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ml.chartshapes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drawings/drawing13.xml" ContentType="application/vnd.openxmlformats-officedocument.drawing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public_html\CourseBase\Chapters\ROP\"/>
    </mc:Choice>
  </mc:AlternateContent>
  <bookViews>
    <workbookView xWindow="0" yWindow="0" windowWidth="14955" windowHeight="6900" firstSheet="2" activeTab="11"/>
  </bookViews>
  <sheets>
    <sheet name="1. EOQ-Q" sheetId="4" r:id="rId1"/>
    <sheet name="2. CentDecent" sheetId="24" r:id="rId2"/>
    <sheet name="Discount-FH" sheetId="2" r:id="rId3"/>
    <sheet name="Discount-VH" sheetId="5" r:id="rId4"/>
    <sheet name="JustFormula" sheetId="3" r:id="rId5"/>
    <sheet name="Y=2X" sheetId="16" r:id="rId6"/>
    <sheet name="Y=X+X" sheetId="17" r:id="rId7"/>
    <sheet name="X+X+X+X" sheetId="18" r:id="rId8"/>
    <sheet name="7.NVP" sheetId="19" r:id="rId9"/>
    <sheet name="SigmaR&amp;L" sheetId="20" r:id="rId10"/>
    <sheet name="CentralLimit" sheetId="22" r:id="rId11"/>
    <sheet name="ROP-Start" sheetId="26" r:id="rId12"/>
    <sheet name="Q2+S" sheetId="23" r:id="rId13"/>
    <sheet name="Q2+S-Poisson" sheetId="25" r:id="rId14"/>
  </sheets>
  <externalReferences>
    <externalReference r:id="rId15"/>
    <externalReference r:id="rId16"/>
  </externalReferences>
  <definedNames>
    <definedName name="FofX" localSheetId="8">OFFSET('[1]B(3)'!$B$6,0,0,'[1]B(3)'!$B$1+1,1)</definedName>
    <definedName name="FofX">OFFSET([2]B!$B$8,0,0,[2]B!$B$1+1,1)</definedName>
    <definedName name="FofX1">OFFSET([2]Normal!$B$12,[2]Normal!$B$8,0,[2]Normal!$B$9-[2]Normal!$B$8+1,1)</definedName>
    <definedName name="FofX2">OFFSET([2]Normal!$C$12,[2]Normal!$B$8,0,[2]Normal!$B$9-[2]Normal!$B$8+1,1)</definedName>
    <definedName name="X" localSheetId="8">OFFSET('[1]B(3)'!$A$6,0,0,'[1]B(3)'!$B$1+1,1)</definedName>
    <definedName name="x">OFFSET([2]Normal!$A$12,[2]Normal!$B$8,0,[2]Normal!$B$9-[2]Normal!$B$8+1,1)</definedName>
    <definedName name="Xbinomial">OFFSET([2]B!$A$9,0,0,[2]B!$B$1+1,1)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75" i="26" l="1"/>
  <c r="B10" i="26"/>
  <c r="C11" i="26" s="1"/>
  <c r="B11" i="26"/>
  <c r="A11" i="26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144" i="26" s="1"/>
  <c r="A145" i="26" s="1"/>
  <c r="A146" i="26" s="1"/>
  <c r="A147" i="26" s="1"/>
  <c r="A148" i="26" s="1"/>
  <c r="A149" i="26" s="1"/>
  <c r="A150" i="26" s="1"/>
  <c r="A151" i="26" s="1"/>
  <c r="A152" i="26" s="1"/>
  <c r="A153" i="26" s="1"/>
  <c r="A154" i="26" s="1"/>
  <c r="A155" i="26" s="1"/>
  <c r="A156" i="26" s="1"/>
  <c r="A157" i="26" s="1"/>
  <c r="A158" i="26" s="1"/>
  <c r="A159" i="26" s="1"/>
  <c r="A160" i="26" s="1"/>
  <c r="A161" i="26" s="1"/>
  <c r="A162" i="26" s="1"/>
  <c r="A163" i="26" s="1"/>
  <c r="A164" i="26" s="1"/>
  <c r="A165" i="26" s="1"/>
  <c r="A166" i="26" s="1"/>
  <c r="A167" i="26" s="1"/>
  <c r="A168" i="26" s="1"/>
  <c r="A169" i="26" s="1"/>
  <c r="A170" i="26" s="1"/>
  <c r="A171" i="26" s="1"/>
  <c r="A172" i="26" s="1"/>
  <c r="A173" i="26" s="1"/>
  <c r="A174" i="26" s="1"/>
  <c r="A175" i="26" s="1"/>
  <c r="A176" i="26" s="1"/>
  <c r="A177" i="26" s="1"/>
  <c r="A178" i="26" s="1"/>
  <c r="A179" i="26" s="1"/>
  <c r="A180" i="26" s="1"/>
  <c r="A181" i="26" s="1"/>
  <c r="A182" i="26" s="1"/>
  <c r="A183" i="26" s="1"/>
  <c r="A184" i="26" s="1"/>
  <c r="A185" i="26" s="1"/>
  <c r="A186" i="26" s="1"/>
  <c r="A187" i="26" s="1"/>
  <c r="A188" i="26" s="1"/>
  <c r="A189" i="26" s="1"/>
  <c r="A190" i="26" s="1"/>
  <c r="A191" i="26" s="1"/>
  <c r="A192" i="26" s="1"/>
  <c r="A193" i="26" s="1"/>
  <c r="A194" i="26" s="1"/>
  <c r="A195" i="26" s="1"/>
  <c r="A196" i="26" s="1"/>
  <c r="A197" i="26" s="1"/>
  <c r="A198" i="26" s="1"/>
  <c r="A199" i="26" s="1"/>
  <c r="A200" i="26" s="1"/>
  <c r="A201" i="26" s="1"/>
  <c r="A202" i="26" s="1"/>
  <c r="A203" i="26" s="1"/>
  <c r="A204" i="26" s="1"/>
  <c r="A205" i="26" s="1"/>
  <c r="A206" i="26" s="1"/>
  <c r="A207" i="26" s="1"/>
  <c r="A208" i="26" s="1"/>
  <c r="A209" i="26" s="1"/>
  <c r="A210" i="26" s="1"/>
  <c r="A211" i="26" s="1"/>
  <c r="A212" i="26" s="1"/>
  <c r="A213" i="26" s="1"/>
  <c r="A214" i="26" s="1"/>
  <c r="A215" i="26" s="1"/>
  <c r="A216" i="26" s="1"/>
  <c r="A217" i="26" s="1"/>
  <c r="A218" i="26" s="1"/>
  <c r="A219" i="26" s="1"/>
  <c r="A220" i="26" s="1"/>
  <c r="A221" i="26" s="1"/>
  <c r="A222" i="26" s="1"/>
  <c r="A223" i="26" s="1"/>
  <c r="A224" i="26" s="1"/>
  <c r="A225" i="26" s="1"/>
  <c r="A226" i="26" s="1"/>
  <c r="A227" i="26" s="1"/>
  <c r="A228" i="26" s="1"/>
  <c r="A229" i="26" s="1"/>
  <c r="A230" i="26" s="1"/>
  <c r="A231" i="26" s="1"/>
  <c r="A232" i="26" s="1"/>
  <c r="A233" i="26" s="1"/>
  <c r="A234" i="26" s="1"/>
  <c r="A235" i="26" s="1"/>
  <c r="A236" i="26" s="1"/>
  <c r="A237" i="26" s="1"/>
  <c r="A238" i="26" s="1"/>
  <c r="A239" i="26" s="1"/>
  <c r="A240" i="26" s="1"/>
  <c r="A241" i="26" s="1"/>
  <c r="A242" i="26" s="1"/>
  <c r="A243" i="26" s="1"/>
  <c r="A244" i="26" s="1"/>
  <c r="A245" i="26" s="1"/>
  <c r="A246" i="26" s="1"/>
  <c r="A247" i="26" s="1"/>
  <c r="A248" i="26" s="1"/>
  <c r="A249" i="26" s="1"/>
  <c r="A250" i="26" s="1"/>
  <c r="A251" i="26" s="1"/>
  <c r="A252" i="26" s="1"/>
  <c r="A253" i="26" s="1"/>
  <c r="A254" i="26" s="1"/>
  <c r="A255" i="26" s="1"/>
  <c r="A256" i="26" s="1"/>
  <c r="A257" i="26" s="1"/>
  <c r="A258" i="26" s="1"/>
  <c r="A259" i="26" s="1"/>
  <c r="A260" i="26" s="1"/>
  <c r="A261" i="26" s="1"/>
  <c r="A262" i="26" s="1"/>
  <c r="A263" i="26" s="1"/>
  <c r="A264" i="26" s="1"/>
  <c r="A265" i="26" s="1"/>
  <c r="A266" i="26" s="1"/>
  <c r="A267" i="26" s="1"/>
  <c r="A268" i="26" s="1"/>
  <c r="A269" i="26" s="1"/>
  <c r="A270" i="26" s="1"/>
  <c r="A271" i="26" s="1"/>
  <c r="A272" i="26" s="1"/>
  <c r="A273" i="26" s="1"/>
  <c r="A274" i="26" s="1"/>
  <c r="A275" i="26" s="1"/>
  <c r="A276" i="26" s="1"/>
  <c r="A277" i="26" s="1"/>
  <c r="A278" i="26" s="1"/>
  <c r="A279" i="26" s="1"/>
  <c r="A280" i="26" s="1"/>
  <c r="A281" i="26" s="1"/>
  <c r="A282" i="26" s="1"/>
  <c r="A283" i="26" s="1"/>
  <c r="A284" i="26" s="1"/>
  <c r="A285" i="26" s="1"/>
  <c r="A286" i="26" s="1"/>
  <c r="A287" i="26" s="1"/>
  <c r="A288" i="26" s="1"/>
  <c r="A289" i="26" s="1"/>
  <c r="A290" i="26" s="1"/>
  <c r="A291" i="26" s="1"/>
  <c r="A292" i="26" s="1"/>
  <c r="A293" i="26" s="1"/>
  <c r="A294" i="26" s="1"/>
  <c r="A295" i="26" s="1"/>
  <c r="A296" i="26" s="1"/>
  <c r="A297" i="26" s="1"/>
  <c r="A298" i="26" s="1"/>
  <c r="A299" i="26" s="1"/>
  <c r="A300" i="26" s="1"/>
  <c r="A301" i="26" s="1"/>
  <c r="A302" i="26" s="1"/>
  <c r="A303" i="26" s="1"/>
  <c r="A304" i="26" s="1"/>
  <c r="A305" i="26" s="1"/>
  <c r="A306" i="26" s="1"/>
  <c r="A307" i="26" s="1"/>
  <c r="A308" i="26" s="1"/>
  <c r="A309" i="26" s="1"/>
  <c r="A310" i="26" s="1"/>
  <c r="A311" i="26" s="1"/>
  <c r="A312" i="26" s="1"/>
  <c r="A313" i="26" s="1"/>
  <c r="A314" i="26" s="1"/>
  <c r="A315" i="26" s="1"/>
  <c r="A316" i="26" s="1"/>
  <c r="A317" i="26" s="1"/>
  <c r="A318" i="26" s="1"/>
  <c r="A319" i="26" s="1"/>
  <c r="A320" i="26" s="1"/>
  <c r="A321" i="26" s="1"/>
  <c r="A322" i="26" s="1"/>
  <c r="A323" i="26" s="1"/>
  <c r="A324" i="26" s="1"/>
  <c r="A325" i="26" s="1"/>
  <c r="A326" i="26" s="1"/>
  <c r="A327" i="26" s="1"/>
  <c r="A328" i="26" s="1"/>
  <c r="A329" i="26" s="1"/>
  <c r="A330" i="26" s="1"/>
  <c r="A331" i="26" s="1"/>
  <c r="A332" i="26" s="1"/>
  <c r="A333" i="26" s="1"/>
  <c r="A334" i="26" s="1"/>
  <c r="A335" i="26" s="1"/>
  <c r="A336" i="26" s="1"/>
  <c r="A337" i="26" s="1"/>
  <c r="A338" i="26" s="1"/>
  <c r="A339" i="26" s="1"/>
  <c r="A340" i="26" s="1"/>
  <c r="A341" i="26" s="1"/>
  <c r="A342" i="26" s="1"/>
  <c r="A343" i="26" s="1"/>
  <c r="A344" i="26" s="1"/>
  <c r="A345" i="26" s="1"/>
  <c r="A346" i="26" s="1"/>
  <c r="A347" i="26" s="1"/>
  <c r="A348" i="26" s="1"/>
  <c r="A349" i="26" s="1"/>
  <c r="A350" i="26" s="1"/>
  <c r="A351" i="26" s="1"/>
  <c r="A352" i="26" s="1"/>
  <c r="A353" i="26" s="1"/>
  <c r="A354" i="26" s="1"/>
  <c r="A355" i="26" s="1"/>
  <c r="A356" i="26" s="1"/>
  <c r="A357" i="26" s="1"/>
  <c r="A358" i="26" s="1"/>
  <c r="A359" i="26" s="1"/>
  <c r="A360" i="26" s="1"/>
  <c r="A361" i="26" s="1"/>
  <c r="A362" i="26" s="1"/>
  <c r="A363" i="26" s="1"/>
  <c r="A364" i="26" s="1"/>
  <c r="A365" i="26" s="1"/>
  <c r="A366" i="26" s="1"/>
  <c r="A367" i="26" s="1"/>
  <c r="A368" i="26" s="1"/>
  <c r="A369" i="26" s="1"/>
  <c r="A370" i="26" s="1"/>
  <c r="A371" i="26" s="1"/>
  <c r="A372" i="26" s="1"/>
  <c r="A373" i="26" s="1"/>
  <c r="A374" i="26" s="1"/>
  <c r="A375" i="26" s="1"/>
  <c r="C12" i="26" l="1"/>
  <c r="D11" i="26" s="1"/>
  <c r="B12" i="26"/>
  <c r="C13" i="26" s="1"/>
  <c r="D12" i="26" s="1"/>
  <c r="B13" i="26"/>
  <c r="B14" i="26"/>
  <c r="B15" i="26"/>
  <c r="B16" i="26"/>
  <c r="B17" i="26"/>
  <c r="B18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B47" i="26"/>
  <c r="B48" i="26"/>
  <c r="B49" i="26"/>
  <c r="B50" i="26"/>
  <c r="B51" i="26"/>
  <c r="B52" i="26"/>
  <c r="B53" i="26"/>
  <c r="B54" i="26"/>
  <c r="B55" i="26"/>
  <c r="B56" i="26"/>
  <c r="B57" i="26"/>
  <c r="B58" i="26"/>
  <c r="B59" i="26"/>
  <c r="B60" i="26"/>
  <c r="B61" i="26"/>
  <c r="B62" i="26"/>
  <c r="B63" i="26"/>
  <c r="B64" i="26"/>
  <c r="B65" i="26"/>
  <c r="B66" i="26"/>
  <c r="B67" i="26"/>
  <c r="B68" i="26"/>
  <c r="B69" i="26"/>
  <c r="B70" i="26"/>
  <c r="B71" i="26"/>
  <c r="B72" i="26"/>
  <c r="B73" i="26"/>
  <c r="B74" i="26"/>
  <c r="B75" i="26"/>
  <c r="B76" i="26"/>
  <c r="B77" i="26"/>
  <c r="B78" i="26"/>
  <c r="B79" i="26"/>
  <c r="B80" i="26"/>
  <c r="B81" i="26"/>
  <c r="B82" i="26"/>
  <c r="B83" i="26"/>
  <c r="B84" i="26"/>
  <c r="B85" i="26"/>
  <c r="B86" i="26"/>
  <c r="B87" i="26"/>
  <c r="B88" i="26"/>
  <c r="B89" i="26"/>
  <c r="B90" i="26"/>
  <c r="B91" i="26"/>
  <c r="B92" i="26"/>
  <c r="B93" i="26"/>
  <c r="B94" i="26"/>
  <c r="B95" i="26"/>
  <c r="B96" i="26"/>
  <c r="B97" i="26"/>
  <c r="B98" i="26"/>
  <c r="B99" i="26"/>
  <c r="B100" i="26"/>
  <c r="B101" i="26"/>
  <c r="B102" i="26"/>
  <c r="B103" i="26"/>
  <c r="B104" i="26"/>
  <c r="B105" i="26"/>
  <c r="B106" i="26"/>
  <c r="B107" i="26"/>
  <c r="B108" i="26"/>
  <c r="B109" i="26"/>
  <c r="B110" i="26"/>
  <c r="B111" i="26"/>
  <c r="B112" i="26"/>
  <c r="B113" i="26"/>
  <c r="B114" i="26"/>
  <c r="B115" i="26"/>
  <c r="B116" i="26"/>
  <c r="B117" i="26"/>
  <c r="B118" i="26"/>
  <c r="B119" i="26"/>
  <c r="B120" i="26"/>
  <c r="B121" i="26"/>
  <c r="B122" i="26"/>
  <c r="B123" i="26"/>
  <c r="B124" i="26"/>
  <c r="B125" i="26"/>
  <c r="B126" i="26"/>
  <c r="B127" i="26"/>
  <c r="B128" i="26"/>
  <c r="B129" i="26"/>
  <c r="B130" i="26"/>
  <c r="B131" i="26"/>
  <c r="B132" i="26"/>
  <c r="B133" i="26"/>
  <c r="B134" i="26"/>
  <c r="B135" i="26"/>
  <c r="B136" i="26"/>
  <c r="B137" i="26"/>
  <c r="B138" i="26"/>
  <c r="B139" i="26"/>
  <c r="B140" i="26"/>
  <c r="B141" i="26"/>
  <c r="B142" i="26"/>
  <c r="B143" i="26"/>
  <c r="B144" i="26"/>
  <c r="B145" i="26"/>
  <c r="B146" i="26"/>
  <c r="B147" i="26"/>
  <c r="B148" i="26"/>
  <c r="B149" i="26"/>
  <c r="B150" i="26"/>
  <c r="B151" i="26"/>
  <c r="B152" i="26"/>
  <c r="B153" i="26"/>
  <c r="B154" i="26"/>
  <c r="B155" i="26"/>
  <c r="B156" i="26"/>
  <c r="B157" i="26"/>
  <c r="B158" i="26"/>
  <c r="B159" i="26"/>
  <c r="B160" i="26"/>
  <c r="B161" i="26"/>
  <c r="B162" i="26"/>
  <c r="B163" i="26"/>
  <c r="B164" i="26"/>
  <c r="B165" i="26"/>
  <c r="B166" i="26"/>
  <c r="B167" i="26"/>
  <c r="B168" i="26"/>
  <c r="B169" i="26"/>
  <c r="B170" i="26"/>
  <c r="B171" i="26"/>
  <c r="B172" i="26"/>
  <c r="B173" i="26"/>
  <c r="B174" i="26"/>
  <c r="B175" i="26"/>
  <c r="B176" i="26"/>
  <c r="B177" i="26"/>
  <c r="B178" i="26"/>
  <c r="B179" i="26"/>
  <c r="B180" i="26"/>
  <c r="B181" i="26"/>
  <c r="B182" i="26"/>
  <c r="B183" i="26"/>
  <c r="B184" i="26"/>
  <c r="B185" i="26"/>
  <c r="B186" i="26"/>
  <c r="B187" i="26"/>
  <c r="B188" i="26"/>
  <c r="B189" i="26"/>
  <c r="B190" i="26"/>
  <c r="B191" i="26"/>
  <c r="B192" i="26"/>
  <c r="B193" i="26"/>
  <c r="B194" i="26"/>
  <c r="B195" i="26"/>
  <c r="B196" i="26"/>
  <c r="B197" i="26"/>
  <c r="B198" i="26"/>
  <c r="B199" i="26"/>
  <c r="B200" i="26"/>
  <c r="B201" i="26"/>
  <c r="B202" i="26"/>
  <c r="B203" i="26"/>
  <c r="B204" i="26"/>
  <c r="B205" i="26"/>
  <c r="B206" i="26"/>
  <c r="B207" i="26"/>
  <c r="B208" i="26"/>
  <c r="B209" i="26"/>
  <c r="B210" i="26"/>
  <c r="B211" i="26"/>
  <c r="B212" i="26"/>
  <c r="B213" i="26"/>
  <c r="B214" i="26"/>
  <c r="B215" i="26"/>
  <c r="B216" i="26"/>
  <c r="B217" i="26"/>
  <c r="B218" i="26"/>
  <c r="B219" i="26"/>
  <c r="B220" i="26"/>
  <c r="B221" i="26"/>
  <c r="B222" i="26"/>
  <c r="B223" i="26"/>
  <c r="B224" i="26"/>
  <c r="B225" i="26"/>
  <c r="B226" i="26"/>
  <c r="B227" i="26"/>
  <c r="B228" i="26"/>
  <c r="B229" i="26"/>
  <c r="B230" i="26"/>
  <c r="B231" i="26"/>
  <c r="B232" i="26"/>
  <c r="B233" i="26"/>
  <c r="B234" i="26"/>
  <c r="B235" i="26"/>
  <c r="B236" i="26"/>
  <c r="B237" i="26"/>
  <c r="B238" i="26"/>
  <c r="B239" i="26"/>
  <c r="B240" i="26"/>
  <c r="B241" i="26"/>
  <c r="B242" i="26"/>
  <c r="B243" i="26"/>
  <c r="B244" i="26"/>
  <c r="B245" i="26"/>
  <c r="B246" i="26"/>
  <c r="B247" i="26"/>
  <c r="B248" i="26"/>
  <c r="B249" i="26"/>
  <c r="B250" i="26"/>
  <c r="B251" i="26"/>
  <c r="B252" i="26"/>
  <c r="B253" i="26"/>
  <c r="B254" i="26"/>
  <c r="B255" i="26"/>
  <c r="B256" i="26"/>
  <c r="B257" i="26"/>
  <c r="B258" i="26"/>
  <c r="B259" i="26"/>
  <c r="B260" i="26"/>
  <c r="B261" i="26"/>
  <c r="B262" i="26"/>
  <c r="B263" i="26"/>
  <c r="B264" i="26"/>
  <c r="B265" i="26"/>
  <c r="B266" i="26"/>
  <c r="B267" i="26"/>
  <c r="B268" i="26"/>
  <c r="B269" i="26"/>
  <c r="B270" i="26"/>
  <c r="B271" i="26"/>
  <c r="B272" i="26"/>
  <c r="B273" i="26"/>
  <c r="B274" i="26"/>
  <c r="B275" i="26"/>
  <c r="B276" i="26"/>
  <c r="B277" i="26"/>
  <c r="B278" i="26"/>
  <c r="B279" i="26"/>
  <c r="B280" i="26"/>
  <c r="B281" i="26"/>
  <c r="B282" i="26"/>
  <c r="B283" i="26"/>
  <c r="B284" i="26"/>
  <c r="B285" i="26"/>
  <c r="B286" i="26"/>
  <c r="B287" i="26"/>
  <c r="B288" i="26"/>
  <c r="B289" i="26"/>
  <c r="B290" i="26"/>
  <c r="B291" i="26"/>
  <c r="B292" i="26"/>
  <c r="B293" i="26"/>
  <c r="B294" i="26"/>
  <c r="B295" i="26"/>
  <c r="B296" i="26"/>
  <c r="B297" i="26"/>
  <c r="B298" i="26"/>
  <c r="B299" i="26"/>
  <c r="B300" i="26"/>
  <c r="B301" i="26"/>
  <c r="B302" i="26"/>
  <c r="B303" i="26"/>
  <c r="B304" i="26"/>
  <c r="B305" i="26"/>
  <c r="B306" i="26"/>
  <c r="B307" i="26"/>
  <c r="B308" i="26"/>
  <c r="B309" i="26"/>
  <c r="B310" i="26"/>
  <c r="B311" i="26"/>
  <c r="B312" i="26"/>
  <c r="B313" i="26"/>
  <c r="B314" i="26"/>
  <c r="B315" i="26"/>
  <c r="B316" i="26"/>
  <c r="B317" i="26"/>
  <c r="B318" i="26"/>
  <c r="B319" i="26"/>
  <c r="B320" i="26"/>
  <c r="B321" i="26"/>
  <c r="B322" i="26"/>
  <c r="B323" i="26"/>
  <c r="B324" i="26"/>
  <c r="B325" i="26"/>
  <c r="B326" i="26"/>
  <c r="B327" i="26"/>
  <c r="B328" i="26"/>
  <c r="B329" i="26"/>
  <c r="B330" i="26"/>
  <c r="B331" i="26"/>
  <c r="B332" i="26"/>
  <c r="B333" i="26"/>
  <c r="B334" i="26"/>
  <c r="B335" i="26"/>
  <c r="B336" i="26"/>
  <c r="B337" i="26"/>
  <c r="B338" i="26"/>
  <c r="B339" i="26"/>
  <c r="B340" i="26"/>
  <c r="B341" i="26"/>
  <c r="B342" i="26"/>
  <c r="B343" i="26"/>
  <c r="B344" i="26"/>
  <c r="B345" i="26"/>
  <c r="B346" i="26"/>
  <c r="B347" i="26"/>
  <c r="B348" i="26"/>
  <c r="B349" i="26"/>
  <c r="B350" i="26"/>
  <c r="B351" i="26"/>
  <c r="B352" i="26"/>
  <c r="B353" i="26"/>
  <c r="B354" i="26"/>
  <c r="B355" i="26"/>
  <c r="B356" i="26"/>
  <c r="B357" i="26"/>
  <c r="B358" i="26"/>
  <c r="B359" i="26"/>
  <c r="B360" i="26"/>
  <c r="B361" i="26"/>
  <c r="B362" i="26"/>
  <c r="B363" i="26"/>
  <c r="B364" i="26"/>
  <c r="B365" i="26"/>
  <c r="B366" i="26"/>
  <c r="B367" i="26"/>
  <c r="B368" i="26"/>
  <c r="B369" i="26"/>
  <c r="B370" i="26"/>
  <c r="B371" i="26"/>
  <c r="B372" i="26"/>
  <c r="B373" i="26"/>
  <c r="B374" i="26"/>
  <c r="B375" i="26"/>
  <c r="D1" i="26"/>
  <c r="L1" i="26" s="1"/>
  <c r="AC1" i="26"/>
  <c r="AC51" i="26"/>
  <c r="AC50" i="26"/>
  <c r="AC49" i="26"/>
  <c r="AC48" i="26"/>
  <c r="AC47" i="26"/>
  <c r="AC46" i="26"/>
  <c r="AC45" i="26"/>
  <c r="AC44" i="26"/>
  <c r="AC43" i="26"/>
  <c r="AC42" i="26"/>
  <c r="AC41" i="26"/>
  <c r="AC40" i="26"/>
  <c r="AC39" i="26"/>
  <c r="AC38" i="26"/>
  <c r="AC37" i="26"/>
  <c r="AC36" i="26"/>
  <c r="AC35" i="26"/>
  <c r="AC34" i="26"/>
  <c r="AC33" i="26"/>
  <c r="AC32" i="26"/>
  <c r="AC31" i="26"/>
  <c r="AC30" i="26"/>
  <c r="AC29" i="26"/>
  <c r="AC28" i="26"/>
  <c r="AC27" i="26"/>
  <c r="AC26" i="26"/>
  <c r="AC25" i="26"/>
  <c r="AC24" i="26"/>
  <c r="AC23" i="26"/>
  <c r="AC22" i="26"/>
  <c r="AC21" i="26"/>
  <c r="AC20" i="26"/>
  <c r="AC19" i="26"/>
  <c r="AC18" i="26"/>
  <c r="AC17" i="26"/>
  <c r="AC16" i="26"/>
  <c r="AC15" i="26"/>
  <c r="AC14" i="26"/>
  <c r="AC13" i="26"/>
  <c r="AC12" i="26"/>
  <c r="AC11" i="26"/>
  <c r="AC10" i="26"/>
  <c r="AC9" i="26"/>
  <c r="AC8" i="26"/>
  <c r="AC7" i="26"/>
  <c r="AC6" i="26"/>
  <c r="AC5" i="26"/>
  <c r="AC4" i="26"/>
  <c r="AC3" i="26"/>
  <c r="AC2" i="26"/>
  <c r="J1" i="26"/>
  <c r="U1" i="23"/>
  <c r="N1" i="26" l="1"/>
  <c r="H10" i="26" s="1"/>
  <c r="H372" i="26"/>
  <c r="H365" i="26"/>
  <c r="H363" i="26"/>
  <c r="H354" i="26"/>
  <c r="H347" i="26"/>
  <c r="H344" i="26"/>
  <c r="H337" i="26"/>
  <c r="H332" i="26"/>
  <c r="H331" i="26"/>
  <c r="H325" i="26"/>
  <c r="H321" i="26"/>
  <c r="H320" i="26"/>
  <c r="H315" i="26"/>
  <c r="H311" i="26"/>
  <c r="H309" i="26"/>
  <c r="H307" i="26"/>
  <c r="H305" i="26"/>
  <c r="H304" i="26"/>
  <c r="H302" i="26"/>
  <c r="H301" i="26"/>
  <c r="H300" i="26"/>
  <c r="H298" i="26"/>
  <c r="H297" i="26"/>
  <c r="H296" i="26"/>
  <c r="H294" i="26"/>
  <c r="H293" i="26"/>
  <c r="H292" i="26"/>
  <c r="H290" i="26"/>
  <c r="H289" i="26"/>
  <c r="H288" i="26"/>
  <c r="H286" i="26"/>
  <c r="H285" i="26"/>
  <c r="H284" i="26"/>
  <c r="H282" i="26"/>
  <c r="H281" i="26"/>
  <c r="H280" i="26"/>
  <c r="H278" i="26"/>
  <c r="H277" i="26"/>
  <c r="H276" i="26"/>
  <c r="H274" i="26"/>
  <c r="H273" i="26"/>
  <c r="H272" i="26"/>
  <c r="H270" i="26"/>
  <c r="H269" i="26"/>
  <c r="H268" i="26"/>
  <c r="H266" i="26"/>
  <c r="H265" i="26"/>
  <c r="H264" i="26"/>
  <c r="H262" i="26"/>
  <c r="H261" i="26"/>
  <c r="H260" i="26"/>
  <c r="H258" i="26"/>
  <c r="H257" i="26"/>
  <c r="H256" i="26"/>
  <c r="H254" i="26"/>
  <c r="H253" i="26"/>
  <c r="H252" i="26"/>
  <c r="H250" i="26"/>
  <c r="H249" i="26"/>
  <c r="H248" i="26"/>
  <c r="H246" i="26"/>
  <c r="H245" i="26"/>
  <c r="H244" i="26"/>
  <c r="H242" i="26"/>
  <c r="H241" i="26"/>
  <c r="H240" i="26"/>
  <c r="H238" i="26"/>
  <c r="H237" i="26"/>
  <c r="H236" i="26"/>
  <c r="H234" i="26"/>
  <c r="H233" i="26"/>
  <c r="H232" i="26"/>
  <c r="H230" i="26"/>
  <c r="H229" i="26"/>
  <c r="H228" i="26"/>
  <c r="H226" i="26"/>
  <c r="H225" i="26"/>
  <c r="H224" i="26"/>
  <c r="H222" i="26"/>
  <c r="H221" i="26"/>
  <c r="H220" i="26"/>
  <c r="H218" i="26"/>
  <c r="H217" i="26"/>
  <c r="H216" i="26"/>
  <c r="H214" i="26"/>
  <c r="H213" i="26"/>
  <c r="H212" i="26"/>
  <c r="H210" i="26"/>
  <c r="H209" i="26"/>
  <c r="H208" i="26"/>
  <c r="H207" i="26"/>
  <c r="H206" i="26"/>
  <c r="H205" i="26"/>
  <c r="H204" i="26"/>
  <c r="H203" i="26"/>
  <c r="H202" i="26"/>
  <c r="H201" i="26"/>
  <c r="H200" i="26"/>
  <c r="H199" i="26"/>
  <c r="H198" i="26"/>
  <c r="H197" i="26"/>
  <c r="H196" i="26"/>
  <c r="H195" i="26"/>
  <c r="H194" i="26"/>
  <c r="H193" i="26"/>
  <c r="H192" i="26"/>
  <c r="H191" i="26"/>
  <c r="H190" i="26"/>
  <c r="H189" i="26"/>
  <c r="H188" i="26"/>
  <c r="H187" i="26"/>
  <c r="H186" i="26"/>
  <c r="H185" i="26"/>
  <c r="H184" i="26"/>
  <c r="H183" i="26"/>
  <c r="H182" i="26"/>
  <c r="H181" i="26"/>
  <c r="H180" i="26"/>
  <c r="H179" i="26"/>
  <c r="H178" i="26"/>
  <c r="H177" i="26"/>
  <c r="H176" i="26"/>
  <c r="H175" i="26"/>
  <c r="H174" i="26"/>
  <c r="H173" i="26"/>
  <c r="H172" i="26"/>
  <c r="H171" i="26"/>
  <c r="H170" i="26"/>
  <c r="H169" i="26"/>
  <c r="H168" i="26"/>
  <c r="H167" i="26"/>
  <c r="H166" i="26"/>
  <c r="H165" i="26"/>
  <c r="H164" i="26"/>
  <c r="H163" i="26"/>
  <c r="H162" i="26"/>
  <c r="H161" i="26"/>
  <c r="H160" i="26"/>
  <c r="H159" i="26"/>
  <c r="H158" i="26"/>
  <c r="H157" i="26"/>
  <c r="H156" i="26"/>
  <c r="H155" i="26"/>
  <c r="H154" i="26"/>
  <c r="H153" i="26"/>
  <c r="H152" i="26"/>
  <c r="H151" i="26"/>
  <c r="H150" i="26"/>
  <c r="H149" i="26"/>
  <c r="H148" i="26"/>
  <c r="H147" i="26"/>
  <c r="H146" i="26"/>
  <c r="H145" i="26"/>
  <c r="H144" i="26"/>
  <c r="H143" i="26"/>
  <c r="H142" i="26"/>
  <c r="H141" i="26"/>
  <c r="H140" i="26"/>
  <c r="H139" i="26"/>
  <c r="H138" i="26"/>
  <c r="H137" i="26"/>
  <c r="H136" i="26"/>
  <c r="H135" i="26"/>
  <c r="H134" i="26"/>
  <c r="H133" i="26"/>
  <c r="H132" i="26"/>
  <c r="H131" i="26"/>
  <c r="H130" i="26"/>
  <c r="H129" i="26"/>
  <c r="H128" i="26"/>
  <c r="H127" i="26"/>
  <c r="H126" i="26"/>
  <c r="H125" i="26"/>
  <c r="H124" i="26"/>
  <c r="H123" i="26"/>
  <c r="H122" i="26"/>
  <c r="H121" i="26"/>
  <c r="H120" i="26"/>
  <c r="H119" i="26"/>
  <c r="H118" i="26"/>
  <c r="H117" i="26"/>
  <c r="H116" i="26"/>
  <c r="H115" i="26"/>
  <c r="H114" i="26"/>
  <c r="H113" i="26"/>
  <c r="H112" i="26"/>
  <c r="H111" i="26"/>
  <c r="H110" i="26"/>
  <c r="H109" i="26"/>
  <c r="H108" i="26"/>
  <c r="H107" i="26"/>
  <c r="H106" i="26"/>
  <c r="H105" i="26"/>
  <c r="H104" i="26"/>
  <c r="H103" i="26"/>
  <c r="H102" i="26"/>
  <c r="H101" i="26"/>
  <c r="H51" i="26"/>
  <c r="H47" i="26"/>
  <c r="H43" i="26"/>
  <c r="H39" i="26"/>
  <c r="H35" i="26"/>
  <c r="H31" i="26"/>
  <c r="H27" i="26"/>
  <c r="H23" i="26"/>
  <c r="H19" i="26"/>
  <c r="H15" i="26"/>
  <c r="H11" i="26"/>
  <c r="H50" i="26"/>
  <c r="H46" i="26"/>
  <c r="H42" i="26"/>
  <c r="H38" i="26"/>
  <c r="H34" i="26"/>
  <c r="H30" i="26"/>
  <c r="H26" i="26"/>
  <c r="H22" i="26"/>
  <c r="H18" i="26"/>
  <c r="H14" i="26"/>
  <c r="H49" i="26"/>
  <c r="H45" i="26"/>
  <c r="H41" i="26"/>
  <c r="H37" i="26"/>
  <c r="H33" i="26"/>
  <c r="H29" i="26"/>
  <c r="H25" i="26"/>
  <c r="H21" i="26"/>
  <c r="H17" i="26"/>
  <c r="H13" i="26"/>
  <c r="P1" i="26"/>
  <c r="H100" i="26"/>
  <c r="H99" i="26"/>
  <c r="H98" i="26"/>
  <c r="H97" i="26"/>
  <c r="H96" i="26"/>
  <c r="H95" i="26"/>
  <c r="H94" i="26"/>
  <c r="H93" i="26"/>
  <c r="H92" i="26"/>
  <c r="H91" i="26"/>
  <c r="H90" i="26"/>
  <c r="H89" i="26"/>
  <c r="H88" i="26"/>
  <c r="H87" i="26"/>
  <c r="H86" i="26"/>
  <c r="H85" i="26"/>
  <c r="H84" i="26"/>
  <c r="H83" i="26"/>
  <c r="H82" i="26"/>
  <c r="H81" i="26"/>
  <c r="H80" i="26"/>
  <c r="H79" i="26"/>
  <c r="H78" i="26"/>
  <c r="H77" i="26"/>
  <c r="H76" i="26"/>
  <c r="H75" i="26"/>
  <c r="H74" i="26"/>
  <c r="H73" i="26"/>
  <c r="H72" i="26"/>
  <c r="H71" i="26"/>
  <c r="H70" i="26"/>
  <c r="H69" i="26"/>
  <c r="H68" i="26"/>
  <c r="H67" i="26"/>
  <c r="H66" i="26"/>
  <c r="H65" i="26"/>
  <c r="H64" i="26"/>
  <c r="H63" i="26"/>
  <c r="H62" i="26"/>
  <c r="H61" i="26"/>
  <c r="H60" i="26"/>
  <c r="H59" i="26"/>
  <c r="H58" i="26"/>
  <c r="H57" i="26"/>
  <c r="H56" i="26"/>
  <c r="H55" i="26"/>
  <c r="H54" i="26"/>
  <c r="H53" i="26"/>
  <c r="H52" i="26"/>
  <c r="H48" i="26"/>
  <c r="H44" i="26"/>
  <c r="H40" i="26"/>
  <c r="H36" i="26"/>
  <c r="H32" i="26"/>
  <c r="H28" i="26"/>
  <c r="H24" i="26"/>
  <c r="H20" i="26"/>
  <c r="H16" i="26"/>
  <c r="H12" i="26"/>
  <c r="C10" i="26"/>
  <c r="D10" i="26" s="1"/>
  <c r="K1" i="25"/>
  <c r="A11" i="25"/>
  <c r="A12" i="25" s="1"/>
  <c r="A13" i="25" s="1"/>
  <c r="A14" i="25" s="1"/>
  <c r="A15" i="25" s="1"/>
  <c r="A16" i="25" s="1"/>
  <c r="A17" i="25" s="1"/>
  <c r="A18" i="25" s="1"/>
  <c r="A19" i="25" s="1"/>
  <c r="Z3" i="25"/>
  <c r="Z2" i="25"/>
  <c r="AA1" i="25"/>
  <c r="S1" i="25"/>
  <c r="Q1" i="25"/>
  <c r="I10" i="26" l="1"/>
  <c r="H211" i="26"/>
  <c r="H215" i="26"/>
  <c r="H219" i="26"/>
  <c r="H223" i="26"/>
  <c r="H227" i="26"/>
  <c r="H231" i="26"/>
  <c r="H235" i="26"/>
  <c r="H239" i="26"/>
  <c r="H243" i="26"/>
  <c r="H247" i="26"/>
  <c r="H251" i="26"/>
  <c r="H255" i="26"/>
  <c r="H259" i="26"/>
  <c r="H263" i="26"/>
  <c r="H267" i="26"/>
  <c r="H271" i="26"/>
  <c r="H275" i="26"/>
  <c r="H279" i="26"/>
  <c r="H283" i="26"/>
  <c r="H287" i="26"/>
  <c r="H291" i="26"/>
  <c r="H295" i="26"/>
  <c r="H299" i="26"/>
  <c r="H303" i="26"/>
  <c r="H308" i="26"/>
  <c r="H316" i="26"/>
  <c r="H327" i="26"/>
  <c r="H339" i="26"/>
  <c r="H355" i="26"/>
  <c r="H312" i="26"/>
  <c r="H317" i="26"/>
  <c r="H323" i="26"/>
  <c r="H328" i="26"/>
  <c r="H333" i="26"/>
  <c r="H341" i="26"/>
  <c r="H349" i="26"/>
  <c r="H358" i="26"/>
  <c r="H369" i="26"/>
  <c r="H313" i="26"/>
  <c r="H319" i="26"/>
  <c r="H324" i="26"/>
  <c r="H329" i="26"/>
  <c r="H336" i="26"/>
  <c r="H343" i="26"/>
  <c r="H350" i="26"/>
  <c r="H361" i="26"/>
  <c r="H370" i="26"/>
  <c r="H371" i="26"/>
  <c r="H335" i="26"/>
  <c r="H340" i="26"/>
  <c r="H345" i="26"/>
  <c r="H353" i="26"/>
  <c r="H359" i="26"/>
  <c r="H366" i="26"/>
  <c r="H374" i="26"/>
  <c r="H306" i="26"/>
  <c r="H310" i="26"/>
  <c r="H314" i="26"/>
  <c r="H318" i="26"/>
  <c r="H322" i="26"/>
  <c r="H326" i="26"/>
  <c r="H330" i="26"/>
  <c r="H334" i="26"/>
  <c r="H338" i="26"/>
  <c r="H342" i="26"/>
  <c r="H346" i="26"/>
  <c r="H351" i="26"/>
  <c r="H357" i="26"/>
  <c r="H362" i="26"/>
  <c r="H367" i="26"/>
  <c r="H373" i="26"/>
  <c r="H375" i="26"/>
  <c r="H348" i="26"/>
  <c r="H352" i="26"/>
  <c r="H356" i="26"/>
  <c r="H360" i="26"/>
  <c r="H364" i="26"/>
  <c r="H368" i="26"/>
  <c r="M375" i="26"/>
  <c r="U1" i="25"/>
  <c r="W1" i="25" s="1"/>
  <c r="Z7" i="25"/>
  <c r="C10" i="25" l="1"/>
  <c r="Z51" i="25"/>
  <c r="Z50" i="25"/>
  <c r="Z49" i="25"/>
  <c r="Z48" i="25"/>
  <c r="Z47" i="25"/>
  <c r="Z46" i="25"/>
  <c r="Z45" i="25"/>
  <c r="Z44" i="25"/>
  <c r="Z43" i="25"/>
  <c r="Z42" i="25"/>
  <c r="Z41" i="25"/>
  <c r="Z40" i="25"/>
  <c r="Z39" i="25"/>
  <c r="Z38" i="25"/>
  <c r="Z37" i="25"/>
  <c r="Z36" i="25"/>
  <c r="Z35" i="25"/>
  <c r="Z34" i="25"/>
  <c r="Z33" i="25"/>
  <c r="Z32" i="25"/>
  <c r="Z31" i="25"/>
  <c r="Z30" i="25"/>
  <c r="Z29" i="25"/>
  <c r="Z28" i="25"/>
  <c r="Z27" i="25"/>
  <c r="Z26" i="25"/>
  <c r="Z25" i="25"/>
  <c r="Z24" i="25"/>
  <c r="Z23" i="25"/>
  <c r="Z22" i="25"/>
  <c r="Z21" i="25"/>
  <c r="Z20" i="25"/>
  <c r="Z19" i="25"/>
  <c r="Z18" i="25"/>
  <c r="Z17" i="25"/>
  <c r="Z16" i="25"/>
  <c r="Z15" i="25"/>
  <c r="Z14" i="25"/>
  <c r="Z13" i="25"/>
  <c r="Z12" i="25"/>
  <c r="Z11" i="25"/>
  <c r="Z10" i="25"/>
  <c r="Z9" i="25"/>
  <c r="Z8" i="25"/>
  <c r="Z6" i="25"/>
  <c r="Z5" i="25"/>
  <c r="Z4" i="25"/>
  <c r="B11" i="25" l="1"/>
  <c r="C11" i="25" s="1"/>
  <c r="B10" i="25"/>
  <c r="B13" i="25"/>
  <c r="B14" i="25"/>
  <c r="B12" i="25"/>
  <c r="E97" i="25"/>
  <c r="AC2" i="23"/>
  <c r="AC3" i="23"/>
  <c r="AC4" i="23"/>
  <c r="AC5" i="23"/>
  <c r="AC6" i="23"/>
  <c r="AC7" i="23"/>
  <c r="AC8" i="23"/>
  <c r="AC9" i="23"/>
  <c r="AC10" i="23"/>
  <c r="AC11" i="23"/>
  <c r="AC12" i="23"/>
  <c r="AC13" i="23"/>
  <c r="AC14" i="23"/>
  <c r="AC15" i="23"/>
  <c r="AC16" i="23"/>
  <c r="AC17" i="23"/>
  <c r="AC18" i="23"/>
  <c r="AC19" i="23"/>
  <c r="AC20" i="23"/>
  <c r="AC21" i="23"/>
  <c r="AC22" i="23"/>
  <c r="AC23" i="23"/>
  <c r="AC24" i="23"/>
  <c r="AC25" i="23"/>
  <c r="AC26" i="23"/>
  <c r="AC27" i="23"/>
  <c r="AC28" i="23"/>
  <c r="AC29" i="23"/>
  <c r="AC30" i="23"/>
  <c r="AC31" i="23"/>
  <c r="AC32" i="23"/>
  <c r="AC33" i="23"/>
  <c r="AC34" i="23"/>
  <c r="AC35" i="23"/>
  <c r="AC36" i="23"/>
  <c r="AC37" i="23"/>
  <c r="AC38" i="23"/>
  <c r="AC39" i="23"/>
  <c r="AC40" i="23"/>
  <c r="AC41" i="23"/>
  <c r="AC42" i="23"/>
  <c r="AC43" i="23"/>
  <c r="AC44" i="23"/>
  <c r="AC45" i="23"/>
  <c r="AC46" i="23"/>
  <c r="AC47" i="23"/>
  <c r="AC48" i="23"/>
  <c r="AC49" i="23"/>
  <c r="AC50" i="23"/>
  <c r="AC51" i="23"/>
  <c r="AC1" i="23"/>
  <c r="L1" i="23"/>
  <c r="C10" i="23"/>
  <c r="B180" i="23" l="1"/>
  <c r="E382" i="25"/>
  <c r="E20" i="25"/>
  <c r="E244" i="25"/>
  <c r="E285" i="25"/>
  <c r="E52" i="25"/>
  <c r="E19" i="25"/>
  <c r="E353" i="25"/>
  <c r="E257" i="25"/>
  <c r="E147" i="25"/>
  <c r="E230" i="25"/>
  <c r="E375" i="25"/>
  <c r="E273" i="25"/>
  <c r="E30" i="25"/>
  <c r="E213" i="25"/>
  <c r="E29" i="25"/>
  <c r="E306" i="25"/>
  <c r="E326" i="25"/>
  <c r="E69" i="25"/>
  <c r="E393" i="25"/>
  <c r="E301" i="25"/>
  <c r="E173" i="25"/>
  <c r="E93" i="25"/>
  <c r="E395" i="25"/>
  <c r="E42" i="25"/>
  <c r="C12" i="25"/>
  <c r="C13" i="25" s="1"/>
  <c r="E81" i="25"/>
  <c r="E41" i="25"/>
  <c r="E343" i="25"/>
  <c r="E121" i="25"/>
  <c r="E183" i="25"/>
  <c r="E239" i="25"/>
  <c r="E264" i="25"/>
  <c r="E357" i="25"/>
  <c r="E194" i="25"/>
  <c r="E370" i="25"/>
  <c r="E203" i="25"/>
  <c r="E327" i="25"/>
  <c r="E73" i="25"/>
  <c r="E249" i="25"/>
  <c r="E193" i="25"/>
  <c r="E35" i="25"/>
  <c r="E283" i="25"/>
  <c r="E70" i="25"/>
  <c r="E325" i="25"/>
  <c r="E154" i="25"/>
  <c r="E328" i="25"/>
  <c r="E148" i="25"/>
  <c r="E331" i="25"/>
  <c r="E151" i="25"/>
  <c r="E349" i="25"/>
  <c r="E146" i="25"/>
  <c r="E289" i="25"/>
  <c r="E394" i="25"/>
  <c r="E195" i="25"/>
  <c r="E163" i="25"/>
  <c r="E390" i="25"/>
  <c r="E254" i="25"/>
  <c r="E23" i="25"/>
  <c r="E298" i="25"/>
  <c r="E127" i="25"/>
  <c r="E308" i="25"/>
  <c r="E116" i="25"/>
  <c r="E10" i="25"/>
  <c r="E386" i="25"/>
  <c r="E322" i="25"/>
  <c r="E246" i="25"/>
  <c r="E137" i="25"/>
  <c r="E398" i="25"/>
  <c r="E338" i="25"/>
  <c r="E263" i="25"/>
  <c r="E118" i="25"/>
  <c r="E376" i="25"/>
  <c r="E279" i="25"/>
  <c r="E145" i="25"/>
  <c r="E388" i="25"/>
  <c r="E295" i="25"/>
  <c r="E167" i="25"/>
  <c r="E235" i="25"/>
  <c r="E157" i="25"/>
  <c r="E78" i="25"/>
  <c r="E385" i="25"/>
  <c r="E318" i="25"/>
  <c r="E241" i="25"/>
  <c r="E126" i="25"/>
  <c r="E49" i="25"/>
  <c r="E363" i="25"/>
  <c r="E282" i="25"/>
  <c r="E197" i="25"/>
  <c r="E111" i="25"/>
  <c r="E26" i="25"/>
  <c r="E296" i="25"/>
  <c r="E212" i="25"/>
  <c r="E84" i="25"/>
  <c r="E365" i="25"/>
  <c r="E294" i="25"/>
  <c r="E209" i="25"/>
  <c r="E94" i="25"/>
  <c r="E377" i="25"/>
  <c r="E310" i="25"/>
  <c r="E217" i="25"/>
  <c r="E61" i="25"/>
  <c r="E345" i="25"/>
  <c r="E242" i="25"/>
  <c r="E87" i="25"/>
  <c r="E360" i="25"/>
  <c r="E258" i="25"/>
  <c r="E110" i="25"/>
  <c r="E206" i="25"/>
  <c r="E129" i="25"/>
  <c r="E46" i="25"/>
  <c r="E364" i="25"/>
  <c r="E290" i="25"/>
  <c r="E205" i="25"/>
  <c r="E91" i="25"/>
  <c r="E22" i="25"/>
  <c r="E341" i="25"/>
  <c r="E255" i="25"/>
  <c r="E170" i="25"/>
  <c r="E85" i="25"/>
  <c r="E340" i="25"/>
  <c r="E276" i="25"/>
  <c r="E180" i="25"/>
  <c r="E16" i="25"/>
  <c r="E32" i="25"/>
  <c r="E48" i="25"/>
  <c r="E64" i="25"/>
  <c r="E80" i="25"/>
  <c r="E96" i="25"/>
  <c r="E112" i="25"/>
  <c r="E128" i="25"/>
  <c r="E144" i="25"/>
  <c r="E160" i="25"/>
  <c r="E176" i="25"/>
  <c r="E192" i="25"/>
  <c r="E208" i="25"/>
  <c r="E224" i="25"/>
  <c r="E240" i="25"/>
  <c r="E256" i="25"/>
  <c r="E272" i="25"/>
  <c r="E288" i="25"/>
  <c r="E304" i="25"/>
  <c r="E320" i="25"/>
  <c r="E336" i="25"/>
  <c r="E15" i="25"/>
  <c r="E37" i="25"/>
  <c r="E58" i="25"/>
  <c r="E79" i="25"/>
  <c r="E101" i="25"/>
  <c r="E122" i="25"/>
  <c r="E143" i="25"/>
  <c r="E165" i="25"/>
  <c r="E186" i="25"/>
  <c r="E207" i="25"/>
  <c r="E229" i="25"/>
  <c r="E250" i="25"/>
  <c r="E271" i="25"/>
  <c r="E293" i="25"/>
  <c r="E314" i="25"/>
  <c r="E335" i="25"/>
  <c r="E355" i="25"/>
  <c r="E371" i="25"/>
  <c r="E387" i="25"/>
  <c r="E17" i="25"/>
  <c r="E38" i="25"/>
  <c r="E13" i="25"/>
  <c r="E55" i="25"/>
  <c r="E83" i="25"/>
  <c r="E113" i="25"/>
  <c r="E141" i="25"/>
  <c r="E169" i="25"/>
  <c r="E198" i="25"/>
  <c r="E226" i="25"/>
  <c r="E12" i="25"/>
  <c r="E28" i="25"/>
  <c r="E44" i="25"/>
  <c r="E60" i="25"/>
  <c r="E76" i="25"/>
  <c r="E92" i="25"/>
  <c r="E108" i="25"/>
  <c r="E124" i="25"/>
  <c r="E140" i="25"/>
  <c r="E156" i="25"/>
  <c r="E172" i="25"/>
  <c r="E188" i="25"/>
  <c r="E204" i="25"/>
  <c r="E220" i="25"/>
  <c r="E236" i="25"/>
  <c r="E252" i="25"/>
  <c r="E268" i="25"/>
  <c r="E284" i="25"/>
  <c r="E300" i="25"/>
  <c r="E316" i="25"/>
  <c r="E332" i="25"/>
  <c r="E348" i="25"/>
  <c r="E31" i="25"/>
  <c r="E53" i="25"/>
  <c r="E74" i="25"/>
  <c r="E95" i="25"/>
  <c r="E117" i="25"/>
  <c r="E138" i="25"/>
  <c r="E159" i="25"/>
  <c r="E181" i="25"/>
  <c r="E202" i="25"/>
  <c r="E223" i="25"/>
  <c r="E245" i="25"/>
  <c r="E266" i="25"/>
  <c r="E287" i="25"/>
  <c r="E309" i="25"/>
  <c r="E330" i="25"/>
  <c r="E351" i="25"/>
  <c r="E367" i="25"/>
  <c r="E383" i="25"/>
  <c r="E11" i="25"/>
  <c r="E33" i="25"/>
  <c r="E54" i="25"/>
  <c r="E45" i="25"/>
  <c r="E77" i="25"/>
  <c r="E105" i="25"/>
  <c r="E134" i="25"/>
  <c r="E162" i="25"/>
  <c r="E190" i="25"/>
  <c r="E219" i="25"/>
  <c r="E247" i="25"/>
  <c r="E275" i="25"/>
  <c r="E305" i="25"/>
  <c r="E333" i="25"/>
  <c r="E358" i="25"/>
  <c r="E380" i="25"/>
  <c r="E14" i="25"/>
  <c r="E57" i="25"/>
  <c r="E86" i="25"/>
  <c r="E114" i="25"/>
  <c r="E142" i="25"/>
  <c r="E171" i="25"/>
  <c r="E199" i="25"/>
  <c r="E227" i="25"/>
  <c r="E67" i="25"/>
  <c r="E125" i="25"/>
  <c r="E182" i="25"/>
  <c r="E238" i="25"/>
  <c r="E278" i="25"/>
  <c r="E315" i="25"/>
  <c r="E352" i="25"/>
  <c r="E381" i="25"/>
  <c r="E39" i="25"/>
  <c r="E102" i="25"/>
  <c r="E158" i="25"/>
  <c r="E215" i="25"/>
  <c r="E259" i="25"/>
  <c r="E299" i="25"/>
  <c r="E337" i="25"/>
  <c r="E368" i="25"/>
  <c r="E397" i="25"/>
  <c r="E75" i="25"/>
  <c r="E131" i="25"/>
  <c r="E189" i="25"/>
  <c r="E243" i="25"/>
  <c r="E24" i="25"/>
  <c r="E56" i="25"/>
  <c r="E88" i="25"/>
  <c r="E120" i="25"/>
  <c r="E152" i="25"/>
  <c r="E184" i="25"/>
  <c r="E216" i="25"/>
  <c r="E248" i="25"/>
  <c r="E280" i="25"/>
  <c r="E312" i="25"/>
  <c r="E344" i="25"/>
  <c r="E47" i="25"/>
  <c r="E90" i="25"/>
  <c r="E133" i="25"/>
  <c r="E175" i="25"/>
  <c r="E218" i="25"/>
  <c r="E261" i="25"/>
  <c r="E303" i="25"/>
  <c r="E346" i="25"/>
  <c r="E379" i="25"/>
  <c r="E27" i="25"/>
  <c r="E34" i="25"/>
  <c r="E98" i="25"/>
  <c r="E155" i="25"/>
  <c r="E211" i="25"/>
  <c r="E262" i="25"/>
  <c r="E297" i="25"/>
  <c r="E339" i="25"/>
  <c r="E369" i="25"/>
  <c r="E396" i="25"/>
  <c r="E65" i="25"/>
  <c r="E99" i="25"/>
  <c r="E135" i="25"/>
  <c r="E178" i="25"/>
  <c r="E214" i="25"/>
  <c r="E51" i="25"/>
  <c r="E139" i="25"/>
  <c r="E210" i="25"/>
  <c r="E267" i="25"/>
  <c r="E323" i="25"/>
  <c r="E366" i="25"/>
  <c r="E18" i="25"/>
  <c r="E115" i="25"/>
  <c r="E187" i="25"/>
  <c r="E251" i="25"/>
  <c r="E307" i="25"/>
  <c r="E354" i="25"/>
  <c r="E389" i="25"/>
  <c r="E89" i="25"/>
  <c r="E161" i="25"/>
  <c r="E231" i="25"/>
  <c r="E281" i="25"/>
  <c r="E321" i="25"/>
  <c r="E356" i="25"/>
  <c r="E384" i="25"/>
  <c r="E50" i="25"/>
  <c r="E109" i="25"/>
  <c r="E166" i="25"/>
  <c r="E222" i="25"/>
  <c r="E265" i="25"/>
  <c r="E302" i="25"/>
  <c r="E342" i="25"/>
  <c r="E372" i="25"/>
  <c r="D11" i="25"/>
  <c r="E277" i="25"/>
  <c r="E130" i="25"/>
  <c r="E317" i="25"/>
  <c r="E361" i="25"/>
  <c r="E103" i="25"/>
  <c r="E174" i="25"/>
  <c r="E291" i="25"/>
  <c r="E329" i="25"/>
  <c r="E392" i="25"/>
  <c r="E66" i="25"/>
  <c r="E179" i="25"/>
  <c r="E237" i="25"/>
  <c r="E313" i="25"/>
  <c r="E350" i="25"/>
  <c r="E40" i="25"/>
  <c r="E72" i="25"/>
  <c r="E104" i="25"/>
  <c r="E136" i="25"/>
  <c r="E168" i="25"/>
  <c r="E200" i="25"/>
  <c r="E232" i="25"/>
  <c r="E36" i="25"/>
  <c r="E68" i="25"/>
  <c r="E100" i="25"/>
  <c r="E132" i="25"/>
  <c r="E164" i="25"/>
  <c r="E196" i="25"/>
  <c r="E228" i="25"/>
  <c r="E260" i="25"/>
  <c r="E292" i="25"/>
  <c r="E324" i="25"/>
  <c r="E21" i="25"/>
  <c r="E63" i="25"/>
  <c r="E106" i="25"/>
  <c r="E149" i="25"/>
  <c r="E191" i="25"/>
  <c r="E234" i="25"/>
  <c r="E319" i="25"/>
  <c r="E359" i="25"/>
  <c r="E391" i="25"/>
  <c r="E43" i="25"/>
  <c r="E62" i="25"/>
  <c r="E119" i="25"/>
  <c r="E177" i="25"/>
  <c r="E233" i="25"/>
  <c r="E269" i="25"/>
  <c r="E311" i="25"/>
  <c r="E347" i="25"/>
  <c r="E374" i="25"/>
  <c r="E25" i="25"/>
  <c r="E71" i="25"/>
  <c r="E107" i="25"/>
  <c r="E150" i="25"/>
  <c r="E185" i="25"/>
  <c r="E221" i="25"/>
  <c r="E82" i="25"/>
  <c r="E153" i="25"/>
  <c r="E225" i="25"/>
  <c r="E286" i="25"/>
  <c r="E334" i="25"/>
  <c r="E373" i="25"/>
  <c r="E59" i="25"/>
  <c r="E201" i="25"/>
  <c r="E270" i="25"/>
  <c r="E253" i="25"/>
  <c r="E362" i="25"/>
  <c r="E123" i="25"/>
  <c r="E274" i="25"/>
  <c r="E378" i="25"/>
  <c r="B53" i="23"/>
  <c r="B60" i="23"/>
  <c r="B32" i="23"/>
  <c r="B108" i="23"/>
  <c r="B375" i="23"/>
  <c r="B367" i="23"/>
  <c r="B360" i="23"/>
  <c r="B353" i="23"/>
  <c r="B343" i="23"/>
  <c r="B335" i="23"/>
  <c r="B325" i="23"/>
  <c r="B315" i="23"/>
  <c r="B305" i="23"/>
  <c r="B297" i="23"/>
  <c r="B284" i="23"/>
  <c r="B271" i="23"/>
  <c r="B256" i="23"/>
  <c r="B241" i="23"/>
  <c r="B228" i="23"/>
  <c r="B213" i="23"/>
  <c r="B199" i="23"/>
  <c r="B185" i="23"/>
  <c r="B171" i="23"/>
  <c r="B156" i="23"/>
  <c r="B143" i="23"/>
  <c r="B128" i="23"/>
  <c r="B113" i="23"/>
  <c r="B100" i="23"/>
  <c r="B81" i="23"/>
  <c r="B39" i="23"/>
  <c r="B17" i="23"/>
  <c r="B372" i="23"/>
  <c r="B365" i="23"/>
  <c r="B359" i="23"/>
  <c r="B351" i="23"/>
  <c r="B341" i="23"/>
  <c r="B332" i="23"/>
  <c r="B321" i="23"/>
  <c r="B313" i="23"/>
  <c r="B304" i="23"/>
  <c r="B293" i="23"/>
  <c r="B279" i="23"/>
  <c r="B265" i="23"/>
  <c r="B251" i="23"/>
  <c r="B236" i="23"/>
  <c r="B223" i="23"/>
  <c r="B208" i="23"/>
  <c r="B193" i="23"/>
  <c r="B165" i="23"/>
  <c r="B151" i="23"/>
  <c r="B137" i="23"/>
  <c r="B123" i="23"/>
  <c r="B95" i="23"/>
  <c r="B75" i="23"/>
  <c r="B14" i="23"/>
  <c r="B18" i="23"/>
  <c r="B22" i="23"/>
  <c r="B26" i="23"/>
  <c r="B30" i="23"/>
  <c r="B34" i="23"/>
  <c r="B38" i="23"/>
  <c r="B42" i="23"/>
  <c r="B46" i="23"/>
  <c r="B50" i="23"/>
  <c r="B54" i="23"/>
  <c r="B58" i="23"/>
  <c r="B62" i="23"/>
  <c r="B66" i="23"/>
  <c r="B70" i="23"/>
  <c r="B74" i="23"/>
  <c r="B78" i="23"/>
  <c r="B82" i="23"/>
  <c r="B86" i="23"/>
  <c r="B90" i="23"/>
  <c r="B94" i="23"/>
  <c r="B98" i="23"/>
  <c r="B102" i="23"/>
  <c r="B106" i="23"/>
  <c r="B110" i="23"/>
  <c r="B114" i="23"/>
  <c r="B118" i="23"/>
  <c r="B122" i="23"/>
  <c r="B126" i="23"/>
  <c r="B130" i="23"/>
  <c r="B134" i="23"/>
  <c r="B138" i="23"/>
  <c r="B142" i="23"/>
  <c r="B146" i="23"/>
  <c r="B150" i="23"/>
  <c r="B154" i="23"/>
  <c r="B158" i="23"/>
  <c r="B162" i="23"/>
  <c r="B166" i="23"/>
  <c r="B170" i="23"/>
  <c r="B174" i="23"/>
  <c r="B178" i="23"/>
  <c r="B182" i="23"/>
  <c r="B186" i="23"/>
  <c r="B190" i="23"/>
  <c r="B194" i="23"/>
  <c r="B198" i="23"/>
  <c r="B202" i="23"/>
  <c r="B206" i="23"/>
  <c r="B210" i="23"/>
  <c r="B214" i="23"/>
  <c r="B218" i="23"/>
  <c r="B222" i="23"/>
  <c r="B226" i="23"/>
  <c r="B230" i="23"/>
  <c r="B234" i="23"/>
  <c r="B238" i="23"/>
  <c r="B242" i="23"/>
  <c r="B246" i="23"/>
  <c r="B250" i="23"/>
  <c r="B254" i="23"/>
  <c r="B258" i="23"/>
  <c r="B262" i="23"/>
  <c r="B266" i="23"/>
  <c r="B270" i="23"/>
  <c r="B274" i="23"/>
  <c r="B278" i="23"/>
  <c r="B282" i="23"/>
  <c r="B286" i="23"/>
  <c r="B290" i="23"/>
  <c r="B294" i="23"/>
  <c r="B298" i="23"/>
  <c r="B302" i="23"/>
  <c r="B306" i="23"/>
  <c r="B310" i="23"/>
  <c r="B314" i="23"/>
  <c r="B318" i="23"/>
  <c r="B322" i="23"/>
  <c r="B326" i="23"/>
  <c r="B330" i="23"/>
  <c r="B334" i="23"/>
  <c r="B338" i="23"/>
  <c r="B342" i="23"/>
  <c r="B346" i="23"/>
  <c r="B350" i="23"/>
  <c r="B13" i="23"/>
  <c r="B19" i="23"/>
  <c r="B24" i="23"/>
  <c r="B29" i="23"/>
  <c r="B35" i="23"/>
  <c r="B40" i="23"/>
  <c r="B45" i="23"/>
  <c r="B51" i="23"/>
  <c r="B56" i="23"/>
  <c r="B61" i="23"/>
  <c r="B67" i="23"/>
  <c r="B72" i="23"/>
  <c r="B77" i="23"/>
  <c r="B83" i="23"/>
  <c r="B88" i="23"/>
  <c r="B93" i="23"/>
  <c r="B99" i="23"/>
  <c r="B104" i="23"/>
  <c r="B109" i="23"/>
  <c r="B115" i="23"/>
  <c r="B120" i="23"/>
  <c r="B125" i="23"/>
  <c r="B131" i="23"/>
  <c r="B136" i="23"/>
  <c r="B141" i="23"/>
  <c r="B147" i="23"/>
  <c r="B152" i="23"/>
  <c r="B157" i="23"/>
  <c r="B163" i="23"/>
  <c r="B168" i="23"/>
  <c r="B173" i="23"/>
  <c r="B179" i="23"/>
  <c r="B184" i="23"/>
  <c r="B189" i="23"/>
  <c r="B195" i="23"/>
  <c r="B200" i="23"/>
  <c r="B205" i="23"/>
  <c r="B211" i="23"/>
  <c r="B216" i="23"/>
  <c r="B221" i="23"/>
  <c r="B227" i="23"/>
  <c r="B232" i="23"/>
  <c r="B237" i="23"/>
  <c r="B243" i="23"/>
  <c r="B248" i="23"/>
  <c r="B253" i="23"/>
  <c r="B259" i="23"/>
  <c r="B264" i="23"/>
  <c r="B269" i="23"/>
  <c r="B275" i="23"/>
  <c r="B280" i="23"/>
  <c r="B285" i="23"/>
  <c r="B291" i="23"/>
  <c r="B296" i="23"/>
  <c r="B301" i="23"/>
  <c r="B307" i="23"/>
  <c r="B312" i="23"/>
  <c r="B317" i="23"/>
  <c r="B323" i="23"/>
  <c r="B328" i="23"/>
  <c r="B333" i="23"/>
  <c r="B339" i="23"/>
  <c r="B344" i="23"/>
  <c r="B349" i="23"/>
  <c r="B354" i="23"/>
  <c r="B358" i="23"/>
  <c r="B362" i="23"/>
  <c r="B366" i="23"/>
  <c r="B370" i="23"/>
  <c r="B374" i="23"/>
  <c r="B15" i="23"/>
  <c r="B20" i="23"/>
  <c r="B25" i="23"/>
  <c r="B31" i="23"/>
  <c r="B36" i="23"/>
  <c r="B41" i="23"/>
  <c r="B47" i="23"/>
  <c r="B52" i="23"/>
  <c r="B57" i="23"/>
  <c r="B63" i="23"/>
  <c r="B68" i="23"/>
  <c r="B73" i="23"/>
  <c r="B79" i="23"/>
  <c r="B84" i="23"/>
  <c r="B89" i="23"/>
  <c r="B12" i="23"/>
  <c r="B23" i="23"/>
  <c r="B33" i="23"/>
  <c r="B44" i="23"/>
  <c r="B55" i="23"/>
  <c r="B65" i="23"/>
  <c r="B76" i="23"/>
  <c r="B87" i="23"/>
  <c r="B96" i="23"/>
  <c r="B103" i="23"/>
  <c r="B111" i="23"/>
  <c r="B117" i="23"/>
  <c r="B124" i="23"/>
  <c r="B132" i="23"/>
  <c r="B139" i="23"/>
  <c r="B145" i="23"/>
  <c r="B153" i="23"/>
  <c r="B160" i="23"/>
  <c r="B167" i="23"/>
  <c r="B175" i="23"/>
  <c r="B181" i="23"/>
  <c r="B188" i="23"/>
  <c r="B196" i="23"/>
  <c r="B203" i="23"/>
  <c r="B209" i="23"/>
  <c r="B217" i="23"/>
  <c r="B224" i="23"/>
  <c r="B231" i="23"/>
  <c r="B239" i="23"/>
  <c r="B245" i="23"/>
  <c r="B252" i="23"/>
  <c r="B260" i="23"/>
  <c r="B267" i="23"/>
  <c r="B273" i="23"/>
  <c r="B281" i="23"/>
  <c r="B288" i="23"/>
  <c r="B295" i="23"/>
  <c r="B303" i="23"/>
  <c r="B309" i="23"/>
  <c r="B316" i="23"/>
  <c r="B324" i="23"/>
  <c r="B331" i="23"/>
  <c r="B337" i="23"/>
  <c r="B345" i="23"/>
  <c r="B352" i="23"/>
  <c r="B357" i="23"/>
  <c r="B363" i="23"/>
  <c r="B368" i="23"/>
  <c r="B373" i="23"/>
  <c r="B16" i="23"/>
  <c r="B27" i="23"/>
  <c r="B37" i="23"/>
  <c r="B48" i="23"/>
  <c r="B59" i="23"/>
  <c r="B69" i="23"/>
  <c r="B80" i="23"/>
  <c r="B91" i="23"/>
  <c r="B97" i="23"/>
  <c r="B105" i="23"/>
  <c r="B112" i="23"/>
  <c r="B119" i="23"/>
  <c r="B127" i="23"/>
  <c r="B133" i="23"/>
  <c r="B140" i="23"/>
  <c r="B148" i="23"/>
  <c r="B155" i="23"/>
  <c r="B161" i="23"/>
  <c r="B169" i="23"/>
  <c r="B176" i="23"/>
  <c r="B183" i="23"/>
  <c r="B191" i="23"/>
  <c r="B197" i="23"/>
  <c r="B204" i="23"/>
  <c r="B212" i="23"/>
  <c r="B219" i="23"/>
  <c r="B225" i="23"/>
  <c r="B233" i="23"/>
  <c r="B240" i="23"/>
  <c r="B247" i="23"/>
  <c r="B255" i="23"/>
  <c r="B261" i="23"/>
  <c r="B268" i="23"/>
  <c r="B276" i="23"/>
  <c r="B283" i="23"/>
  <c r="B289" i="23"/>
  <c r="B371" i="23"/>
  <c r="B364" i="23"/>
  <c r="B356" i="23"/>
  <c r="B348" i="23"/>
  <c r="B340" i="23"/>
  <c r="B329" i="23"/>
  <c r="B320" i="23"/>
  <c r="B311" i="23"/>
  <c r="B300" i="23"/>
  <c r="B292" i="23"/>
  <c r="B277" i="23"/>
  <c r="B263" i="23"/>
  <c r="B249" i="23"/>
  <c r="B235" i="23"/>
  <c r="B220" i="23"/>
  <c r="B207" i="23"/>
  <c r="B192" i="23"/>
  <c r="B177" i="23"/>
  <c r="B164" i="23"/>
  <c r="B149" i="23"/>
  <c r="B135" i="23"/>
  <c r="B121" i="23"/>
  <c r="B107" i="23"/>
  <c r="B92" i="23"/>
  <c r="B71" i="23"/>
  <c r="B49" i="23"/>
  <c r="B28" i="23"/>
  <c r="B11" i="23"/>
  <c r="B369" i="23"/>
  <c r="B361" i="23"/>
  <c r="B355" i="23"/>
  <c r="B347" i="23"/>
  <c r="B336" i="23"/>
  <c r="B327" i="23"/>
  <c r="B319" i="23"/>
  <c r="B308" i="23"/>
  <c r="B299" i="23"/>
  <c r="B287" i="23"/>
  <c r="B272" i="23"/>
  <c r="B257" i="23"/>
  <c r="B244" i="23"/>
  <c r="B229" i="23"/>
  <c r="B215" i="23"/>
  <c r="B201" i="23"/>
  <c r="B187" i="23"/>
  <c r="B172" i="23"/>
  <c r="B159" i="23"/>
  <c r="B144" i="23"/>
  <c r="B129" i="23"/>
  <c r="B116" i="23"/>
  <c r="B101" i="23"/>
  <c r="B85" i="23"/>
  <c r="B64" i="23"/>
  <c r="B43" i="23"/>
  <c r="B21" i="23"/>
  <c r="E7" i="24"/>
  <c r="D7" i="24"/>
  <c r="E6" i="24"/>
  <c r="D6" i="24"/>
  <c r="C6" i="24"/>
  <c r="B6" i="24"/>
  <c r="D3" i="24"/>
  <c r="D4" i="24" s="1"/>
  <c r="D5" i="24" s="1"/>
  <c r="C3" i="24"/>
  <c r="C4" i="24" s="1"/>
  <c r="C5" i="24" s="1"/>
  <c r="B3" i="24"/>
  <c r="B4" i="24" s="1"/>
  <c r="B5" i="24" s="1"/>
  <c r="C7" i="24"/>
  <c r="B7" i="24"/>
  <c r="K3" i="4"/>
  <c r="T2" i="4"/>
  <c r="V35" i="4" s="1"/>
  <c r="R3" i="4"/>
  <c r="R4" i="4" s="1"/>
  <c r="B17" i="24"/>
  <c r="C19" i="24"/>
  <c r="C18" i="24"/>
  <c r="F25" i="24"/>
  <c r="C15" i="24"/>
  <c r="F24" i="24"/>
  <c r="B15" i="24"/>
  <c r="D21" i="24"/>
  <c r="E16" i="24"/>
  <c r="B24" i="24"/>
  <c r="D17" i="24"/>
  <c r="E21" i="24"/>
  <c r="B21" i="24"/>
  <c r="C22" i="24"/>
  <c r="D16" i="24"/>
  <c r="E20" i="24"/>
  <c r="D22" i="24"/>
  <c r="C24" i="24"/>
  <c r="E19" i="24"/>
  <c r="C16" i="24"/>
  <c r="E22" i="24"/>
  <c r="C21" i="24"/>
  <c r="D15" i="24"/>
  <c r="E15" i="24"/>
  <c r="D24" i="24"/>
  <c r="D25" i="24"/>
  <c r="B23" i="24"/>
  <c r="E25" i="24"/>
  <c r="E24" i="24"/>
  <c r="B20" i="24"/>
  <c r="D19" i="24"/>
  <c r="C23" i="24"/>
  <c r="C17" i="24"/>
  <c r="B25" i="24"/>
  <c r="D18" i="24"/>
  <c r="D20" i="24"/>
  <c r="C25" i="24"/>
  <c r="B22" i="24"/>
  <c r="B16" i="24"/>
  <c r="E18" i="24"/>
  <c r="B18" i="24"/>
  <c r="E23" i="24"/>
  <c r="B19" i="24"/>
  <c r="C20" i="24"/>
  <c r="F23" i="24"/>
  <c r="D23" i="24"/>
  <c r="E17" i="24"/>
  <c r="U58" i="4" l="1"/>
  <c r="U23" i="4"/>
  <c r="U309" i="4"/>
  <c r="U397" i="4"/>
  <c r="U398" i="4" s="1"/>
  <c r="U383" i="4"/>
  <c r="U71" i="4"/>
  <c r="U106" i="4"/>
  <c r="U233" i="4"/>
  <c r="U36" i="4"/>
  <c r="U87" i="4"/>
  <c r="U133" i="4"/>
  <c r="U134" i="4" s="1"/>
  <c r="U180" i="4"/>
  <c r="U226" i="4"/>
  <c r="U291" i="4"/>
  <c r="U337" i="4"/>
  <c r="U338" i="4" s="1"/>
  <c r="U384" i="4"/>
  <c r="U29" i="4"/>
  <c r="U77" i="4"/>
  <c r="U124" i="4"/>
  <c r="U169" i="4"/>
  <c r="U170" i="4" s="1"/>
  <c r="U216" i="4"/>
  <c r="U268" i="4"/>
  <c r="U316" i="4"/>
  <c r="U366" i="4"/>
  <c r="U10" i="4"/>
  <c r="U54" i="4"/>
  <c r="U104" i="4"/>
  <c r="U174" i="4"/>
  <c r="U372" i="4"/>
  <c r="U273" i="4"/>
  <c r="U274" i="4" s="1"/>
  <c r="U141" i="4"/>
  <c r="U389" i="4"/>
  <c r="U244" i="4"/>
  <c r="U13" i="4"/>
  <c r="U14" i="4" s="1"/>
  <c r="U35" i="4"/>
  <c r="U53" i="4"/>
  <c r="U70" i="4"/>
  <c r="U88" i="4"/>
  <c r="U109" i="4"/>
  <c r="U110" i="4" s="1"/>
  <c r="U127" i="4"/>
  <c r="U128" i="4" s="1"/>
  <c r="U144" i="4"/>
  <c r="U166" i="4"/>
  <c r="U184" i="4"/>
  <c r="U201" i="4"/>
  <c r="U227" i="4"/>
  <c r="U249" i="4"/>
  <c r="U250" i="4" s="1"/>
  <c r="U267" i="4"/>
  <c r="U288" i="4"/>
  <c r="U306" i="4"/>
  <c r="U323" i="4"/>
  <c r="U341" i="4"/>
  <c r="U363" i="4"/>
  <c r="U9" i="4"/>
  <c r="U387" i="4"/>
  <c r="U365" i="4"/>
  <c r="U342" i="4"/>
  <c r="U343" i="4" s="1"/>
  <c r="U318" i="4"/>
  <c r="U289" i="4"/>
  <c r="U290" i="4" s="1"/>
  <c r="U265" i="4"/>
  <c r="U266" i="4" s="1"/>
  <c r="U237" i="4"/>
  <c r="U213" i="4"/>
  <c r="U190" i="4"/>
  <c r="U161" i="4"/>
  <c r="U162" i="4" s="1"/>
  <c r="U138" i="4"/>
  <c r="U108" i="4"/>
  <c r="U85" i="4"/>
  <c r="U86" i="4" s="1"/>
  <c r="U51" i="4"/>
  <c r="U21" i="4"/>
  <c r="U4" i="4"/>
  <c r="U381" i="4"/>
  <c r="U357" i="4"/>
  <c r="U334" i="4"/>
  <c r="U311" i="4"/>
  <c r="U312" i="4" s="1"/>
  <c r="U287" i="4"/>
  <c r="U264" i="4"/>
  <c r="U241" i="4"/>
  <c r="U242" i="4" s="1"/>
  <c r="U217" i="4"/>
  <c r="U218" i="4" s="1"/>
  <c r="U219" i="4" s="1"/>
  <c r="U195" i="4"/>
  <c r="U172" i="4"/>
  <c r="U148" i="4"/>
  <c r="U125" i="4"/>
  <c r="U126" i="4" s="1"/>
  <c r="U102" i="4"/>
  <c r="U78" i="4"/>
  <c r="U55" i="4"/>
  <c r="U56" i="4" s="1"/>
  <c r="U32" i="4"/>
  <c r="U33" i="4" s="1"/>
  <c r="U377" i="4"/>
  <c r="U330" i="4"/>
  <c r="U277" i="4"/>
  <c r="U278" i="4" s="1"/>
  <c r="U211" i="4"/>
  <c r="U333" i="4"/>
  <c r="U356" i="4"/>
  <c r="U379" i="4"/>
  <c r="U380" i="4" s="1"/>
  <c r="U152" i="4"/>
  <c r="U47" i="4"/>
  <c r="U99" i="4"/>
  <c r="U145" i="4"/>
  <c r="U146" i="4" s="1"/>
  <c r="U191" i="4"/>
  <c r="U238" i="4"/>
  <c r="U303" i="4"/>
  <c r="U351" i="4"/>
  <c r="U393" i="4"/>
  <c r="U41" i="4"/>
  <c r="U89" i="4"/>
  <c r="U135" i="4"/>
  <c r="U181" i="4"/>
  <c r="U182" i="4" s="1"/>
  <c r="U228" i="4"/>
  <c r="U279" i="4"/>
  <c r="U327" i="4"/>
  <c r="U378" i="4"/>
  <c r="U19" i="4"/>
  <c r="U20" i="4" s="1"/>
  <c r="U69" i="4"/>
  <c r="U139" i="4"/>
  <c r="U186" i="4"/>
  <c r="U348" i="4"/>
  <c r="U246" i="4"/>
  <c r="U94" i="4"/>
  <c r="U368" i="4"/>
  <c r="U221" i="4"/>
  <c r="U22" i="4"/>
  <c r="U40" i="4"/>
  <c r="U57" i="4"/>
  <c r="U75" i="4"/>
  <c r="U96" i="4"/>
  <c r="U114" i="4"/>
  <c r="U131" i="4"/>
  <c r="U149" i="4"/>
  <c r="U171" i="4"/>
  <c r="U205" i="4"/>
  <c r="U206" i="4" s="1"/>
  <c r="U232" i="4"/>
  <c r="U253" i="4"/>
  <c r="U254" i="4" s="1"/>
  <c r="U271" i="4"/>
  <c r="U293" i="4"/>
  <c r="U310" i="4"/>
  <c r="U328" i="4"/>
  <c r="U345" i="4"/>
  <c r="U367" i="4"/>
  <c r="U5" i="4"/>
  <c r="U382" i="4"/>
  <c r="U359" i="4"/>
  <c r="U335" i="4"/>
  <c r="U307" i="4"/>
  <c r="U308" i="4" s="1"/>
  <c r="U283" i="4"/>
  <c r="U284" i="4" s="1"/>
  <c r="U260" i="4"/>
  <c r="U231" i="4"/>
  <c r="U208" i="4"/>
  <c r="U185" i="4"/>
  <c r="U155" i="4"/>
  <c r="U132" i="4"/>
  <c r="U103" i="4"/>
  <c r="U73" i="4"/>
  <c r="U74" i="4" s="1"/>
  <c r="U45" i="4"/>
  <c r="U16" i="4"/>
  <c r="U394" i="4"/>
  <c r="U375" i="4"/>
  <c r="U352" i="4"/>
  <c r="U329" i="4"/>
  <c r="U305" i="4"/>
  <c r="U282" i="4"/>
  <c r="U259" i="4"/>
  <c r="U235" i="4"/>
  <c r="U236" i="4" s="1"/>
  <c r="U212" i="4"/>
  <c r="U189" i="4"/>
  <c r="U165" i="4"/>
  <c r="U142" i="4"/>
  <c r="U119" i="4"/>
  <c r="U95" i="4"/>
  <c r="U72" i="4"/>
  <c r="U49" i="4"/>
  <c r="U50" i="4" s="1"/>
  <c r="U25" i="4"/>
  <c r="U26" i="4" s="1"/>
  <c r="U371" i="4"/>
  <c r="U353" i="4"/>
  <c r="U354" i="4" s="1"/>
  <c r="U300" i="4"/>
  <c r="U6" i="4"/>
  <c r="U360" i="4"/>
  <c r="U286" i="4"/>
  <c r="U257" i="4"/>
  <c r="U331" i="4"/>
  <c r="U12" i="4"/>
  <c r="U59" i="4"/>
  <c r="U111" i="4"/>
  <c r="U156" i="4"/>
  <c r="U203" i="4"/>
  <c r="U251" i="4"/>
  <c r="U313" i="4"/>
  <c r="U314" i="4" s="1"/>
  <c r="U361" i="4"/>
  <c r="U362" i="4" s="1"/>
  <c r="U7" i="4"/>
  <c r="U52" i="4"/>
  <c r="U100" i="4"/>
  <c r="U147" i="4"/>
  <c r="U193" i="4"/>
  <c r="U194" i="4" s="1"/>
  <c r="U239" i="4"/>
  <c r="U292" i="4"/>
  <c r="U339" i="4"/>
  <c r="U388" i="4"/>
  <c r="U30" i="4"/>
  <c r="U81" i="4"/>
  <c r="U82" i="4" s="1"/>
  <c r="U151" i="4"/>
  <c r="U198" i="4"/>
  <c r="U321" i="4"/>
  <c r="U222" i="4"/>
  <c r="U46" i="4"/>
  <c r="U344" i="4"/>
  <c r="U129" i="4"/>
  <c r="U27" i="4"/>
  <c r="U44" i="4"/>
  <c r="U61" i="4"/>
  <c r="U62" i="4" s="1"/>
  <c r="U79" i="4"/>
  <c r="U80" i="4" s="1"/>
  <c r="U101" i="4"/>
  <c r="U118" i="4"/>
  <c r="U136" i="4"/>
  <c r="U153" i="4"/>
  <c r="U175" i="4"/>
  <c r="U176" i="4" s="1"/>
  <c r="U192" i="4"/>
  <c r="U214" i="4"/>
  <c r="U240" i="4"/>
  <c r="U258" i="4"/>
  <c r="U275" i="4"/>
  <c r="U297" i="4"/>
  <c r="U315" i="4"/>
  <c r="U332" i="4"/>
  <c r="U261" i="4"/>
  <c r="U117" i="4"/>
  <c r="U234" i="4"/>
  <c r="U199" i="4"/>
  <c r="U285" i="4"/>
  <c r="U24" i="4"/>
  <c r="U76" i="4"/>
  <c r="U121" i="4"/>
  <c r="U122" i="4" s="1"/>
  <c r="U168" i="4"/>
  <c r="U215" i="4"/>
  <c r="U263" i="4"/>
  <c r="U325" i="4"/>
  <c r="U326" i="4" s="1"/>
  <c r="U373" i="4"/>
  <c r="U374" i="4" s="1"/>
  <c r="U17" i="4"/>
  <c r="U18" i="4" s="1"/>
  <c r="U65" i="4"/>
  <c r="U112" i="4"/>
  <c r="U159" i="4"/>
  <c r="U204" i="4"/>
  <c r="U256" i="4"/>
  <c r="U304" i="4"/>
  <c r="U355" i="4"/>
  <c r="U396" i="4"/>
  <c r="U42" i="4"/>
  <c r="U93" i="4"/>
  <c r="U163" i="4"/>
  <c r="U164" i="4" s="1"/>
  <c r="U209" i="4"/>
  <c r="U210" i="4" s="1"/>
  <c r="U298" i="4"/>
  <c r="U187" i="4"/>
  <c r="U188" i="4" s="1"/>
  <c r="U11" i="4"/>
  <c r="U269" i="4"/>
  <c r="U34" i="4"/>
  <c r="U31" i="4"/>
  <c r="U48" i="4"/>
  <c r="U66" i="4"/>
  <c r="U83" i="4"/>
  <c r="U105" i="4"/>
  <c r="U123" i="4"/>
  <c r="U140" i="4"/>
  <c r="U157" i="4"/>
  <c r="U158" i="4" s="1"/>
  <c r="U179" i="4"/>
  <c r="U197" i="4"/>
  <c r="U223" i="4"/>
  <c r="U245" i="4"/>
  <c r="U262" i="4"/>
  <c r="U280" i="4"/>
  <c r="U281" i="4" s="1"/>
  <c r="U301" i="4"/>
  <c r="U302" i="4" s="1"/>
  <c r="U319" i="4"/>
  <c r="U320" i="4" s="1"/>
  <c r="U336" i="4"/>
  <c r="U358" i="4"/>
  <c r="U376" i="4"/>
  <c r="U391" i="4"/>
  <c r="U392" i="4" s="1"/>
  <c r="U370" i="4"/>
  <c r="U347" i="4"/>
  <c r="U324" i="4"/>
  <c r="U295" i="4"/>
  <c r="U296" i="4" s="1"/>
  <c r="U272" i="4"/>
  <c r="U243" i="4"/>
  <c r="U220" i="4"/>
  <c r="U196" i="4"/>
  <c r="U167" i="4"/>
  <c r="U143" i="4"/>
  <c r="U115" i="4"/>
  <c r="U116" i="4" s="1"/>
  <c r="U91" i="4"/>
  <c r="U92" i="4" s="1"/>
  <c r="U63" i="4"/>
  <c r="U64" i="4" s="1"/>
  <c r="U28" i="4"/>
  <c r="U8" i="4"/>
  <c r="U385" i="4"/>
  <c r="U386" i="4" s="1"/>
  <c r="U364" i="4"/>
  <c r="U340" i="4"/>
  <c r="U317" i="4"/>
  <c r="U294" i="4"/>
  <c r="U270" i="4"/>
  <c r="U247" i="4"/>
  <c r="U248" i="4" s="1"/>
  <c r="U224" i="4"/>
  <c r="U200" i="4"/>
  <c r="U177" i="4"/>
  <c r="U178" i="4" s="1"/>
  <c r="U154" i="4"/>
  <c r="U130" i="4"/>
  <c r="U107" i="4"/>
  <c r="U84" i="4"/>
  <c r="U60" i="4"/>
  <c r="U37" i="4"/>
  <c r="U38" i="4" s="1"/>
  <c r="U395" i="4"/>
  <c r="U225" i="4"/>
  <c r="U120" i="4"/>
  <c r="U3" i="4"/>
  <c r="U322" i="4"/>
  <c r="U229" i="4"/>
  <c r="U230" i="4" s="1"/>
  <c r="U137" i="4"/>
  <c r="U43" i="4"/>
  <c r="U90" i="4"/>
  <c r="U202" i="4"/>
  <c r="U97" i="4"/>
  <c r="U98" i="4" s="1"/>
  <c r="U390" i="4"/>
  <c r="U299" i="4"/>
  <c r="U207" i="4"/>
  <c r="U113" i="4"/>
  <c r="U15" i="4"/>
  <c r="U349" i="4"/>
  <c r="U350" i="4" s="1"/>
  <c r="U173" i="4"/>
  <c r="U68" i="4"/>
  <c r="U369" i="4"/>
  <c r="U276" i="4"/>
  <c r="U183" i="4"/>
  <c r="U255" i="4"/>
  <c r="U150" i="4"/>
  <c r="U39" i="4"/>
  <c r="U346" i="4"/>
  <c r="U252" i="4"/>
  <c r="U160" i="4"/>
  <c r="U67" i="4"/>
  <c r="B15" i="25"/>
  <c r="B16" i="25"/>
  <c r="D10" i="25"/>
  <c r="A20" i="25" s="1"/>
  <c r="A21" i="25" s="1"/>
  <c r="C14" i="25"/>
  <c r="M375" i="23"/>
  <c r="V384" i="4"/>
  <c r="V322" i="4"/>
  <c r="V247" i="4"/>
  <c r="V171" i="4"/>
  <c r="V94" i="4"/>
  <c r="V8" i="4"/>
  <c r="V370" i="4"/>
  <c r="V304" i="4"/>
  <c r="V227" i="4"/>
  <c r="V151" i="4"/>
  <c r="V76" i="4"/>
  <c r="V356" i="4"/>
  <c r="V284" i="4"/>
  <c r="V208" i="4"/>
  <c r="V134" i="4"/>
  <c r="V56" i="4"/>
  <c r="V2" i="4"/>
  <c r="V342" i="4"/>
  <c r="V264" i="4"/>
  <c r="V190" i="4"/>
  <c r="V114" i="4"/>
  <c r="V12" i="4"/>
  <c r="V24" i="4"/>
  <c r="V40" i="4"/>
  <c r="V50" i="4"/>
  <c r="V59" i="4"/>
  <c r="V70" i="4"/>
  <c r="V78" i="4"/>
  <c r="V87" i="4"/>
  <c r="V98" i="4"/>
  <c r="V107" i="4"/>
  <c r="V115" i="4"/>
  <c r="V126" i="4"/>
  <c r="V135" i="4"/>
  <c r="V144" i="4"/>
  <c r="V155" i="4"/>
  <c r="V163" i="4"/>
  <c r="V172" i="4"/>
  <c r="V183" i="4"/>
  <c r="V192" i="4"/>
  <c r="V200" i="4"/>
  <c r="V211" i="4"/>
  <c r="V220" i="4"/>
  <c r="V230" i="4"/>
  <c r="V240" i="4"/>
  <c r="V248" i="4"/>
  <c r="V258" i="4"/>
  <c r="V268" i="4"/>
  <c r="V278" i="4"/>
  <c r="V286" i="4"/>
  <c r="V296" i="4"/>
  <c r="V306" i="4"/>
  <c r="V315" i="4"/>
  <c r="V326" i="4"/>
  <c r="V334" i="4"/>
  <c r="V343" i="4"/>
  <c r="V351" i="4"/>
  <c r="V358" i="4"/>
  <c r="V364" i="4"/>
  <c r="V372" i="4"/>
  <c r="V379" i="4"/>
  <c r="V386" i="4"/>
  <c r="V394" i="4"/>
  <c r="V14" i="4"/>
  <c r="V30" i="4"/>
  <c r="V43" i="4"/>
  <c r="V51" i="4"/>
  <c r="V62" i="4"/>
  <c r="V71" i="4"/>
  <c r="V80" i="4"/>
  <c r="V91" i="4"/>
  <c r="V99" i="4"/>
  <c r="V108" i="4"/>
  <c r="V119" i="4"/>
  <c r="V128" i="4"/>
  <c r="V136" i="4"/>
  <c r="V147" i="4"/>
  <c r="V156" i="4"/>
  <c r="V166" i="4"/>
  <c r="V176" i="4"/>
  <c r="V184" i="4"/>
  <c r="V194" i="4"/>
  <c r="V204" i="4"/>
  <c r="V214" i="4"/>
  <c r="V222" i="4"/>
  <c r="V232" i="4"/>
  <c r="V242" i="4"/>
  <c r="V251" i="4"/>
  <c r="V262" i="4"/>
  <c r="V270" i="4"/>
  <c r="V279" i="4"/>
  <c r="V290" i="4"/>
  <c r="V299" i="4"/>
  <c r="V307" i="4"/>
  <c r="V318" i="4"/>
  <c r="V327" i="4"/>
  <c r="V336" i="4"/>
  <c r="V346" i="4"/>
  <c r="V352" i="4"/>
  <c r="V359" i="4"/>
  <c r="V367" i="4"/>
  <c r="V374" i="4"/>
  <c r="V380" i="4"/>
  <c r="V388" i="4"/>
  <c r="V395" i="4"/>
  <c r="V3" i="4"/>
  <c r="V396" i="4"/>
  <c r="V383" i="4"/>
  <c r="V368" i="4"/>
  <c r="V354" i="4"/>
  <c r="V339" i="4"/>
  <c r="V320" i="4"/>
  <c r="V300" i="4"/>
  <c r="V283" i="4"/>
  <c r="V263" i="4"/>
  <c r="V243" i="4"/>
  <c r="V226" i="4"/>
  <c r="V206" i="4"/>
  <c r="V187" i="4"/>
  <c r="V168" i="4"/>
  <c r="V150" i="4"/>
  <c r="V130" i="4"/>
  <c r="V112" i="4"/>
  <c r="V92" i="4"/>
  <c r="V72" i="4"/>
  <c r="V55" i="4"/>
  <c r="V34" i="4"/>
  <c r="V391" i="4"/>
  <c r="V378" i="4"/>
  <c r="V363" i="4"/>
  <c r="V348" i="4"/>
  <c r="V332" i="4"/>
  <c r="V312" i="4"/>
  <c r="V294" i="4"/>
  <c r="V275" i="4"/>
  <c r="V256" i="4"/>
  <c r="V236" i="4"/>
  <c r="V219" i="4"/>
  <c r="V199" i="4"/>
  <c r="V179" i="4"/>
  <c r="V162" i="4"/>
  <c r="V142" i="4"/>
  <c r="V123" i="4"/>
  <c r="V104" i="4"/>
  <c r="V86" i="4"/>
  <c r="V66" i="4"/>
  <c r="V48" i="4"/>
  <c r="V23" i="4"/>
  <c r="V390" i="4"/>
  <c r="V375" i="4"/>
  <c r="V362" i="4"/>
  <c r="V347" i="4"/>
  <c r="V328" i="4"/>
  <c r="V311" i="4"/>
  <c r="V291" i="4"/>
  <c r="V272" i="4"/>
  <c r="V254" i="4"/>
  <c r="V235" i="4"/>
  <c r="V215" i="4"/>
  <c r="V198" i="4"/>
  <c r="V178" i="4"/>
  <c r="V158" i="4"/>
  <c r="V140" i="4"/>
  <c r="V120" i="4"/>
  <c r="V102" i="4"/>
  <c r="V83" i="4"/>
  <c r="V64" i="4"/>
  <c r="V44" i="4"/>
  <c r="V19" i="4"/>
  <c r="E3" i="24"/>
  <c r="E4" i="24" s="1"/>
  <c r="E5" i="24" s="1"/>
  <c r="B8" i="24"/>
  <c r="V5" i="4"/>
  <c r="V9" i="4"/>
  <c r="V13" i="4"/>
  <c r="V17" i="4"/>
  <c r="V21" i="4"/>
  <c r="V25" i="4"/>
  <c r="V29" i="4"/>
  <c r="V33" i="4"/>
  <c r="V37" i="4"/>
  <c r="V41" i="4"/>
  <c r="V45" i="4"/>
  <c r="V49" i="4"/>
  <c r="V53" i="4"/>
  <c r="V57" i="4"/>
  <c r="V61" i="4"/>
  <c r="V65" i="4"/>
  <c r="V69" i="4"/>
  <c r="V73" i="4"/>
  <c r="V77" i="4"/>
  <c r="V81" i="4"/>
  <c r="V85" i="4"/>
  <c r="V89" i="4"/>
  <c r="V93" i="4"/>
  <c r="V97" i="4"/>
  <c r="V101" i="4"/>
  <c r="V105" i="4"/>
  <c r="V109" i="4"/>
  <c r="V113" i="4"/>
  <c r="V117" i="4"/>
  <c r="V121" i="4"/>
  <c r="V125" i="4"/>
  <c r="V129" i="4"/>
  <c r="V133" i="4"/>
  <c r="V137" i="4"/>
  <c r="V141" i="4"/>
  <c r="V145" i="4"/>
  <c r="V149" i="4"/>
  <c r="V153" i="4"/>
  <c r="V157" i="4"/>
  <c r="V161" i="4"/>
  <c r="V165" i="4"/>
  <c r="V169" i="4"/>
  <c r="V173" i="4"/>
  <c r="V177" i="4"/>
  <c r="V181" i="4"/>
  <c r="V185" i="4"/>
  <c r="V189" i="4"/>
  <c r="V193" i="4"/>
  <c r="V197" i="4"/>
  <c r="V201" i="4"/>
  <c r="V205" i="4"/>
  <c r="V209" i="4"/>
  <c r="V213" i="4"/>
  <c r="V217" i="4"/>
  <c r="V221" i="4"/>
  <c r="V225" i="4"/>
  <c r="V229" i="4"/>
  <c r="V233" i="4"/>
  <c r="V237" i="4"/>
  <c r="V241" i="4"/>
  <c r="V245" i="4"/>
  <c r="V249" i="4"/>
  <c r="V253" i="4"/>
  <c r="V257" i="4"/>
  <c r="V261" i="4"/>
  <c r="V265" i="4"/>
  <c r="V269" i="4"/>
  <c r="V273" i="4"/>
  <c r="V277" i="4"/>
  <c r="V281" i="4"/>
  <c r="V285" i="4"/>
  <c r="V289" i="4"/>
  <c r="V293" i="4"/>
  <c r="V297" i="4"/>
  <c r="V301" i="4"/>
  <c r="V305" i="4"/>
  <c r="V309" i="4"/>
  <c r="V313" i="4"/>
  <c r="V317" i="4"/>
  <c r="V321" i="4"/>
  <c r="V325" i="4"/>
  <c r="V329" i="4"/>
  <c r="V333" i="4"/>
  <c r="V337" i="4"/>
  <c r="V341" i="4"/>
  <c r="V4" i="4"/>
  <c r="V10" i="4"/>
  <c r="V15" i="4"/>
  <c r="V20" i="4"/>
  <c r="V26" i="4"/>
  <c r="V31" i="4"/>
  <c r="V36" i="4"/>
  <c r="V42" i="4"/>
  <c r="V47" i="4"/>
  <c r="V52" i="4"/>
  <c r="V58" i="4"/>
  <c r="V63" i="4"/>
  <c r="V68" i="4"/>
  <c r="V74" i="4"/>
  <c r="V79" i="4"/>
  <c r="V84" i="4"/>
  <c r="V90" i="4"/>
  <c r="V95" i="4"/>
  <c r="V100" i="4"/>
  <c r="V106" i="4"/>
  <c r="V111" i="4"/>
  <c r="V116" i="4"/>
  <c r="V122" i="4"/>
  <c r="V127" i="4"/>
  <c r="V132" i="4"/>
  <c r="V138" i="4"/>
  <c r="V143" i="4"/>
  <c r="V148" i="4"/>
  <c r="V154" i="4"/>
  <c r="V159" i="4"/>
  <c r="V164" i="4"/>
  <c r="V170" i="4"/>
  <c r="V175" i="4"/>
  <c r="V180" i="4"/>
  <c r="V186" i="4"/>
  <c r="V191" i="4"/>
  <c r="V196" i="4"/>
  <c r="V202" i="4"/>
  <c r="V207" i="4"/>
  <c r="V212" i="4"/>
  <c r="V218" i="4"/>
  <c r="V223" i="4"/>
  <c r="V228" i="4"/>
  <c r="V234" i="4"/>
  <c r="V239" i="4"/>
  <c r="V244" i="4"/>
  <c r="V250" i="4"/>
  <c r="V255" i="4"/>
  <c r="V260" i="4"/>
  <c r="V266" i="4"/>
  <c r="V271" i="4"/>
  <c r="V276" i="4"/>
  <c r="V282" i="4"/>
  <c r="V287" i="4"/>
  <c r="V292" i="4"/>
  <c r="V298" i="4"/>
  <c r="V303" i="4"/>
  <c r="V308" i="4"/>
  <c r="V314" i="4"/>
  <c r="V319" i="4"/>
  <c r="V324" i="4"/>
  <c r="V330" i="4"/>
  <c r="V335" i="4"/>
  <c r="V340" i="4"/>
  <c r="V345" i="4"/>
  <c r="V349" i="4"/>
  <c r="V353" i="4"/>
  <c r="V357" i="4"/>
  <c r="V361" i="4"/>
  <c r="V365" i="4"/>
  <c r="V369" i="4"/>
  <c r="V373" i="4"/>
  <c r="V377" i="4"/>
  <c r="V381" i="4"/>
  <c r="V385" i="4"/>
  <c r="V389" i="4"/>
  <c r="V393" i="4"/>
  <c r="V397" i="4"/>
  <c r="V6" i="4"/>
  <c r="V11" i="4"/>
  <c r="V16" i="4"/>
  <c r="V22" i="4"/>
  <c r="V27" i="4"/>
  <c r="V32" i="4"/>
  <c r="V38" i="4"/>
  <c r="V398" i="4"/>
  <c r="V392" i="4"/>
  <c r="V387" i="4"/>
  <c r="V382" i="4"/>
  <c r="V376" i="4"/>
  <c r="V371" i="4"/>
  <c r="V366" i="4"/>
  <c r="V360" i="4"/>
  <c r="V355" i="4"/>
  <c r="V350" i="4"/>
  <c r="V344" i="4"/>
  <c r="V338" i="4"/>
  <c r="V331" i="4"/>
  <c r="V323" i="4"/>
  <c r="V316" i="4"/>
  <c r="V310" i="4"/>
  <c r="V302" i="4"/>
  <c r="V295" i="4"/>
  <c r="V288" i="4"/>
  <c r="V280" i="4"/>
  <c r="V274" i="4"/>
  <c r="V267" i="4"/>
  <c r="V259" i="4"/>
  <c r="V252" i="4"/>
  <c r="V246" i="4"/>
  <c r="V238" i="4"/>
  <c r="V231" i="4"/>
  <c r="V224" i="4"/>
  <c r="V216" i="4"/>
  <c r="V210" i="4"/>
  <c r="V203" i="4"/>
  <c r="V195" i="4"/>
  <c r="V188" i="4"/>
  <c r="V182" i="4"/>
  <c r="V174" i="4"/>
  <c r="V167" i="4"/>
  <c r="V160" i="4"/>
  <c r="V152" i="4"/>
  <c r="V146" i="4"/>
  <c r="V139" i="4"/>
  <c r="V131" i="4"/>
  <c r="V124" i="4"/>
  <c r="V118" i="4"/>
  <c r="V110" i="4"/>
  <c r="V103" i="4"/>
  <c r="V96" i="4"/>
  <c r="V88" i="4"/>
  <c r="V82" i="4"/>
  <c r="V75" i="4"/>
  <c r="V67" i="4"/>
  <c r="V60" i="4"/>
  <c r="V54" i="4"/>
  <c r="V46" i="4"/>
  <c r="V39" i="4"/>
  <c r="V28" i="4"/>
  <c r="V18" i="4"/>
  <c r="V7" i="4"/>
  <c r="T281" i="4"/>
  <c r="T116" i="4"/>
  <c r="T7" i="4"/>
  <c r="T114" i="4"/>
  <c r="T74" i="4"/>
  <c r="T107" i="4"/>
  <c r="T163" i="4"/>
  <c r="T310" i="4"/>
  <c r="T343" i="4"/>
  <c r="T359" i="4"/>
  <c r="T3" i="4"/>
  <c r="T219" i="4"/>
  <c r="T93" i="4"/>
  <c r="T149" i="4"/>
  <c r="T170" i="4"/>
  <c r="T296" i="4"/>
  <c r="T345" i="4"/>
  <c r="T394" i="4"/>
  <c r="T386" i="4"/>
  <c r="T156" i="4"/>
  <c r="T250" i="4"/>
  <c r="T128" i="4"/>
  <c r="S2" i="4"/>
  <c r="D12" i="25" l="1"/>
  <c r="A22" i="25" s="1"/>
  <c r="C15" i="25"/>
  <c r="T172" i="4"/>
  <c r="T165" i="4"/>
  <c r="T85" i="4"/>
  <c r="T216" i="4"/>
  <c r="T208" i="4"/>
  <c r="T142" i="4"/>
  <c r="T330" i="4"/>
  <c r="T212" i="4"/>
  <c r="B10" i="24"/>
  <c r="B9" i="24"/>
  <c r="C8" i="24"/>
  <c r="B12" i="24"/>
  <c r="B13" i="24" s="1"/>
  <c r="B11" i="24"/>
  <c r="C11" i="24" s="1"/>
  <c r="D8" i="24"/>
  <c r="T27" i="4"/>
  <c r="T390" i="4"/>
  <c r="T48" i="4"/>
  <c r="T43" i="4"/>
  <c r="T214" i="4"/>
  <c r="T161" i="4"/>
  <c r="T377" i="4"/>
  <c r="T307" i="4"/>
  <c r="T299" i="4"/>
  <c r="T132" i="4"/>
  <c r="T176" i="4"/>
  <c r="T263" i="4"/>
  <c r="T54" i="4"/>
  <c r="T23" i="4"/>
  <c r="T215" i="4"/>
  <c r="T273" i="4"/>
  <c r="T362" i="4"/>
  <c r="T346" i="4"/>
  <c r="T103" i="4"/>
  <c r="T194" i="4"/>
  <c r="T238" i="4"/>
  <c r="T292" i="4"/>
  <c r="T336" i="4"/>
  <c r="T372" i="4"/>
  <c r="T224" i="4"/>
  <c r="T202" i="4"/>
  <c r="T180" i="4"/>
  <c r="T397" i="4"/>
  <c r="T369" i="4"/>
  <c r="T357" i="4"/>
  <c r="T205" i="4"/>
  <c r="T303" i="4"/>
  <c r="T319" i="4"/>
  <c r="T267" i="4"/>
  <c r="T206" i="4"/>
  <c r="T259" i="4"/>
  <c r="T209" i="4"/>
  <c r="T340" i="4"/>
  <c r="T18" i="4"/>
  <c r="T320" i="4"/>
  <c r="T90" i="4"/>
  <c r="T61" i="4"/>
  <c r="T63" i="4"/>
  <c r="T72" i="4"/>
  <c r="T29" i="4"/>
  <c r="T168" i="4"/>
  <c r="T104" i="4"/>
  <c r="T16" i="4"/>
  <c r="T275" i="4"/>
  <c r="T69" i="4"/>
  <c r="T226" i="4"/>
  <c r="T361" i="4"/>
  <c r="T37" i="4"/>
  <c r="T95" i="4"/>
  <c r="T5" i="4"/>
  <c r="T339" i="4"/>
  <c r="T352" i="4"/>
  <c r="T347" i="4"/>
  <c r="T136" i="4"/>
  <c r="T255" i="4"/>
  <c r="T25" i="4"/>
  <c r="T314" i="4"/>
  <c r="T110" i="4"/>
  <c r="T243" i="4"/>
  <c r="T287" i="4"/>
  <c r="T241" i="4"/>
  <c r="T175" i="4"/>
  <c r="T77" i="4"/>
  <c r="T294" i="4"/>
  <c r="T388" i="4"/>
  <c r="T236" i="4"/>
  <c r="T154" i="4"/>
  <c r="T99" i="4"/>
  <c r="T78" i="4"/>
  <c r="T88" i="4"/>
  <c r="T311" i="4"/>
  <c r="T246" i="4"/>
  <c r="T228" i="4"/>
  <c r="T44" i="4"/>
  <c r="T282" i="4"/>
  <c r="T325" i="4"/>
  <c r="T373" i="4"/>
  <c r="T192" i="4"/>
  <c r="T126" i="4"/>
  <c r="T41" i="4"/>
  <c r="T376" i="4"/>
  <c r="T124" i="4"/>
  <c r="T97" i="4"/>
  <c r="T383" i="4"/>
  <c r="T301" i="4"/>
  <c r="T285" i="4"/>
  <c r="T268" i="4"/>
  <c r="T199" i="4"/>
  <c r="T182" i="4"/>
  <c r="T150" i="4"/>
  <c r="T50" i="4"/>
  <c r="T100" i="4"/>
  <c r="T84" i="4"/>
  <c r="T68" i="4"/>
  <c r="T30" i="4"/>
  <c r="T42" i="4"/>
  <c r="T86" i="4"/>
  <c r="T186" i="4"/>
  <c r="T121" i="4"/>
  <c r="T34" i="4"/>
  <c r="T19" i="4"/>
  <c r="T79" i="4"/>
  <c r="T220" i="4"/>
  <c r="T349" i="4"/>
  <c r="T290" i="4"/>
  <c r="T317" i="4"/>
  <c r="T252" i="4"/>
  <c r="T166" i="4"/>
  <c r="T313" i="4"/>
  <c r="T28" i="4"/>
  <c r="T139" i="4"/>
  <c r="T183" i="4"/>
  <c r="T270" i="4"/>
  <c r="T355" i="4"/>
  <c r="T36" i="4"/>
  <c r="T143" i="4"/>
  <c r="T230" i="4"/>
  <c r="T274" i="4"/>
  <c r="T52" i="4"/>
  <c r="T200" i="4"/>
  <c r="T328" i="4"/>
  <c r="T306" i="4"/>
  <c r="T284" i="4"/>
  <c r="T218" i="4"/>
  <c r="T197" i="4"/>
  <c r="T153" i="4"/>
  <c r="T131" i="4"/>
  <c r="T381" i="4"/>
  <c r="T337" i="4"/>
  <c r="T119" i="4"/>
  <c r="T297" i="4"/>
  <c r="T178" i="4"/>
  <c r="T162" i="4"/>
  <c r="T47" i="4"/>
  <c r="T382" i="4"/>
  <c r="T393" i="4"/>
  <c r="T123" i="4"/>
  <c r="T210" i="4"/>
  <c r="T254" i="4"/>
  <c r="T341" i="4"/>
  <c r="T323" i="4"/>
  <c r="T257" i="4"/>
  <c r="T266" i="4"/>
  <c r="T222" i="4"/>
  <c r="T179" i="4"/>
  <c r="T159" i="4"/>
  <c r="T135" i="4"/>
  <c r="T112" i="4"/>
  <c r="T82" i="4"/>
  <c r="T22" i="4"/>
  <c r="T309" i="4"/>
  <c r="T293" i="4"/>
  <c r="T26" i="4"/>
  <c r="T258" i="4"/>
  <c r="T378" i="4"/>
  <c r="T144" i="4"/>
  <c r="T189" i="4"/>
  <c r="T188" i="4"/>
  <c r="T233" i="4"/>
  <c r="T232" i="4"/>
  <c r="T364" i="4"/>
  <c r="T38" i="4"/>
  <c r="T350" i="4"/>
  <c r="T334" i="4"/>
  <c r="T203" i="4"/>
  <c r="T137" i="4"/>
  <c r="T59" i="4"/>
  <c r="T56" i="4"/>
  <c r="T55" i="4"/>
  <c r="T39" i="4"/>
  <c r="T12" i="4"/>
  <c r="T204" i="4"/>
  <c r="T302" i="4"/>
  <c r="T384" i="4"/>
  <c r="T187" i="4"/>
  <c r="T318" i="4"/>
  <c r="T356" i="4"/>
  <c r="T385" i="4"/>
  <c r="T315" i="4"/>
  <c r="T271" i="4"/>
  <c r="T184" i="4"/>
  <c r="T140" i="4"/>
  <c r="T395" i="4"/>
  <c r="T379" i="4"/>
  <c r="T264" i="4"/>
  <c r="T231" i="4"/>
  <c r="T133" i="4"/>
  <c r="T94" i="4"/>
  <c r="T73" i="4"/>
  <c r="T117" i="4"/>
  <c r="T51" i="4"/>
  <c r="T35" i="4"/>
  <c r="T115" i="4"/>
  <c r="T160" i="4"/>
  <c r="T389" i="4"/>
  <c r="T151" i="4"/>
  <c r="T49" i="4"/>
  <c r="T108" i="4"/>
  <c r="T155" i="4"/>
  <c r="T198" i="4"/>
  <c r="T242" i="4"/>
  <c r="T286" i="4"/>
  <c r="T329" i="4"/>
  <c r="T363" i="4"/>
  <c r="T167" i="4"/>
  <c r="T298" i="4"/>
  <c r="T344" i="4"/>
  <c r="T300" i="4"/>
  <c r="T235" i="4"/>
  <c r="T213" i="4"/>
  <c r="T169" i="4"/>
  <c r="T148" i="4"/>
  <c r="T98" i="4"/>
  <c r="T70" i="4"/>
  <c r="T288" i="4"/>
  <c r="T201" i="4"/>
  <c r="T53" i="4"/>
  <c r="T391" i="4"/>
  <c r="T358" i="4"/>
  <c r="T342" i="4"/>
  <c r="T326" i="4"/>
  <c r="T276" i="4"/>
  <c r="T244" i="4"/>
  <c r="T227" i="4"/>
  <c r="T211" i="4"/>
  <c r="T195" i="4"/>
  <c r="T129" i="4"/>
  <c r="T111" i="4"/>
  <c r="T89" i="4"/>
  <c r="T67" i="4"/>
  <c r="T20" i="4"/>
  <c r="T113" i="4"/>
  <c r="T96" i="4"/>
  <c r="T80" i="4"/>
  <c r="T21" i="4"/>
  <c r="T4" i="4"/>
  <c r="T71" i="4"/>
  <c r="T127" i="4"/>
  <c r="T181" i="4"/>
  <c r="T225" i="4"/>
  <c r="T280" i="4"/>
  <c r="T324" i="4"/>
  <c r="T360" i="4"/>
  <c r="T396" i="4"/>
  <c r="S3" i="4"/>
  <c r="T118" i="4"/>
  <c r="T398" i="4"/>
  <c r="T122" i="4"/>
  <c r="T253" i="4"/>
  <c r="T81" i="4"/>
  <c r="T134" i="4"/>
  <c r="T177" i="4"/>
  <c r="T221" i="4"/>
  <c r="T265" i="4"/>
  <c r="T308" i="4"/>
  <c r="T351" i="4"/>
  <c r="T380" i="4"/>
  <c r="T316" i="4"/>
  <c r="T295" i="4"/>
  <c r="T251" i="4"/>
  <c r="T229" i="4"/>
  <c r="T185" i="4"/>
  <c r="T120" i="4"/>
  <c r="T91" i="4"/>
  <c r="T32" i="4"/>
  <c r="T392" i="4"/>
  <c r="T370" i="4"/>
  <c r="T348" i="4"/>
  <c r="T327" i="4"/>
  <c r="T304" i="4"/>
  <c r="T239" i="4"/>
  <c r="T217" i="4"/>
  <c r="T196" i="4"/>
  <c r="T173" i="4"/>
  <c r="T152" i="4"/>
  <c r="T130" i="4"/>
  <c r="T75" i="4"/>
  <c r="T46" i="4"/>
  <c r="T371" i="4"/>
  <c r="T354" i="4"/>
  <c r="T338" i="4"/>
  <c r="T305" i="4"/>
  <c r="T289" i="4"/>
  <c r="T272" i="4"/>
  <c r="T256" i="4"/>
  <c r="T240" i="4"/>
  <c r="T223" i="4"/>
  <c r="T191" i="4"/>
  <c r="T174" i="4"/>
  <c r="T141" i="4"/>
  <c r="T125" i="4"/>
  <c r="T106" i="4"/>
  <c r="T83" i="4"/>
  <c r="T40" i="4"/>
  <c r="T11" i="4"/>
  <c r="T109" i="4"/>
  <c r="T92" i="4"/>
  <c r="T76" i="4"/>
  <c r="T60" i="4"/>
  <c r="T24" i="4"/>
  <c r="T33" i="4"/>
  <c r="T17" i="4"/>
  <c r="T6" i="4"/>
  <c r="T138" i="4"/>
  <c r="T193" i="4"/>
  <c r="T237" i="4"/>
  <c r="T291" i="4"/>
  <c r="T335" i="4"/>
  <c r="T368" i="4"/>
  <c r="T171" i="4"/>
  <c r="Q4" i="4"/>
  <c r="D13" i="25" l="1"/>
  <c r="A23" i="25" s="1"/>
  <c r="C16" i="25"/>
  <c r="B17" i="25"/>
  <c r="T164" i="4"/>
  <c r="T207" i="4"/>
  <c r="T283" i="4"/>
  <c r="T269" i="4"/>
  <c r="T105" i="4"/>
  <c r="T31" i="4"/>
  <c r="T260" i="4"/>
  <c r="T8" i="4"/>
  <c r="T87" i="4"/>
  <c r="C12" i="24"/>
  <c r="C13" i="24" s="1"/>
  <c r="C9" i="24"/>
  <c r="C10" i="24"/>
  <c r="D10" i="24"/>
  <c r="D9" i="24"/>
  <c r="E8" i="24"/>
  <c r="D12" i="24"/>
  <c r="D11" i="24"/>
  <c r="T62" i="4"/>
  <c r="T158" i="4"/>
  <c r="T190" i="4"/>
  <c r="T387" i="4"/>
  <c r="T321" i="4"/>
  <c r="T45" i="4"/>
  <c r="T157" i="4"/>
  <c r="T145" i="4"/>
  <c r="T147" i="4"/>
  <c r="T277" i="4"/>
  <c r="T279" i="4"/>
  <c r="T249" i="4"/>
  <c r="T312" i="4"/>
  <c r="T13" i="4"/>
  <c r="T15" i="4"/>
  <c r="T353" i="4"/>
  <c r="T331" i="4"/>
  <c r="T333" i="4"/>
  <c r="T14" i="4"/>
  <c r="T64" i="4"/>
  <c r="T247" i="4"/>
  <c r="T365" i="4"/>
  <c r="T322" i="4"/>
  <c r="T101" i="4"/>
  <c r="T102" i="4"/>
  <c r="T57" i="4"/>
  <c r="T58" i="4"/>
  <c r="T234" i="4"/>
  <c r="T245" i="4"/>
  <c r="S4" i="4"/>
  <c r="S5" i="4" s="1"/>
  <c r="S6" i="4" s="1"/>
  <c r="S7" i="4" s="1"/>
  <c r="S8" i="4" s="1"/>
  <c r="D26" i="4"/>
  <c r="E26" i="4"/>
  <c r="D27" i="4"/>
  <c r="E27" i="4"/>
  <c r="H35" i="4"/>
  <c r="F35" i="4"/>
  <c r="G35" i="4" s="1"/>
  <c r="G36" i="4" s="1"/>
  <c r="D25" i="4"/>
  <c r="E25" i="4" s="1"/>
  <c r="H5" i="4"/>
  <c r="H1" i="4"/>
  <c r="E17" i="4"/>
  <c r="E21" i="4"/>
  <c r="E16" i="4"/>
  <c r="D17" i="4"/>
  <c r="D18" i="4"/>
  <c r="E18" i="4" s="1"/>
  <c r="D19" i="4"/>
  <c r="E19" i="4" s="1"/>
  <c r="D20" i="4"/>
  <c r="E20" i="4" s="1"/>
  <c r="D21" i="4"/>
  <c r="D22" i="4"/>
  <c r="E22" i="4" s="1"/>
  <c r="D23" i="4"/>
  <c r="E23" i="4" s="1"/>
  <c r="D24" i="4"/>
  <c r="E24" i="4" s="1"/>
  <c r="D16" i="4"/>
  <c r="K2" i="4"/>
  <c r="F36" i="4" l="1"/>
  <c r="D14" i="25"/>
  <c r="A24" i="25" s="1"/>
  <c r="C17" i="25"/>
  <c r="B19" i="25"/>
  <c r="B18" i="25"/>
  <c r="T9" i="4"/>
  <c r="T10" i="4"/>
  <c r="S9" i="4"/>
  <c r="S10" i="4" s="1"/>
  <c r="S11" i="4" s="1"/>
  <c r="T261" i="4"/>
  <c r="T262" i="4"/>
  <c r="T332" i="4"/>
  <c r="D13" i="24"/>
  <c r="F13" i="24" s="1"/>
  <c r="F12" i="24"/>
  <c r="E11" i="24"/>
  <c r="F11" i="24"/>
  <c r="E12" i="24"/>
  <c r="E13" i="24" s="1"/>
  <c r="E10" i="24"/>
  <c r="E9" i="24"/>
  <c r="T146" i="4"/>
  <c r="T248" i="4"/>
  <c r="T278" i="4"/>
  <c r="T374" i="4"/>
  <c r="T375" i="4"/>
  <c r="T366" i="4"/>
  <c r="T367" i="4"/>
  <c r="T65" i="4"/>
  <c r="T66" i="4"/>
  <c r="S12" i="4"/>
  <c r="S13" i="4" s="1"/>
  <c r="S14" i="4" s="1"/>
  <c r="S15" i="4" s="1"/>
  <c r="S16" i="4" s="1"/>
  <c r="S17" i="4" s="1"/>
  <c r="S18" i="4" s="1"/>
  <c r="S19" i="4" s="1"/>
  <c r="S20" i="4" s="1"/>
  <c r="S21" i="4" s="1"/>
  <c r="S22" i="4" s="1"/>
  <c r="S23" i="4" s="1"/>
  <c r="S24" i="4" s="1"/>
  <c r="S25" i="4" s="1"/>
  <c r="S26" i="4" s="1"/>
  <c r="S27" i="4" s="1"/>
  <c r="S28" i="4" s="1"/>
  <c r="S29" i="4" s="1"/>
  <c r="S30" i="4" s="1"/>
  <c r="S31" i="4" s="1"/>
  <c r="S32" i="4" s="1"/>
  <c r="S33" i="4" s="1"/>
  <c r="S34" i="4" s="1"/>
  <c r="S35" i="4" s="1"/>
  <c r="S36" i="4" s="1"/>
  <c r="S37" i="4" s="1"/>
  <c r="S38" i="4" s="1"/>
  <c r="S39" i="4" s="1"/>
  <c r="S40" i="4" s="1"/>
  <c r="S41" i="4" s="1"/>
  <c r="S42" i="4" s="1"/>
  <c r="S43" i="4" s="1"/>
  <c r="S44" i="4" s="1"/>
  <c r="S45" i="4" s="1"/>
  <c r="S46" i="4" s="1"/>
  <c r="S47" i="4" s="1"/>
  <c r="S48" i="4" s="1"/>
  <c r="S49" i="4" s="1"/>
  <c r="S50" i="4" s="1"/>
  <c r="S51" i="4" s="1"/>
  <c r="S52" i="4" s="1"/>
  <c r="S53" i="4" s="1"/>
  <c r="S54" i="4" s="1"/>
  <c r="S55" i="4" s="1"/>
  <c r="S56" i="4" s="1"/>
  <c r="S57" i="4" s="1"/>
  <c r="S58" i="4" s="1"/>
  <c r="S59" i="4" s="1"/>
  <c r="S60" i="4" s="1"/>
  <c r="S61" i="4" s="1"/>
  <c r="S62" i="4" s="1"/>
  <c r="S63" i="4" s="1"/>
  <c r="S64" i="4" s="1"/>
  <c r="S65" i="4" s="1"/>
  <c r="S66" i="4" s="1"/>
  <c r="S67" i="4" s="1"/>
  <c r="S68" i="4" s="1"/>
  <c r="S69" i="4" s="1"/>
  <c r="S70" i="4" s="1"/>
  <c r="S71" i="4" s="1"/>
  <c r="S72" i="4" s="1"/>
  <c r="S73" i="4" s="1"/>
  <c r="S74" i="4" s="1"/>
  <c r="S75" i="4" s="1"/>
  <c r="S76" i="4" s="1"/>
  <c r="S77" i="4" s="1"/>
  <c r="S78" i="4" s="1"/>
  <c r="S79" i="4" s="1"/>
  <c r="S80" i="4" s="1"/>
  <c r="S81" i="4" s="1"/>
  <c r="S82" i="4" s="1"/>
  <c r="S83" i="4" s="1"/>
  <c r="S84" i="4" s="1"/>
  <c r="S85" i="4" s="1"/>
  <c r="S86" i="4" s="1"/>
  <c r="S87" i="4" s="1"/>
  <c r="S88" i="4" s="1"/>
  <c r="S89" i="4" s="1"/>
  <c r="S90" i="4" s="1"/>
  <c r="S91" i="4" s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S130" i="4" s="1"/>
  <c r="S131" i="4" s="1"/>
  <c r="S132" i="4" s="1"/>
  <c r="S133" i="4" s="1"/>
  <c r="S134" i="4" s="1"/>
  <c r="S135" i="4" s="1"/>
  <c r="S136" i="4" s="1"/>
  <c r="S137" i="4" s="1"/>
  <c r="S138" i="4" s="1"/>
  <c r="S139" i="4" s="1"/>
  <c r="S140" i="4" s="1"/>
  <c r="S141" i="4" s="1"/>
  <c r="S142" i="4" s="1"/>
  <c r="S143" i="4" s="1"/>
  <c r="S144" i="4" s="1"/>
  <c r="S145" i="4" s="1"/>
  <c r="S146" i="4" s="1"/>
  <c r="S147" i="4" s="1"/>
  <c r="S148" i="4" s="1"/>
  <c r="S149" i="4" s="1"/>
  <c r="S150" i="4" s="1"/>
  <c r="S151" i="4" s="1"/>
  <c r="S152" i="4" s="1"/>
  <c r="S153" i="4" s="1"/>
  <c r="S154" i="4" s="1"/>
  <c r="S155" i="4" s="1"/>
  <c r="S156" i="4" s="1"/>
  <c r="S157" i="4" s="1"/>
  <c r="S158" i="4" s="1"/>
  <c r="S159" i="4" s="1"/>
  <c r="S160" i="4" s="1"/>
  <c r="S161" i="4" s="1"/>
  <c r="S162" i="4" s="1"/>
  <c r="S163" i="4" s="1"/>
  <c r="S164" i="4" s="1"/>
  <c r="S165" i="4" s="1"/>
  <c r="S166" i="4" s="1"/>
  <c r="S167" i="4" s="1"/>
  <c r="S168" i="4" s="1"/>
  <c r="S169" i="4" s="1"/>
  <c r="S170" i="4" s="1"/>
  <c r="S171" i="4" s="1"/>
  <c r="S172" i="4" s="1"/>
  <c r="S173" i="4" s="1"/>
  <c r="S174" i="4" s="1"/>
  <c r="S175" i="4" s="1"/>
  <c r="S176" i="4" s="1"/>
  <c r="S177" i="4" s="1"/>
  <c r="S178" i="4" s="1"/>
  <c r="S179" i="4" s="1"/>
  <c r="S180" i="4" s="1"/>
  <c r="S181" i="4" s="1"/>
  <c r="S182" i="4" s="1"/>
  <c r="S183" i="4" s="1"/>
  <c r="S184" i="4" s="1"/>
  <c r="S185" i="4" s="1"/>
  <c r="S186" i="4" s="1"/>
  <c r="S187" i="4" s="1"/>
  <c r="S188" i="4" s="1"/>
  <c r="S189" i="4" s="1"/>
  <c r="S190" i="4" s="1"/>
  <c r="S191" i="4" s="1"/>
  <c r="S192" i="4" s="1"/>
  <c r="S193" i="4" s="1"/>
  <c r="S194" i="4" s="1"/>
  <c r="S195" i="4" s="1"/>
  <c r="S196" i="4" s="1"/>
  <c r="S197" i="4" s="1"/>
  <c r="S198" i="4" s="1"/>
  <c r="S199" i="4" s="1"/>
  <c r="S200" i="4" s="1"/>
  <c r="S201" i="4" s="1"/>
  <c r="S202" i="4" s="1"/>
  <c r="S203" i="4" s="1"/>
  <c r="S204" i="4" s="1"/>
  <c r="S205" i="4" s="1"/>
  <c r="S206" i="4" s="1"/>
  <c r="S207" i="4" s="1"/>
  <c r="S208" i="4" s="1"/>
  <c r="S209" i="4" s="1"/>
  <c r="S210" i="4" s="1"/>
  <c r="S211" i="4" s="1"/>
  <c r="S212" i="4" s="1"/>
  <c r="S213" i="4" s="1"/>
  <c r="S214" i="4" s="1"/>
  <c r="S215" i="4" s="1"/>
  <c r="S216" i="4" s="1"/>
  <c r="S217" i="4" s="1"/>
  <c r="S218" i="4" s="1"/>
  <c r="S219" i="4" s="1"/>
  <c r="S220" i="4" s="1"/>
  <c r="S221" i="4" s="1"/>
  <c r="S222" i="4" s="1"/>
  <c r="S223" i="4" s="1"/>
  <c r="S224" i="4" s="1"/>
  <c r="S225" i="4" s="1"/>
  <c r="S226" i="4" s="1"/>
  <c r="S227" i="4" s="1"/>
  <c r="S228" i="4" s="1"/>
  <c r="S229" i="4" s="1"/>
  <c r="S230" i="4" s="1"/>
  <c r="S231" i="4" s="1"/>
  <c r="S232" i="4" s="1"/>
  <c r="S233" i="4" s="1"/>
  <c r="S234" i="4" s="1"/>
  <c r="S235" i="4" s="1"/>
  <c r="S236" i="4" s="1"/>
  <c r="S237" i="4" s="1"/>
  <c r="S238" i="4" s="1"/>
  <c r="S239" i="4" s="1"/>
  <c r="S240" i="4" s="1"/>
  <c r="S241" i="4" s="1"/>
  <c r="S242" i="4" s="1"/>
  <c r="S243" i="4" s="1"/>
  <c r="S244" i="4" s="1"/>
  <c r="S245" i="4" s="1"/>
  <c r="S246" i="4" s="1"/>
  <c r="S247" i="4" s="1"/>
  <c r="S248" i="4" s="1"/>
  <c r="S249" i="4" s="1"/>
  <c r="S250" i="4" s="1"/>
  <c r="S251" i="4" s="1"/>
  <c r="S252" i="4" s="1"/>
  <c r="S253" i="4" s="1"/>
  <c r="S254" i="4" s="1"/>
  <c r="S255" i="4" s="1"/>
  <c r="S256" i="4" s="1"/>
  <c r="S257" i="4" s="1"/>
  <c r="S258" i="4" s="1"/>
  <c r="S259" i="4" s="1"/>
  <c r="S260" i="4" s="1"/>
  <c r="S261" i="4" s="1"/>
  <c r="S262" i="4" s="1"/>
  <c r="S263" i="4" s="1"/>
  <c r="S264" i="4" s="1"/>
  <c r="S265" i="4" s="1"/>
  <c r="S266" i="4" s="1"/>
  <c r="S267" i="4" s="1"/>
  <c r="S268" i="4" s="1"/>
  <c r="S269" i="4" s="1"/>
  <c r="S270" i="4" s="1"/>
  <c r="S271" i="4" s="1"/>
  <c r="S272" i="4" s="1"/>
  <c r="S273" i="4" s="1"/>
  <c r="S274" i="4" s="1"/>
  <c r="S275" i="4" s="1"/>
  <c r="S276" i="4" s="1"/>
  <c r="S277" i="4" s="1"/>
  <c r="S278" i="4" s="1"/>
  <c r="S279" i="4" s="1"/>
  <c r="S280" i="4" s="1"/>
  <c r="S281" i="4" s="1"/>
  <c r="S282" i="4" s="1"/>
  <c r="S283" i="4" s="1"/>
  <c r="S284" i="4" s="1"/>
  <c r="S285" i="4" s="1"/>
  <c r="S286" i="4" s="1"/>
  <c r="S287" i="4" s="1"/>
  <c r="S288" i="4" s="1"/>
  <c r="S289" i="4" s="1"/>
  <c r="S290" i="4" s="1"/>
  <c r="S291" i="4" s="1"/>
  <c r="S292" i="4" s="1"/>
  <c r="S293" i="4" s="1"/>
  <c r="S294" i="4" s="1"/>
  <c r="S295" i="4" s="1"/>
  <c r="S296" i="4" s="1"/>
  <c r="S297" i="4" s="1"/>
  <c r="S298" i="4" s="1"/>
  <c r="S299" i="4" s="1"/>
  <c r="S300" i="4" s="1"/>
  <c r="S301" i="4" s="1"/>
  <c r="S302" i="4" s="1"/>
  <c r="S303" i="4" s="1"/>
  <c r="S304" i="4" s="1"/>
  <c r="S305" i="4" s="1"/>
  <c r="S306" i="4" s="1"/>
  <c r="S307" i="4" s="1"/>
  <c r="S308" i="4" s="1"/>
  <c r="S309" i="4" s="1"/>
  <c r="S310" i="4" s="1"/>
  <c r="S311" i="4" s="1"/>
  <c r="S312" i="4" s="1"/>
  <c r="S313" i="4" s="1"/>
  <c r="S314" i="4" s="1"/>
  <c r="S315" i="4" s="1"/>
  <c r="S316" i="4" s="1"/>
  <c r="S317" i="4" s="1"/>
  <c r="S318" i="4" s="1"/>
  <c r="S319" i="4" s="1"/>
  <c r="S320" i="4" s="1"/>
  <c r="S321" i="4" s="1"/>
  <c r="S322" i="4" s="1"/>
  <c r="S323" i="4" s="1"/>
  <c r="S324" i="4" s="1"/>
  <c r="S325" i="4" s="1"/>
  <c r="S326" i="4" s="1"/>
  <c r="S327" i="4" s="1"/>
  <c r="S328" i="4" s="1"/>
  <c r="S329" i="4" s="1"/>
  <c r="S330" i="4" s="1"/>
  <c r="S331" i="4" s="1"/>
  <c r="S332" i="4" s="1"/>
  <c r="S333" i="4" s="1"/>
  <c r="S334" i="4" s="1"/>
  <c r="S335" i="4" s="1"/>
  <c r="S336" i="4" s="1"/>
  <c r="S337" i="4" s="1"/>
  <c r="S338" i="4" s="1"/>
  <c r="S339" i="4" s="1"/>
  <c r="S340" i="4" s="1"/>
  <c r="S341" i="4" s="1"/>
  <c r="S342" i="4" s="1"/>
  <c r="S343" i="4" s="1"/>
  <c r="S344" i="4" s="1"/>
  <c r="S345" i="4" s="1"/>
  <c r="S346" i="4" s="1"/>
  <c r="S347" i="4" s="1"/>
  <c r="S348" i="4" s="1"/>
  <c r="S349" i="4" s="1"/>
  <c r="S350" i="4" s="1"/>
  <c r="S351" i="4" s="1"/>
  <c r="S352" i="4" s="1"/>
  <c r="S353" i="4" s="1"/>
  <c r="S354" i="4" s="1"/>
  <c r="S355" i="4" s="1"/>
  <c r="S356" i="4" s="1"/>
  <c r="S357" i="4" s="1"/>
  <c r="S358" i="4" s="1"/>
  <c r="S359" i="4" s="1"/>
  <c r="S360" i="4" s="1"/>
  <c r="S361" i="4" s="1"/>
  <c r="S362" i="4" s="1"/>
  <c r="S363" i="4" s="1"/>
  <c r="S364" i="4" s="1"/>
  <c r="S365" i="4" s="1"/>
  <c r="S366" i="4" s="1"/>
  <c r="S367" i="4" s="1"/>
  <c r="S368" i="4" s="1"/>
  <c r="S369" i="4" s="1"/>
  <c r="S370" i="4" s="1"/>
  <c r="S371" i="4" s="1"/>
  <c r="S372" i="4" s="1"/>
  <c r="S373" i="4" s="1"/>
  <c r="S374" i="4" s="1"/>
  <c r="S375" i="4" s="1"/>
  <c r="S376" i="4" s="1"/>
  <c r="S377" i="4" s="1"/>
  <c r="S378" i="4" s="1"/>
  <c r="S379" i="4" s="1"/>
  <c r="S380" i="4" s="1"/>
  <c r="S381" i="4" s="1"/>
  <c r="S382" i="4" s="1"/>
  <c r="S383" i="4" s="1"/>
  <c r="S384" i="4" s="1"/>
  <c r="S385" i="4" s="1"/>
  <c r="S386" i="4" s="1"/>
  <c r="S387" i="4" s="1"/>
  <c r="S388" i="4" s="1"/>
  <c r="S389" i="4" s="1"/>
  <c r="S390" i="4" s="1"/>
  <c r="S391" i="4" s="1"/>
  <c r="S392" i="4" s="1"/>
  <c r="S393" i="4" s="1"/>
  <c r="S394" i="4" s="1"/>
  <c r="S395" i="4" s="1"/>
  <c r="S396" i="4" s="1"/>
  <c r="S397" i="4" s="1"/>
  <c r="S398" i="4" s="1"/>
  <c r="B20" i="4"/>
  <c r="C20" i="4" s="1"/>
  <c r="G25" i="4"/>
  <c r="G18" i="4"/>
  <c r="G26" i="4"/>
  <c r="B25" i="4"/>
  <c r="C25" i="4" s="1"/>
  <c r="F25" i="4" s="1"/>
  <c r="B26" i="4"/>
  <c r="C26" i="4" s="1"/>
  <c r="F26" i="4" s="1"/>
  <c r="N2" i="4"/>
  <c r="B17" i="4"/>
  <c r="C17" i="4" s="1"/>
  <c r="F17" i="4" s="1"/>
  <c r="B27" i="4"/>
  <c r="C27" i="4" s="1"/>
  <c r="F27" i="4" s="1"/>
  <c r="G27" i="4"/>
  <c r="F20" i="4"/>
  <c r="G20" i="4"/>
  <c r="B24" i="4"/>
  <c r="C24" i="4" s="1"/>
  <c r="F24" i="4" s="1"/>
  <c r="G16" i="4"/>
  <c r="G17" i="4"/>
  <c r="B23" i="4"/>
  <c r="C23" i="4" s="1"/>
  <c r="F23" i="4" s="1"/>
  <c r="B19" i="4"/>
  <c r="C19" i="4" s="1"/>
  <c r="F19" i="4" s="1"/>
  <c r="G24" i="4"/>
  <c r="D9" i="4"/>
  <c r="B22" i="4"/>
  <c r="C22" i="4" s="1"/>
  <c r="F22" i="4" s="1"/>
  <c r="B18" i="4"/>
  <c r="C18" i="4" s="1"/>
  <c r="F18" i="4" s="1"/>
  <c r="G21" i="4"/>
  <c r="B16" i="4"/>
  <c r="C16" i="4" s="1"/>
  <c r="F16" i="4" s="1"/>
  <c r="B21" i="4"/>
  <c r="C21" i="4" s="1"/>
  <c r="F21" i="4" s="1"/>
  <c r="G23" i="4"/>
  <c r="G19" i="4"/>
  <c r="G22" i="4"/>
  <c r="I3" i="4"/>
  <c r="K5" i="4"/>
  <c r="K6" i="4" s="1"/>
  <c r="K7" i="4" s="1"/>
  <c r="J1" i="4"/>
  <c r="D15" i="25" l="1"/>
  <c r="A25" i="25" s="1"/>
  <c r="C18" i="25"/>
  <c r="B20" i="25"/>
  <c r="B9" i="4"/>
  <c r="C9" i="4" s="1"/>
  <c r="E9" i="4"/>
  <c r="G16" i="22"/>
  <c r="F4" i="18"/>
  <c r="D16" i="25" l="1"/>
  <c r="A26" i="25" s="1"/>
  <c r="C19" i="25"/>
  <c r="F9" i="4"/>
  <c r="J1" i="23"/>
  <c r="N1" i="23" s="1"/>
  <c r="P1" i="23" s="1"/>
  <c r="D17" i="25" l="1"/>
  <c r="A27" i="25" s="1"/>
  <c r="C20" i="25"/>
  <c r="B21" i="25"/>
  <c r="C11" i="23"/>
  <c r="C12" i="23" s="1"/>
  <c r="C13" i="23" s="1"/>
  <c r="C14" i="23" s="1"/>
  <c r="C15" i="23" s="1"/>
  <c r="C16" i="23" s="1"/>
  <c r="C17" i="23" s="1"/>
  <c r="C18" i="23" s="1"/>
  <c r="C19" i="23" s="1"/>
  <c r="C20" i="23" s="1"/>
  <c r="H10" i="23"/>
  <c r="H26" i="23"/>
  <c r="H42" i="23"/>
  <c r="H58" i="23"/>
  <c r="H74" i="23"/>
  <c r="H90" i="23"/>
  <c r="H21" i="23"/>
  <c r="H37" i="23"/>
  <c r="H53" i="23"/>
  <c r="H69" i="23"/>
  <c r="H85" i="23"/>
  <c r="H95" i="23"/>
  <c r="H99" i="23"/>
  <c r="H103" i="23"/>
  <c r="H107" i="23"/>
  <c r="H111" i="23"/>
  <c r="H115" i="23"/>
  <c r="H119" i="23"/>
  <c r="H123" i="23"/>
  <c r="H127" i="23"/>
  <c r="H131" i="23"/>
  <c r="H135" i="23"/>
  <c r="H139" i="23"/>
  <c r="H143" i="23"/>
  <c r="H147" i="23"/>
  <c r="H151" i="23"/>
  <c r="H155" i="23"/>
  <c r="H159" i="23"/>
  <c r="H163" i="23"/>
  <c r="H167" i="23"/>
  <c r="H171" i="23"/>
  <c r="H175" i="23"/>
  <c r="H179" i="23"/>
  <c r="H183" i="23"/>
  <c r="H187" i="23"/>
  <c r="H191" i="23"/>
  <c r="H195" i="23"/>
  <c r="H199" i="23"/>
  <c r="H203" i="23"/>
  <c r="H207" i="23"/>
  <c r="H211" i="23"/>
  <c r="H215" i="23"/>
  <c r="H219" i="23"/>
  <c r="D18" i="25" l="1"/>
  <c r="A28" i="25" s="1"/>
  <c r="C21" i="25"/>
  <c r="B22" i="25"/>
  <c r="H11" i="23"/>
  <c r="H16" i="23"/>
  <c r="H19" i="23"/>
  <c r="H24" i="23"/>
  <c r="H27" i="23"/>
  <c r="H32" i="23"/>
  <c r="H35" i="23"/>
  <c r="H40" i="23"/>
  <c r="H43" i="23"/>
  <c r="H48" i="23"/>
  <c r="H51" i="23"/>
  <c r="H56" i="23"/>
  <c r="H59" i="23"/>
  <c r="H64" i="23"/>
  <c r="H67" i="23"/>
  <c r="H72" i="23"/>
  <c r="H75" i="23"/>
  <c r="H80" i="23"/>
  <c r="H83" i="23"/>
  <c r="H88" i="23"/>
  <c r="H91" i="23"/>
  <c r="H221" i="23"/>
  <c r="H223" i="23"/>
  <c r="H225" i="23"/>
  <c r="H227" i="23"/>
  <c r="H229" i="23"/>
  <c r="H231" i="23"/>
  <c r="H233" i="23"/>
  <c r="H235" i="23"/>
  <c r="H237" i="23"/>
  <c r="H239" i="23"/>
  <c r="H241" i="23"/>
  <c r="H243" i="23"/>
  <c r="H245" i="23"/>
  <c r="H247" i="23"/>
  <c r="H249" i="23"/>
  <c r="H251" i="23"/>
  <c r="H253" i="23"/>
  <c r="H255" i="23"/>
  <c r="H257" i="23"/>
  <c r="H259" i="23"/>
  <c r="H261" i="23"/>
  <c r="H263" i="23"/>
  <c r="H265" i="23"/>
  <c r="H267" i="23"/>
  <c r="H269" i="23"/>
  <c r="H271" i="23"/>
  <c r="H273" i="23"/>
  <c r="H275" i="23"/>
  <c r="H277" i="23"/>
  <c r="H279" i="23"/>
  <c r="H281" i="23"/>
  <c r="H283" i="23"/>
  <c r="H285" i="23"/>
  <c r="H287" i="23"/>
  <c r="H289" i="23"/>
  <c r="H291" i="23"/>
  <c r="H293" i="23"/>
  <c r="H295" i="23"/>
  <c r="H297" i="23"/>
  <c r="H299" i="23"/>
  <c r="H301" i="23"/>
  <c r="H303" i="23"/>
  <c r="H305" i="23"/>
  <c r="H307" i="23"/>
  <c r="H309" i="23"/>
  <c r="H311" i="23"/>
  <c r="H313" i="23"/>
  <c r="H315" i="23"/>
  <c r="H317" i="23"/>
  <c r="H319" i="23"/>
  <c r="H321" i="23"/>
  <c r="H323" i="23"/>
  <c r="H325" i="23"/>
  <c r="H327" i="23"/>
  <c r="H329" i="23"/>
  <c r="H331" i="23"/>
  <c r="H333" i="23"/>
  <c r="H335" i="23"/>
  <c r="H337" i="23"/>
  <c r="H339" i="23"/>
  <c r="H341" i="23"/>
  <c r="H343" i="23"/>
  <c r="H345" i="23"/>
  <c r="H347" i="23"/>
  <c r="H222" i="23"/>
  <c r="H230" i="23"/>
  <c r="H238" i="23"/>
  <c r="H246" i="23"/>
  <c r="H254" i="23"/>
  <c r="H262" i="23"/>
  <c r="H270" i="23"/>
  <c r="H278" i="23"/>
  <c r="H286" i="23"/>
  <c r="H294" i="23"/>
  <c r="H302" i="23"/>
  <c r="H310" i="23"/>
  <c r="H318" i="23"/>
  <c r="H326" i="23"/>
  <c r="H334" i="23"/>
  <c r="H342" i="23"/>
  <c r="H28" i="23"/>
  <c r="H31" i="23"/>
  <c r="H44" i="23"/>
  <c r="H47" i="23"/>
  <c r="H60" i="23"/>
  <c r="H63" i="23"/>
  <c r="H76" i="23"/>
  <c r="H79" i="23"/>
  <c r="H92" i="23"/>
  <c r="H228" i="23"/>
  <c r="H236" i="23"/>
  <c r="H244" i="23"/>
  <c r="H252" i="23"/>
  <c r="H260" i="23"/>
  <c r="H268" i="23"/>
  <c r="H276" i="23"/>
  <c r="H284" i="23"/>
  <c r="H292" i="23"/>
  <c r="H300" i="23"/>
  <c r="H308" i="23"/>
  <c r="H316" i="23"/>
  <c r="H324" i="23"/>
  <c r="H332" i="23"/>
  <c r="H340" i="23"/>
  <c r="H348" i="23"/>
  <c r="H350" i="23"/>
  <c r="H352" i="23"/>
  <c r="H354" i="23"/>
  <c r="H356" i="23"/>
  <c r="H358" i="23"/>
  <c r="H360" i="23"/>
  <c r="H362" i="23"/>
  <c r="H364" i="23"/>
  <c r="H366" i="23"/>
  <c r="H368" i="23"/>
  <c r="H370" i="23"/>
  <c r="H372" i="23"/>
  <c r="H374" i="23"/>
  <c r="H12" i="23"/>
  <c r="H226" i="23"/>
  <c r="H234" i="23"/>
  <c r="H242" i="23"/>
  <c r="H250" i="23"/>
  <c r="H258" i="23"/>
  <c r="H266" i="23"/>
  <c r="H274" i="23"/>
  <c r="H282" i="23"/>
  <c r="H290" i="23"/>
  <c r="H298" i="23"/>
  <c r="H306" i="23"/>
  <c r="H314" i="23"/>
  <c r="H322" i="23"/>
  <c r="H330" i="23"/>
  <c r="H338" i="23"/>
  <c r="H346" i="23"/>
  <c r="H20" i="23"/>
  <c r="H23" i="23"/>
  <c r="H36" i="23"/>
  <c r="H39" i="23"/>
  <c r="H52" i="23"/>
  <c r="H55" i="23"/>
  <c r="H68" i="23"/>
  <c r="H71" i="23"/>
  <c r="H84" i="23"/>
  <c r="H87" i="23"/>
  <c r="H224" i="23"/>
  <c r="H232" i="23"/>
  <c r="H240" i="23"/>
  <c r="H248" i="23"/>
  <c r="H256" i="23"/>
  <c r="H264" i="23"/>
  <c r="H272" i="23"/>
  <c r="H280" i="23"/>
  <c r="H288" i="23"/>
  <c r="H296" i="23"/>
  <c r="H304" i="23"/>
  <c r="H312" i="23"/>
  <c r="H320" i="23"/>
  <c r="H328" i="23"/>
  <c r="H336" i="23"/>
  <c r="H344" i="23"/>
  <c r="H349" i="23"/>
  <c r="H351" i="23"/>
  <c r="H353" i="23"/>
  <c r="H355" i="23"/>
  <c r="H357" i="23"/>
  <c r="H359" i="23"/>
  <c r="H361" i="23"/>
  <c r="H363" i="23"/>
  <c r="H365" i="23"/>
  <c r="H367" i="23"/>
  <c r="H369" i="23"/>
  <c r="H371" i="23"/>
  <c r="H373" i="23"/>
  <c r="H375" i="23"/>
  <c r="H218" i="23"/>
  <c r="H214" i="23"/>
  <c r="H210" i="23"/>
  <c r="H206" i="23"/>
  <c r="H202" i="23"/>
  <c r="H198" i="23"/>
  <c r="H194" i="23"/>
  <c r="H190" i="23"/>
  <c r="H186" i="23"/>
  <c r="H182" i="23"/>
  <c r="H178" i="23"/>
  <c r="H174" i="23"/>
  <c r="H170" i="23"/>
  <c r="H166" i="23"/>
  <c r="H162" i="23"/>
  <c r="H158" i="23"/>
  <c r="H154" i="23"/>
  <c r="H150" i="23"/>
  <c r="H146" i="23"/>
  <c r="H142" i="23"/>
  <c r="H138" i="23"/>
  <c r="H134" i="23"/>
  <c r="H130" i="23"/>
  <c r="H126" i="23"/>
  <c r="H122" i="23"/>
  <c r="H118" i="23"/>
  <c r="H114" i="23"/>
  <c r="H110" i="23"/>
  <c r="H106" i="23"/>
  <c r="H102" i="23"/>
  <c r="H98" i="23"/>
  <c r="H94" i="23"/>
  <c r="H81" i="23"/>
  <c r="H65" i="23"/>
  <c r="H49" i="23"/>
  <c r="H33" i="23"/>
  <c r="H17" i="23"/>
  <c r="H86" i="23"/>
  <c r="H70" i="23"/>
  <c r="H54" i="23"/>
  <c r="H38" i="23"/>
  <c r="H22" i="23"/>
  <c r="H15" i="23"/>
  <c r="H217" i="23"/>
  <c r="H213" i="23"/>
  <c r="H209" i="23"/>
  <c r="H205" i="23"/>
  <c r="H201" i="23"/>
  <c r="H197" i="23"/>
  <c r="H193" i="23"/>
  <c r="H189" i="23"/>
  <c r="H185" i="23"/>
  <c r="H181" i="23"/>
  <c r="H177" i="23"/>
  <c r="H173" i="23"/>
  <c r="H169" i="23"/>
  <c r="H165" i="23"/>
  <c r="H161" i="23"/>
  <c r="H157" i="23"/>
  <c r="H153" i="23"/>
  <c r="H149" i="23"/>
  <c r="H145" i="23"/>
  <c r="H141" i="23"/>
  <c r="H137" i="23"/>
  <c r="H133" i="23"/>
  <c r="H129" i="23"/>
  <c r="H125" i="23"/>
  <c r="H121" i="23"/>
  <c r="H117" i="23"/>
  <c r="H113" i="23"/>
  <c r="H109" i="23"/>
  <c r="H105" i="23"/>
  <c r="H101" i="23"/>
  <c r="H97" i="23"/>
  <c r="H93" i="23"/>
  <c r="H77" i="23"/>
  <c r="H61" i="23"/>
  <c r="H45" i="23"/>
  <c r="H29" i="23"/>
  <c r="H13" i="23"/>
  <c r="H82" i="23"/>
  <c r="H66" i="23"/>
  <c r="H50" i="23"/>
  <c r="H34" i="23"/>
  <c r="H18" i="23"/>
  <c r="H220" i="23"/>
  <c r="H216" i="23"/>
  <c r="H212" i="23"/>
  <c r="H208" i="23"/>
  <c r="H204" i="23"/>
  <c r="H200" i="23"/>
  <c r="H196" i="23"/>
  <c r="H192" i="23"/>
  <c r="H188" i="23"/>
  <c r="H184" i="23"/>
  <c r="H180" i="23"/>
  <c r="H176" i="23"/>
  <c r="H172" i="23"/>
  <c r="H168" i="23"/>
  <c r="H164" i="23"/>
  <c r="H160" i="23"/>
  <c r="H156" i="23"/>
  <c r="H152" i="23"/>
  <c r="H148" i="23"/>
  <c r="H144" i="23"/>
  <c r="H140" i="23"/>
  <c r="H136" i="23"/>
  <c r="H132" i="23"/>
  <c r="H128" i="23"/>
  <c r="H124" i="23"/>
  <c r="H120" i="23"/>
  <c r="H116" i="23"/>
  <c r="H112" i="23"/>
  <c r="H108" i="23"/>
  <c r="H104" i="23"/>
  <c r="H100" i="23"/>
  <c r="H96" i="23"/>
  <c r="H89" i="23"/>
  <c r="H73" i="23"/>
  <c r="H57" i="23"/>
  <c r="H41" i="23"/>
  <c r="H25" i="23"/>
  <c r="D11" i="23"/>
  <c r="C21" i="23" s="1"/>
  <c r="H78" i="23"/>
  <c r="H62" i="23"/>
  <c r="H46" i="23"/>
  <c r="H30" i="23"/>
  <c r="H14" i="23"/>
  <c r="D19" i="25" l="1"/>
  <c r="A29" i="25" s="1"/>
  <c r="C22" i="25"/>
  <c r="B23" i="25"/>
  <c r="D12" i="23"/>
  <c r="D13" i="23" s="1"/>
  <c r="D20" i="25" l="1"/>
  <c r="A30" i="25" s="1"/>
  <c r="C23" i="25"/>
  <c r="B24" i="25"/>
  <c r="C22" i="23"/>
  <c r="C23" i="23" s="1"/>
  <c r="D14" i="23"/>
  <c r="D15" i="23" s="1"/>
  <c r="D2" i="22"/>
  <c r="D3" i="22"/>
  <c r="D4" i="22"/>
  <c r="D5" i="22"/>
  <c r="D6" i="22"/>
  <c r="D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D49" i="22"/>
  <c r="D50" i="22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6" i="22"/>
  <c r="D67" i="22"/>
  <c r="D68" i="22"/>
  <c r="D69" i="22"/>
  <c r="D70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84" i="22"/>
  <c r="D85" i="22"/>
  <c r="D86" i="22"/>
  <c r="D87" i="22"/>
  <c r="D88" i="22"/>
  <c r="D89" i="22"/>
  <c r="D90" i="22"/>
  <c r="D91" i="22"/>
  <c r="D92" i="22"/>
  <c r="D93" i="22"/>
  <c r="D94" i="22"/>
  <c r="D95" i="22"/>
  <c r="D96" i="22"/>
  <c r="D97" i="22"/>
  <c r="D98" i="22"/>
  <c r="D99" i="22"/>
  <c r="D100" i="22"/>
  <c r="D101" i="22"/>
  <c r="D102" i="22"/>
  <c r="D103" i="22"/>
  <c r="D104" i="22"/>
  <c r="D105" i="22"/>
  <c r="D106" i="22"/>
  <c r="D107" i="22"/>
  <c r="D108" i="22"/>
  <c r="D109" i="22"/>
  <c r="D110" i="22"/>
  <c r="D111" i="22"/>
  <c r="D112" i="22"/>
  <c r="D113" i="22"/>
  <c r="D114" i="22"/>
  <c r="D115" i="22"/>
  <c r="D116" i="22"/>
  <c r="D117" i="22"/>
  <c r="D118" i="22"/>
  <c r="D119" i="22"/>
  <c r="D120" i="22"/>
  <c r="D121" i="22"/>
  <c r="D122" i="22"/>
  <c r="D123" i="22"/>
  <c r="D124" i="22"/>
  <c r="D125" i="22"/>
  <c r="D126" i="22"/>
  <c r="D127" i="22"/>
  <c r="D128" i="22"/>
  <c r="D129" i="22"/>
  <c r="D130" i="22"/>
  <c r="D131" i="22"/>
  <c r="D132" i="22"/>
  <c r="D133" i="22"/>
  <c r="D134" i="22"/>
  <c r="D135" i="22"/>
  <c r="D136" i="22"/>
  <c r="D137" i="22"/>
  <c r="D138" i="22"/>
  <c r="D139" i="22"/>
  <c r="D140" i="22"/>
  <c r="D141" i="22"/>
  <c r="D142" i="22"/>
  <c r="D143" i="22"/>
  <c r="D144" i="22"/>
  <c r="D145" i="22"/>
  <c r="D146" i="22"/>
  <c r="D147" i="22"/>
  <c r="D148" i="22"/>
  <c r="D149" i="22"/>
  <c r="D150" i="22"/>
  <c r="D151" i="22"/>
  <c r="D152" i="22"/>
  <c r="D153" i="22"/>
  <c r="D154" i="22"/>
  <c r="D155" i="22"/>
  <c r="D156" i="22"/>
  <c r="D157" i="22"/>
  <c r="D158" i="22"/>
  <c r="D159" i="22"/>
  <c r="D160" i="22"/>
  <c r="D161" i="22"/>
  <c r="D162" i="22"/>
  <c r="D163" i="22"/>
  <c r="D164" i="22"/>
  <c r="D165" i="22"/>
  <c r="D166" i="22"/>
  <c r="D167" i="22"/>
  <c r="D168" i="22"/>
  <c r="D169" i="22"/>
  <c r="D170" i="22"/>
  <c r="D171" i="22"/>
  <c r="D172" i="22"/>
  <c r="D173" i="22"/>
  <c r="D174" i="22"/>
  <c r="D175" i="22"/>
  <c r="D176" i="22"/>
  <c r="D177" i="22"/>
  <c r="D178" i="22"/>
  <c r="D179" i="22"/>
  <c r="D180" i="22"/>
  <c r="D181" i="22"/>
  <c r="D182" i="22"/>
  <c r="D183" i="22"/>
  <c r="D184" i="22"/>
  <c r="D185" i="22"/>
  <c r="D186" i="22"/>
  <c r="D187" i="22"/>
  <c r="D188" i="22"/>
  <c r="D189" i="22"/>
  <c r="D190" i="22"/>
  <c r="D191" i="22"/>
  <c r="D192" i="22"/>
  <c r="D193" i="22"/>
  <c r="D194" i="22"/>
  <c r="D195" i="22"/>
  <c r="D196" i="22"/>
  <c r="D197" i="22"/>
  <c r="D198" i="22"/>
  <c r="D199" i="22"/>
  <c r="D200" i="22"/>
  <c r="D201" i="22"/>
  <c r="D202" i="22"/>
  <c r="D203" i="22"/>
  <c r="D204" i="22"/>
  <c r="D205" i="22"/>
  <c r="D206" i="22"/>
  <c r="D207" i="22"/>
  <c r="D208" i="22"/>
  <c r="D209" i="22"/>
  <c r="D210" i="22"/>
  <c r="D211" i="22"/>
  <c r="D212" i="22"/>
  <c r="D213" i="22"/>
  <c r="D214" i="22"/>
  <c r="D215" i="22"/>
  <c r="D216" i="22"/>
  <c r="D217" i="22"/>
  <c r="D218" i="22"/>
  <c r="D219" i="22"/>
  <c r="D220" i="22"/>
  <c r="D221" i="22"/>
  <c r="D222" i="22"/>
  <c r="D223" i="22"/>
  <c r="D224" i="22"/>
  <c r="D225" i="22"/>
  <c r="D226" i="22"/>
  <c r="D227" i="22"/>
  <c r="D228" i="22"/>
  <c r="D229" i="22"/>
  <c r="D230" i="22"/>
  <c r="D231" i="22"/>
  <c r="D232" i="22"/>
  <c r="D233" i="22"/>
  <c r="D234" i="22"/>
  <c r="D235" i="22"/>
  <c r="D236" i="22"/>
  <c r="D237" i="22"/>
  <c r="D238" i="22"/>
  <c r="D239" i="22"/>
  <c r="D240" i="22"/>
  <c r="D241" i="22"/>
  <c r="D242" i="22"/>
  <c r="D243" i="22"/>
  <c r="D244" i="22"/>
  <c r="D245" i="22"/>
  <c r="D246" i="22"/>
  <c r="D247" i="22"/>
  <c r="D248" i="22"/>
  <c r="D249" i="22"/>
  <c r="D250" i="22"/>
  <c r="D251" i="22"/>
  <c r="D252" i="22"/>
  <c r="D253" i="22"/>
  <c r="D254" i="22"/>
  <c r="D255" i="22"/>
  <c r="D256" i="22"/>
  <c r="D257" i="22"/>
  <c r="D258" i="22"/>
  <c r="D259" i="22"/>
  <c r="D260" i="22"/>
  <c r="D261" i="22"/>
  <c r="D262" i="22"/>
  <c r="D263" i="22"/>
  <c r="D264" i="22"/>
  <c r="D265" i="22"/>
  <c r="D266" i="22"/>
  <c r="D267" i="22"/>
  <c r="D268" i="22"/>
  <c r="D269" i="22"/>
  <c r="D270" i="22"/>
  <c r="D271" i="22"/>
  <c r="D272" i="22"/>
  <c r="D273" i="22"/>
  <c r="D274" i="22"/>
  <c r="D275" i="22"/>
  <c r="D276" i="22"/>
  <c r="D277" i="22"/>
  <c r="D278" i="22"/>
  <c r="D279" i="22"/>
  <c r="D280" i="22"/>
  <c r="D281" i="22"/>
  <c r="D282" i="22"/>
  <c r="D283" i="22"/>
  <c r="D284" i="22"/>
  <c r="D285" i="22"/>
  <c r="D286" i="22"/>
  <c r="D287" i="22"/>
  <c r="D288" i="22"/>
  <c r="D289" i="22"/>
  <c r="D290" i="22"/>
  <c r="D291" i="22"/>
  <c r="D292" i="22"/>
  <c r="D293" i="22"/>
  <c r="D294" i="22"/>
  <c r="D295" i="22"/>
  <c r="D296" i="22"/>
  <c r="D297" i="22"/>
  <c r="D298" i="22"/>
  <c r="D299" i="22"/>
  <c r="D300" i="22"/>
  <c r="D301" i="22"/>
  <c r="D302" i="22"/>
  <c r="D303" i="22"/>
  <c r="D304" i="22"/>
  <c r="D305" i="22"/>
  <c r="D306" i="22"/>
  <c r="D307" i="22"/>
  <c r="D308" i="22"/>
  <c r="D309" i="22"/>
  <c r="D310" i="22"/>
  <c r="D311" i="22"/>
  <c r="D312" i="22"/>
  <c r="D313" i="22"/>
  <c r="D314" i="22"/>
  <c r="D315" i="22"/>
  <c r="D316" i="22"/>
  <c r="D317" i="22"/>
  <c r="D318" i="22"/>
  <c r="D319" i="22"/>
  <c r="D320" i="22"/>
  <c r="D321" i="22"/>
  <c r="D322" i="22"/>
  <c r="D323" i="22"/>
  <c r="D324" i="22"/>
  <c r="D325" i="22"/>
  <c r="D326" i="22"/>
  <c r="D327" i="22"/>
  <c r="D328" i="22"/>
  <c r="D329" i="22"/>
  <c r="D330" i="22"/>
  <c r="D331" i="22"/>
  <c r="D332" i="22"/>
  <c r="D333" i="22"/>
  <c r="D334" i="22"/>
  <c r="D335" i="22"/>
  <c r="D336" i="22"/>
  <c r="D337" i="22"/>
  <c r="D338" i="22"/>
  <c r="D339" i="22"/>
  <c r="D340" i="22"/>
  <c r="D341" i="22"/>
  <c r="D342" i="22"/>
  <c r="D343" i="22"/>
  <c r="D344" i="22"/>
  <c r="D345" i="22"/>
  <c r="D346" i="22"/>
  <c r="D347" i="22"/>
  <c r="D348" i="22"/>
  <c r="D349" i="22"/>
  <c r="D350" i="22"/>
  <c r="D351" i="22"/>
  <c r="D352" i="22"/>
  <c r="D353" i="22"/>
  <c r="D354" i="22"/>
  <c r="D355" i="22"/>
  <c r="D356" i="22"/>
  <c r="D357" i="22"/>
  <c r="D358" i="22"/>
  <c r="D359" i="22"/>
  <c r="D360" i="22"/>
  <c r="D361" i="22"/>
  <c r="D362" i="22"/>
  <c r="D363" i="22"/>
  <c r="D364" i="22"/>
  <c r="D365" i="22"/>
  <c r="D366" i="22"/>
  <c r="D367" i="22"/>
  <c r="D368" i="22"/>
  <c r="D369" i="22"/>
  <c r="D370" i="22"/>
  <c r="D371" i="22"/>
  <c r="D372" i="22"/>
  <c r="D373" i="22"/>
  <c r="D374" i="22"/>
  <c r="D375" i="22"/>
  <c r="D376" i="22"/>
  <c r="D377" i="22"/>
  <c r="D378" i="22"/>
  <c r="D379" i="22"/>
  <c r="D380" i="22"/>
  <c r="D381" i="22"/>
  <c r="D382" i="22"/>
  <c r="D383" i="22"/>
  <c r="D384" i="22"/>
  <c r="D385" i="22"/>
  <c r="D386" i="22"/>
  <c r="D387" i="22"/>
  <c r="D388" i="22"/>
  <c r="D389" i="22"/>
  <c r="D390" i="22"/>
  <c r="D391" i="22"/>
  <c r="D392" i="22"/>
  <c r="D393" i="22"/>
  <c r="D394" i="22"/>
  <c r="D395" i="22"/>
  <c r="D396" i="22"/>
  <c r="D397" i="22"/>
  <c r="D398" i="22"/>
  <c r="D399" i="22"/>
  <c r="D400" i="22"/>
  <c r="D401" i="22"/>
  <c r="D402" i="22"/>
  <c r="D403" i="22"/>
  <c r="D404" i="22"/>
  <c r="D405" i="22"/>
  <c r="D406" i="22"/>
  <c r="D407" i="22"/>
  <c r="D408" i="22"/>
  <c r="D409" i="22"/>
  <c r="D410" i="22"/>
  <c r="D411" i="22"/>
  <c r="D412" i="22"/>
  <c r="D413" i="22"/>
  <c r="D414" i="22"/>
  <c r="D415" i="22"/>
  <c r="D416" i="22"/>
  <c r="D417" i="22"/>
  <c r="D418" i="22"/>
  <c r="D419" i="22"/>
  <c r="D420" i="22"/>
  <c r="D421" i="22"/>
  <c r="D422" i="22"/>
  <c r="D423" i="22"/>
  <c r="D424" i="22"/>
  <c r="D425" i="22"/>
  <c r="D426" i="22"/>
  <c r="D427" i="22"/>
  <c r="D428" i="22"/>
  <c r="D429" i="22"/>
  <c r="D430" i="22"/>
  <c r="D431" i="22"/>
  <c r="D432" i="22"/>
  <c r="D433" i="22"/>
  <c r="D434" i="22"/>
  <c r="D435" i="22"/>
  <c r="D436" i="22"/>
  <c r="D437" i="22"/>
  <c r="D438" i="22"/>
  <c r="D439" i="22"/>
  <c r="D440" i="22"/>
  <c r="D441" i="22"/>
  <c r="D442" i="22"/>
  <c r="D443" i="22"/>
  <c r="D444" i="22"/>
  <c r="D445" i="22"/>
  <c r="D446" i="22"/>
  <c r="D447" i="22"/>
  <c r="D448" i="22"/>
  <c r="D449" i="22"/>
  <c r="D450" i="22"/>
  <c r="D451" i="22"/>
  <c r="D452" i="22"/>
  <c r="D453" i="22"/>
  <c r="D454" i="22"/>
  <c r="D455" i="22"/>
  <c r="D456" i="22"/>
  <c r="D457" i="22"/>
  <c r="D458" i="22"/>
  <c r="D459" i="22"/>
  <c r="D460" i="22"/>
  <c r="D461" i="22"/>
  <c r="D462" i="22"/>
  <c r="D463" i="22"/>
  <c r="D464" i="22"/>
  <c r="D465" i="22"/>
  <c r="D466" i="22"/>
  <c r="D467" i="22"/>
  <c r="D468" i="22"/>
  <c r="D469" i="22"/>
  <c r="D470" i="22"/>
  <c r="D471" i="22"/>
  <c r="D472" i="22"/>
  <c r="D473" i="22"/>
  <c r="D474" i="22"/>
  <c r="D475" i="22"/>
  <c r="D476" i="22"/>
  <c r="D477" i="22"/>
  <c r="D478" i="22"/>
  <c r="D479" i="22"/>
  <c r="D480" i="22"/>
  <c r="D481" i="22"/>
  <c r="D482" i="22"/>
  <c r="D483" i="22"/>
  <c r="D484" i="22"/>
  <c r="D485" i="22"/>
  <c r="D486" i="22"/>
  <c r="D487" i="22"/>
  <c r="D488" i="22"/>
  <c r="D489" i="22"/>
  <c r="D490" i="22"/>
  <c r="D491" i="22"/>
  <c r="D492" i="22"/>
  <c r="D493" i="22"/>
  <c r="D494" i="22"/>
  <c r="D495" i="22"/>
  <c r="D496" i="22"/>
  <c r="D497" i="22"/>
  <c r="D498" i="22"/>
  <c r="D499" i="22"/>
  <c r="D500" i="22"/>
  <c r="D501" i="22"/>
  <c r="D502" i="22"/>
  <c r="D503" i="22"/>
  <c r="D504" i="22"/>
  <c r="D505" i="22"/>
  <c r="D506" i="22"/>
  <c r="D507" i="22"/>
  <c r="D508" i="22"/>
  <c r="D509" i="22"/>
  <c r="D510" i="22"/>
  <c r="D511" i="22"/>
  <c r="D512" i="22"/>
  <c r="D513" i="22"/>
  <c r="D514" i="22"/>
  <c r="D515" i="22"/>
  <c r="D516" i="22"/>
  <c r="D517" i="22"/>
  <c r="D518" i="22"/>
  <c r="D519" i="22"/>
  <c r="D520" i="22"/>
  <c r="D521" i="22"/>
  <c r="D522" i="22"/>
  <c r="D523" i="22"/>
  <c r="D524" i="22"/>
  <c r="D525" i="22"/>
  <c r="D526" i="22"/>
  <c r="D527" i="22"/>
  <c r="D528" i="22"/>
  <c r="D529" i="22"/>
  <c r="D530" i="22"/>
  <c r="D531" i="22"/>
  <c r="D532" i="22"/>
  <c r="D533" i="22"/>
  <c r="D534" i="22"/>
  <c r="D535" i="22"/>
  <c r="D536" i="22"/>
  <c r="D537" i="22"/>
  <c r="D538" i="22"/>
  <c r="D539" i="22"/>
  <c r="D540" i="22"/>
  <c r="D541" i="22"/>
  <c r="D542" i="22"/>
  <c r="D543" i="22"/>
  <c r="D544" i="22"/>
  <c r="D545" i="22"/>
  <c r="D546" i="22"/>
  <c r="D547" i="22"/>
  <c r="D548" i="22"/>
  <c r="D549" i="22"/>
  <c r="D550" i="22"/>
  <c r="D551" i="22"/>
  <c r="D552" i="22"/>
  <c r="D553" i="22"/>
  <c r="D554" i="22"/>
  <c r="D555" i="22"/>
  <c r="D556" i="22"/>
  <c r="D557" i="22"/>
  <c r="D558" i="22"/>
  <c r="D559" i="22"/>
  <c r="D560" i="22"/>
  <c r="D561" i="22"/>
  <c r="D562" i="22"/>
  <c r="D563" i="22"/>
  <c r="D564" i="22"/>
  <c r="D565" i="22"/>
  <c r="D566" i="22"/>
  <c r="D567" i="22"/>
  <c r="D568" i="22"/>
  <c r="D569" i="22"/>
  <c r="D570" i="22"/>
  <c r="D571" i="22"/>
  <c r="D572" i="22"/>
  <c r="D573" i="22"/>
  <c r="D574" i="22"/>
  <c r="D575" i="22"/>
  <c r="D576" i="22"/>
  <c r="D577" i="22"/>
  <c r="D578" i="22"/>
  <c r="D579" i="22"/>
  <c r="D580" i="22"/>
  <c r="D581" i="22"/>
  <c r="D582" i="22"/>
  <c r="D583" i="22"/>
  <c r="D584" i="22"/>
  <c r="D585" i="22"/>
  <c r="D586" i="22"/>
  <c r="D587" i="22"/>
  <c r="D588" i="22"/>
  <c r="D589" i="22"/>
  <c r="D590" i="22"/>
  <c r="D591" i="22"/>
  <c r="D592" i="22"/>
  <c r="D593" i="22"/>
  <c r="D594" i="22"/>
  <c r="D595" i="22"/>
  <c r="D596" i="22"/>
  <c r="D597" i="22"/>
  <c r="D598" i="22"/>
  <c r="D599" i="22"/>
  <c r="D600" i="22"/>
  <c r="D601" i="22"/>
  <c r="D602" i="22"/>
  <c r="D603" i="22"/>
  <c r="D604" i="22"/>
  <c r="D605" i="22"/>
  <c r="D606" i="22"/>
  <c r="D607" i="22"/>
  <c r="D608" i="22"/>
  <c r="D609" i="22"/>
  <c r="D610" i="22"/>
  <c r="D611" i="22"/>
  <c r="D612" i="22"/>
  <c r="D613" i="22"/>
  <c r="D614" i="22"/>
  <c r="D615" i="22"/>
  <c r="D616" i="22"/>
  <c r="D617" i="22"/>
  <c r="D618" i="22"/>
  <c r="D619" i="22"/>
  <c r="D620" i="22"/>
  <c r="D621" i="22"/>
  <c r="D622" i="22"/>
  <c r="D623" i="22"/>
  <c r="D624" i="22"/>
  <c r="D625" i="22"/>
  <c r="D626" i="22"/>
  <c r="D627" i="22"/>
  <c r="D628" i="22"/>
  <c r="D629" i="22"/>
  <c r="D630" i="22"/>
  <c r="D631" i="22"/>
  <c r="D632" i="22"/>
  <c r="D633" i="22"/>
  <c r="D634" i="22"/>
  <c r="D635" i="22"/>
  <c r="D636" i="22"/>
  <c r="D637" i="22"/>
  <c r="D638" i="22"/>
  <c r="D639" i="22"/>
  <c r="D640" i="22"/>
  <c r="D641" i="22"/>
  <c r="D642" i="22"/>
  <c r="D643" i="22"/>
  <c r="D644" i="22"/>
  <c r="D645" i="22"/>
  <c r="D646" i="22"/>
  <c r="D647" i="22"/>
  <c r="D648" i="22"/>
  <c r="D649" i="22"/>
  <c r="D650" i="22"/>
  <c r="D651" i="22"/>
  <c r="D652" i="22"/>
  <c r="D653" i="22"/>
  <c r="D654" i="22"/>
  <c r="D655" i="22"/>
  <c r="D656" i="22"/>
  <c r="D657" i="22"/>
  <c r="D658" i="22"/>
  <c r="D659" i="22"/>
  <c r="D660" i="22"/>
  <c r="D661" i="22"/>
  <c r="D662" i="22"/>
  <c r="D663" i="22"/>
  <c r="D664" i="22"/>
  <c r="D665" i="22"/>
  <c r="D666" i="22"/>
  <c r="D667" i="22"/>
  <c r="D668" i="22"/>
  <c r="D669" i="22"/>
  <c r="D670" i="22"/>
  <c r="D671" i="22"/>
  <c r="D672" i="22"/>
  <c r="D673" i="22"/>
  <c r="D674" i="22"/>
  <c r="D675" i="22"/>
  <c r="D676" i="22"/>
  <c r="D677" i="22"/>
  <c r="D678" i="22"/>
  <c r="D679" i="22"/>
  <c r="D680" i="22"/>
  <c r="D681" i="22"/>
  <c r="D682" i="22"/>
  <c r="D683" i="22"/>
  <c r="D684" i="22"/>
  <c r="D685" i="22"/>
  <c r="D686" i="22"/>
  <c r="D687" i="22"/>
  <c r="D688" i="22"/>
  <c r="D689" i="22"/>
  <c r="D690" i="22"/>
  <c r="D691" i="22"/>
  <c r="D692" i="22"/>
  <c r="D693" i="22"/>
  <c r="D694" i="22"/>
  <c r="D695" i="22"/>
  <c r="D696" i="22"/>
  <c r="D697" i="22"/>
  <c r="D698" i="22"/>
  <c r="D699" i="22"/>
  <c r="D700" i="22"/>
  <c r="D701" i="22"/>
  <c r="D702" i="22"/>
  <c r="D703" i="22"/>
  <c r="D704" i="22"/>
  <c r="D705" i="22"/>
  <c r="D706" i="22"/>
  <c r="D707" i="22"/>
  <c r="D708" i="22"/>
  <c r="D709" i="22"/>
  <c r="D710" i="22"/>
  <c r="D711" i="22"/>
  <c r="D712" i="22"/>
  <c r="D713" i="22"/>
  <c r="D714" i="22"/>
  <c r="D715" i="22"/>
  <c r="D716" i="22"/>
  <c r="D717" i="22"/>
  <c r="D718" i="22"/>
  <c r="D719" i="22"/>
  <c r="D720" i="22"/>
  <c r="D721" i="22"/>
  <c r="D722" i="22"/>
  <c r="D723" i="22"/>
  <c r="D724" i="22"/>
  <c r="D725" i="22"/>
  <c r="D726" i="22"/>
  <c r="D727" i="22"/>
  <c r="D728" i="22"/>
  <c r="D729" i="22"/>
  <c r="D730" i="22"/>
  <c r="D731" i="22"/>
  <c r="D732" i="22"/>
  <c r="D733" i="22"/>
  <c r="D734" i="22"/>
  <c r="D735" i="22"/>
  <c r="D736" i="22"/>
  <c r="D737" i="22"/>
  <c r="D738" i="22"/>
  <c r="D739" i="22"/>
  <c r="D740" i="22"/>
  <c r="D741" i="22"/>
  <c r="D742" i="22"/>
  <c r="D743" i="22"/>
  <c r="D744" i="22"/>
  <c r="D745" i="22"/>
  <c r="D746" i="22"/>
  <c r="D747" i="22"/>
  <c r="D748" i="22"/>
  <c r="D749" i="22"/>
  <c r="D750" i="22"/>
  <c r="D751" i="22"/>
  <c r="D752" i="22"/>
  <c r="D753" i="22"/>
  <c r="D754" i="22"/>
  <c r="D755" i="22"/>
  <c r="D756" i="22"/>
  <c r="D757" i="22"/>
  <c r="D758" i="22"/>
  <c r="D759" i="22"/>
  <c r="D760" i="22"/>
  <c r="D761" i="22"/>
  <c r="D762" i="22"/>
  <c r="D763" i="22"/>
  <c r="D764" i="22"/>
  <c r="D765" i="22"/>
  <c r="D766" i="22"/>
  <c r="D767" i="22"/>
  <c r="D768" i="22"/>
  <c r="D769" i="22"/>
  <c r="D770" i="22"/>
  <c r="D771" i="22"/>
  <c r="D772" i="22"/>
  <c r="D773" i="22"/>
  <c r="D774" i="22"/>
  <c r="D775" i="22"/>
  <c r="D776" i="22"/>
  <c r="D777" i="22"/>
  <c r="D778" i="22"/>
  <c r="D779" i="22"/>
  <c r="D780" i="22"/>
  <c r="D781" i="22"/>
  <c r="D782" i="22"/>
  <c r="D783" i="22"/>
  <c r="D784" i="22"/>
  <c r="D785" i="22"/>
  <c r="D786" i="22"/>
  <c r="D787" i="22"/>
  <c r="D788" i="22"/>
  <c r="D789" i="22"/>
  <c r="D790" i="22"/>
  <c r="D791" i="22"/>
  <c r="D792" i="22"/>
  <c r="D793" i="22"/>
  <c r="D794" i="22"/>
  <c r="D795" i="22"/>
  <c r="D796" i="22"/>
  <c r="D797" i="22"/>
  <c r="D798" i="22"/>
  <c r="D799" i="22"/>
  <c r="D800" i="22"/>
  <c r="D801" i="22"/>
  <c r="D802" i="22"/>
  <c r="D803" i="22"/>
  <c r="D804" i="22"/>
  <c r="D805" i="22"/>
  <c r="D806" i="22"/>
  <c r="D807" i="22"/>
  <c r="D808" i="22"/>
  <c r="D809" i="22"/>
  <c r="D810" i="22"/>
  <c r="D811" i="22"/>
  <c r="D812" i="22"/>
  <c r="D813" i="22"/>
  <c r="D814" i="22"/>
  <c r="D815" i="22"/>
  <c r="D816" i="22"/>
  <c r="D817" i="22"/>
  <c r="D818" i="22"/>
  <c r="D819" i="22"/>
  <c r="D820" i="22"/>
  <c r="D821" i="22"/>
  <c r="D822" i="22"/>
  <c r="D823" i="22"/>
  <c r="D824" i="22"/>
  <c r="D825" i="22"/>
  <c r="D826" i="22"/>
  <c r="D827" i="22"/>
  <c r="D828" i="22"/>
  <c r="D829" i="22"/>
  <c r="D830" i="22"/>
  <c r="D831" i="22"/>
  <c r="D832" i="22"/>
  <c r="D833" i="22"/>
  <c r="D834" i="22"/>
  <c r="D835" i="22"/>
  <c r="D836" i="22"/>
  <c r="D837" i="22"/>
  <c r="D838" i="22"/>
  <c r="D839" i="22"/>
  <c r="D840" i="22"/>
  <c r="D841" i="22"/>
  <c r="D842" i="22"/>
  <c r="D843" i="22"/>
  <c r="D844" i="22"/>
  <c r="D845" i="22"/>
  <c r="D846" i="22"/>
  <c r="D847" i="22"/>
  <c r="D848" i="22"/>
  <c r="D849" i="22"/>
  <c r="D850" i="22"/>
  <c r="D851" i="22"/>
  <c r="D852" i="22"/>
  <c r="D853" i="22"/>
  <c r="D854" i="22"/>
  <c r="D855" i="22"/>
  <c r="D856" i="22"/>
  <c r="D857" i="22"/>
  <c r="D858" i="22"/>
  <c r="D859" i="22"/>
  <c r="D860" i="22"/>
  <c r="D861" i="22"/>
  <c r="D862" i="22"/>
  <c r="D863" i="22"/>
  <c r="D864" i="22"/>
  <c r="D865" i="22"/>
  <c r="D866" i="22"/>
  <c r="D867" i="22"/>
  <c r="D868" i="22"/>
  <c r="D869" i="22"/>
  <c r="D870" i="22"/>
  <c r="D871" i="22"/>
  <c r="D872" i="22"/>
  <c r="D873" i="22"/>
  <c r="D874" i="22"/>
  <c r="D875" i="22"/>
  <c r="D876" i="22"/>
  <c r="D877" i="22"/>
  <c r="D878" i="22"/>
  <c r="D879" i="22"/>
  <c r="D880" i="22"/>
  <c r="D881" i="22"/>
  <c r="D882" i="22"/>
  <c r="D883" i="22"/>
  <c r="D884" i="22"/>
  <c r="D885" i="22"/>
  <c r="D886" i="22"/>
  <c r="D887" i="22"/>
  <c r="D888" i="22"/>
  <c r="D889" i="22"/>
  <c r="D890" i="22"/>
  <c r="D891" i="22"/>
  <c r="D892" i="22"/>
  <c r="D893" i="22"/>
  <c r="D894" i="22"/>
  <c r="D895" i="22"/>
  <c r="D896" i="22"/>
  <c r="D897" i="22"/>
  <c r="D898" i="22"/>
  <c r="D899" i="22"/>
  <c r="D900" i="22"/>
  <c r="D901" i="22"/>
  <c r="D902" i="22"/>
  <c r="D903" i="22"/>
  <c r="D904" i="22"/>
  <c r="D905" i="22"/>
  <c r="D906" i="22"/>
  <c r="D907" i="22"/>
  <c r="D908" i="22"/>
  <c r="D909" i="22"/>
  <c r="D910" i="22"/>
  <c r="D911" i="22"/>
  <c r="D912" i="22"/>
  <c r="D913" i="22"/>
  <c r="D914" i="22"/>
  <c r="D915" i="22"/>
  <c r="D916" i="22"/>
  <c r="D917" i="22"/>
  <c r="D918" i="22"/>
  <c r="D919" i="22"/>
  <c r="D920" i="22"/>
  <c r="D921" i="22"/>
  <c r="D922" i="22"/>
  <c r="D923" i="22"/>
  <c r="D924" i="22"/>
  <c r="D925" i="22"/>
  <c r="D926" i="22"/>
  <c r="D927" i="22"/>
  <c r="D928" i="22"/>
  <c r="D929" i="22"/>
  <c r="D930" i="22"/>
  <c r="D931" i="22"/>
  <c r="D932" i="22"/>
  <c r="D933" i="22"/>
  <c r="D934" i="22"/>
  <c r="D935" i="22"/>
  <c r="D936" i="22"/>
  <c r="D937" i="22"/>
  <c r="D938" i="22"/>
  <c r="D939" i="22"/>
  <c r="D940" i="22"/>
  <c r="D941" i="22"/>
  <c r="D942" i="22"/>
  <c r="D943" i="22"/>
  <c r="D944" i="22"/>
  <c r="D945" i="22"/>
  <c r="D946" i="22"/>
  <c r="D947" i="22"/>
  <c r="D948" i="22"/>
  <c r="D949" i="22"/>
  <c r="D950" i="22"/>
  <c r="D951" i="22"/>
  <c r="D952" i="22"/>
  <c r="D953" i="22"/>
  <c r="D954" i="22"/>
  <c r="D955" i="22"/>
  <c r="D956" i="22"/>
  <c r="D957" i="22"/>
  <c r="D958" i="22"/>
  <c r="D959" i="22"/>
  <c r="D960" i="22"/>
  <c r="D961" i="22"/>
  <c r="D962" i="22"/>
  <c r="D963" i="22"/>
  <c r="D964" i="22"/>
  <c r="D965" i="22"/>
  <c r="D966" i="22"/>
  <c r="D967" i="22"/>
  <c r="D968" i="22"/>
  <c r="D969" i="22"/>
  <c r="D970" i="22"/>
  <c r="D971" i="22"/>
  <c r="D972" i="22"/>
  <c r="D973" i="22"/>
  <c r="D974" i="22"/>
  <c r="D975" i="22"/>
  <c r="D976" i="22"/>
  <c r="D977" i="22"/>
  <c r="D978" i="22"/>
  <c r="D979" i="22"/>
  <c r="D980" i="22"/>
  <c r="D981" i="22"/>
  <c r="D982" i="22"/>
  <c r="D983" i="22"/>
  <c r="D984" i="22"/>
  <c r="D985" i="22"/>
  <c r="D986" i="22"/>
  <c r="D987" i="22"/>
  <c r="D988" i="22"/>
  <c r="D989" i="22"/>
  <c r="D990" i="22"/>
  <c r="D991" i="22"/>
  <c r="D992" i="22"/>
  <c r="D993" i="22"/>
  <c r="D994" i="22"/>
  <c r="D995" i="22"/>
  <c r="D996" i="22"/>
  <c r="D997" i="22"/>
  <c r="D998" i="22"/>
  <c r="D999" i="22"/>
  <c r="D1000" i="22"/>
  <c r="D1001" i="22"/>
  <c r="F2" i="22"/>
  <c r="G2" i="22"/>
  <c r="H2" i="22"/>
  <c r="I2" i="22"/>
  <c r="J2" i="22"/>
  <c r="K2" i="22"/>
  <c r="L2" i="22"/>
  <c r="M2" i="22"/>
  <c r="N2" i="22"/>
  <c r="F3" i="22"/>
  <c r="G3" i="22"/>
  <c r="H3" i="22"/>
  <c r="I3" i="22"/>
  <c r="J3" i="22"/>
  <c r="K3" i="22"/>
  <c r="L3" i="22"/>
  <c r="M3" i="22"/>
  <c r="N3" i="22"/>
  <c r="F4" i="22"/>
  <c r="G4" i="22"/>
  <c r="H4" i="22"/>
  <c r="I4" i="22"/>
  <c r="J4" i="22"/>
  <c r="K4" i="22"/>
  <c r="L4" i="22"/>
  <c r="M4" i="22"/>
  <c r="N4" i="22"/>
  <c r="F5" i="22"/>
  <c r="G5" i="22"/>
  <c r="H5" i="22"/>
  <c r="I5" i="22"/>
  <c r="J5" i="22"/>
  <c r="K5" i="22"/>
  <c r="L5" i="22"/>
  <c r="M5" i="22"/>
  <c r="N5" i="22"/>
  <c r="F6" i="22"/>
  <c r="G6" i="22"/>
  <c r="H6" i="22"/>
  <c r="I6" i="22"/>
  <c r="J6" i="22"/>
  <c r="K6" i="22"/>
  <c r="L6" i="22"/>
  <c r="M6" i="22"/>
  <c r="N6" i="22"/>
  <c r="F7" i="22"/>
  <c r="G7" i="22"/>
  <c r="H7" i="22"/>
  <c r="I7" i="22"/>
  <c r="J7" i="22"/>
  <c r="K7" i="22"/>
  <c r="L7" i="22"/>
  <c r="M7" i="22"/>
  <c r="N7" i="22"/>
  <c r="F8" i="22"/>
  <c r="G8" i="22"/>
  <c r="H8" i="22"/>
  <c r="I8" i="22"/>
  <c r="J8" i="22"/>
  <c r="K8" i="22"/>
  <c r="L8" i="22"/>
  <c r="M8" i="22"/>
  <c r="N8" i="22"/>
  <c r="F9" i="22"/>
  <c r="G9" i="22"/>
  <c r="H9" i="22"/>
  <c r="I9" i="22"/>
  <c r="J9" i="22"/>
  <c r="K9" i="22"/>
  <c r="L9" i="22"/>
  <c r="M9" i="22"/>
  <c r="N9" i="22"/>
  <c r="F10" i="22"/>
  <c r="G10" i="22"/>
  <c r="H10" i="22"/>
  <c r="I10" i="22"/>
  <c r="J10" i="22"/>
  <c r="K10" i="22"/>
  <c r="L10" i="22"/>
  <c r="M10" i="22"/>
  <c r="N10" i="22"/>
  <c r="F11" i="22"/>
  <c r="G11" i="22"/>
  <c r="H11" i="22"/>
  <c r="I11" i="22"/>
  <c r="J11" i="22"/>
  <c r="K11" i="22"/>
  <c r="L11" i="22"/>
  <c r="M11" i="22"/>
  <c r="N11" i="22"/>
  <c r="F12" i="22"/>
  <c r="G12" i="22"/>
  <c r="H12" i="22"/>
  <c r="I12" i="22"/>
  <c r="J12" i="22"/>
  <c r="K12" i="22"/>
  <c r="L12" i="22"/>
  <c r="M12" i="22"/>
  <c r="N12" i="22"/>
  <c r="F13" i="22"/>
  <c r="G13" i="22"/>
  <c r="H13" i="22"/>
  <c r="I13" i="22"/>
  <c r="J13" i="22"/>
  <c r="K13" i="22"/>
  <c r="L13" i="22"/>
  <c r="M13" i="22"/>
  <c r="N13" i="22"/>
  <c r="F14" i="22"/>
  <c r="G14" i="22"/>
  <c r="H14" i="22"/>
  <c r="I14" i="22"/>
  <c r="J14" i="22"/>
  <c r="K14" i="22"/>
  <c r="L14" i="22"/>
  <c r="M14" i="22"/>
  <c r="N14" i="22"/>
  <c r="F15" i="22"/>
  <c r="G15" i="22"/>
  <c r="H15" i="22"/>
  <c r="I15" i="22"/>
  <c r="J15" i="22"/>
  <c r="K15" i="22"/>
  <c r="L15" i="22"/>
  <c r="M15" i="22"/>
  <c r="N15" i="22"/>
  <c r="F16" i="22"/>
  <c r="H16" i="22"/>
  <c r="I16" i="22"/>
  <c r="J16" i="22"/>
  <c r="K16" i="22"/>
  <c r="L16" i="22"/>
  <c r="M16" i="22"/>
  <c r="N16" i="22"/>
  <c r="F17" i="22"/>
  <c r="G17" i="22"/>
  <c r="H17" i="22"/>
  <c r="I17" i="22"/>
  <c r="J17" i="22"/>
  <c r="K17" i="22"/>
  <c r="L17" i="22"/>
  <c r="M17" i="22"/>
  <c r="N17" i="22"/>
  <c r="F18" i="22"/>
  <c r="G18" i="22"/>
  <c r="H18" i="22"/>
  <c r="I18" i="22"/>
  <c r="J18" i="22"/>
  <c r="K18" i="22"/>
  <c r="L18" i="22"/>
  <c r="M18" i="22"/>
  <c r="N18" i="22"/>
  <c r="F19" i="22"/>
  <c r="G19" i="22"/>
  <c r="H19" i="22"/>
  <c r="I19" i="22"/>
  <c r="J19" i="22"/>
  <c r="K19" i="22"/>
  <c r="L19" i="22"/>
  <c r="M19" i="22"/>
  <c r="N19" i="22"/>
  <c r="F20" i="22"/>
  <c r="G20" i="22"/>
  <c r="H20" i="22"/>
  <c r="I20" i="22"/>
  <c r="J20" i="22"/>
  <c r="K20" i="22"/>
  <c r="L20" i="22"/>
  <c r="M20" i="22"/>
  <c r="N20" i="22"/>
  <c r="F21" i="22"/>
  <c r="G21" i="22"/>
  <c r="H21" i="22"/>
  <c r="I21" i="22"/>
  <c r="J21" i="22"/>
  <c r="K21" i="22"/>
  <c r="L21" i="22"/>
  <c r="M21" i="22"/>
  <c r="N21" i="22"/>
  <c r="F22" i="22"/>
  <c r="G22" i="22"/>
  <c r="H22" i="22"/>
  <c r="I22" i="22"/>
  <c r="J22" i="22"/>
  <c r="K22" i="22"/>
  <c r="L22" i="22"/>
  <c r="M22" i="22"/>
  <c r="N22" i="22"/>
  <c r="F23" i="22"/>
  <c r="G23" i="22"/>
  <c r="H23" i="22"/>
  <c r="I23" i="22"/>
  <c r="J23" i="22"/>
  <c r="K23" i="22"/>
  <c r="L23" i="22"/>
  <c r="M23" i="22"/>
  <c r="N23" i="22"/>
  <c r="F24" i="22"/>
  <c r="G24" i="22"/>
  <c r="H24" i="22"/>
  <c r="I24" i="22"/>
  <c r="J24" i="22"/>
  <c r="K24" i="22"/>
  <c r="L24" i="22"/>
  <c r="M24" i="22"/>
  <c r="N24" i="22"/>
  <c r="F25" i="22"/>
  <c r="G25" i="22"/>
  <c r="H25" i="22"/>
  <c r="I25" i="22"/>
  <c r="J25" i="22"/>
  <c r="K25" i="22"/>
  <c r="L25" i="22"/>
  <c r="M25" i="22"/>
  <c r="N25" i="22"/>
  <c r="F26" i="22"/>
  <c r="G26" i="22"/>
  <c r="H26" i="22"/>
  <c r="I26" i="22"/>
  <c r="J26" i="22"/>
  <c r="K26" i="22"/>
  <c r="L26" i="22"/>
  <c r="M26" i="22"/>
  <c r="N26" i="22"/>
  <c r="F27" i="22"/>
  <c r="G27" i="22"/>
  <c r="H27" i="22"/>
  <c r="I27" i="22"/>
  <c r="J27" i="22"/>
  <c r="K27" i="22"/>
  <c r="L27" i="22"/>
  <c r="M27" i="22"/>
  <c r="N27" i="22"/>
  <c r="F28" i="22"/>
  <c r="G28" i="22"/>
  <c r="H28" i="22"/>
  <c r="I28" i="22"/>
  <c r="J28" i="22"/>
  <c r="K28" i="22"/>
  <c r="L28" i="22"/>
  <c r="M28" i="22"/>
  <c r="N28" i="22"/>
  <c r="F29" i="22"/>
  <c r="G29" i="22"/>
  <c r="H29" i="22"/>
  <c r="I29" i="22"/>
  <c r="J29" i="22"/>
  <c r="K29" i="22"/>
  <c r="L29" i="22"/>
  <c r="M29" i="22"/>
  <c r="N29" i="22"/>
  <c r="F30" i="22"/>
  <c r="G30" i="22"/>
  <c r="H30" i="22"/>
  <c r="I30" i="22"/>
  <c r="J30" i="22"/>
  <c r="K30" i="22"/>
  <c r="L30" i="22"/>
  <c r="M30" i="22"/>
  <c r="N30" i="22"/>
  <c r="F31" i="22"/>
  <c r="G31" i="22"/>
  <c r="H31" i="22"/>
  <c r="I31" i="22"/>
  <c r="J31" i="22"/>
  <c r="K31" i="22"/>
  <c r="L31" i="22"/>
  <c r="M31" i="22"/>
  <c r="N31" i="22"/>
  <c r="F32" i="22"/>
  <c r="G32" i="22"/>
  <c r="H32" i="22"/>
  <c r="I32" i="22"/>
  <c r="J32" i="22"/>
  <c r="K32" i="22"/>
  <c r="L32" i="22"/>
  <c r="M32" i="22"/>
  <c r="N32" i="22"/>
  <c r="F33" i="22"/>
  <c r="G33" i="22"/>
  <c r="H33" i="22"/>
  <c r="I33" i="22"/>
  <c r="J33" i="22"/>
  <c r="K33" i="22"/>
  <c r="L33" i="22"/>
  <c r="M33" i="22"/>
  <c r="N33" i="22"/>
  <c r="F34" i="22"/>
  <c r="G34" i="22"/>
  <c r="H34" i="22"/>
  <c r="I34" i="22"/>
  <c r="J34" i="22"/>
  <c r="K34" i="22"/>
  <c r="L34" i="22"/>
  <c r="M34" i="22"/>
  <c r="N34" i="22"/>
  <c r="F35" i="22"/>
  <c r="G35" i="22"/>
  <c r="H35" i="22"/>
  <c r="I35" i="22"/>
  <c r="J35" i="22"/>
  <c r="K35" i="22"/>
  <c r="L35" i="22"/>
  <c r="M35" i="22"/>
  <c r="N35" i="22"/>
  <c r="F36" i="22"/>
  <c r="G36" i="22"/>
  <c r="H36" i="22"/>
  <c r="I36" i="22"/>
  <c r="J36" i="22"/>
  <c r="K36" i="22"/>
  <c r="L36" i="22"/>
  <c r="M36" i="22"/>
  <c r="N36" i="22"/>
  <c r="F37" i="22"/>
  <c r="G37" i="22"/>
  <c r="H37" i="22"/>
  <c r="I37" i="22"/>
  <c r="J37" i="22"/>
  <c r="K37" i="22"/>
  <c r="L37" i="22"/>
  <c r="M37" i="22"/>
  <c r="N37" i="22"/>
  <c r="F38" i="22"/>
  <c r="G38" i="22"/>
  <c r="H38" i="22"/>
  <c r="I38" i="22"/>
  <c r="J38" i="22"/>
  <c r="K38" i="22"/>
  <c r="L38" i="22"/>
  <c r="M38" i="22"/>
  <c r="N38" i="22"/>
  <c r="F39" i="22"/>
  <c r="G39" i="22"/>
  <c r="H39" i="22"/>
  <c r="I39" i="22"/>
  <c r="J39" i="22"/>
  <c r="K39" i="22"/>
  <c r="L39" i="22"/>
  <c r="M39" i="22"/>
  <c r="N39" i="22"/>
  <c r="F40" i="22"/>
  <c r="G40" i="22"/>
  <c r="H40" i="22"/>
  <c r="I40" i="22"/>
  <c r="J40" i="22"/>
  <c r="K40" i="22"/>
  <c r="L40" i="22"/>
  <c r="M40" i="22"/>
  <c r="N40" i="22"/>
  <c r="F41" i="22"/>
  <c r="G41" i="22"/>
  <c r="H41" i="22"/>
  <c r="I41" i="22"/>
  <c r="J41" i="22"/>
  <c r="K41" i="22"/>
  <c r="L41" i="22"/>
  <c r="M41" i="22"/>
  <c r="N41" i="22"/>
  <c r="F42" i="22"/>
  <c r="G42" i="22"/>
  <c r="H42" i="22"/>
  <c r="I42" i="22"/>
  <c r="J42" i="22"/>
  <c r="K42" i="22"/>
  <c r="L42" i="22"/>
  <c r="M42" i="22"/>
  <c r="N42" i="22"/>
  <c r="F43" i="22"/>
  <c r="G43" i="22"/>
  <c r="H43" i="22"/>
  <c r="I43" i="22"/>
  <c r="J43" i="22"/>
  <c r="K43" i="22"/>
  <c r="L43" i="22"/>
  <c r="M43" i="22"/>
  <c r="N43" i="22"/>
  <c r="F44" i="22"/>
  <c r="G44" i="22"/>
  <c r="H44" i="22"/>
  <c r="I44" i="22"/>
  <c r="J44" i="22"/>
  <c r="K44" i="22"/>
  <c r="L44" i="22"/>
  <c r="M44" i="22"/>
  <c r="N44" i="22"/>
  <c r="F45" i="22"/>
  <c r="G45" i="22"/>
  <c r="H45" i="22"/>
  <c r="I45" i="22"/>
  <c r="J45" i="22"/>
  <c r="K45" i="22"/>
  <c r="L45" i="22"/>
  <c r="M45" i="22"/>
  <c r="N45" i="22"/>
  <c r="F46" i="22"/>
  <c r="G46" i="22"/>
  <c r="H46" i="22"/>
  <c r="I46" i="22"/>
  <c r="J46" i="22"/>
  <c r="K46" i="22"/>
  <c r="L46" i="22"/>
  <c r="M46" i="22"/>
  <c r="N46" i="22"/>
  <c r="F47" i="22"/>
  <c r="G47" i="22"/>
  <c r="H47" i="22"/>
  <c r="I47" i="22"/>
  <c r="J47" i="22"/>
  <c r="K47" i="22"/>
  <c r="L47" i="22"/>
  <c r="M47" i="22"/>
  <c r="N47" i="22"/>
  <c r="F48" i="22"/>
  <c r="G48" i="22"/>
  <c r="H48" i="22"/>
  <c r="I48" i="22"/>
  <c r="J48" i="22"/>
  <c r="K48" i="22"/>
  <c r="L48" i="22"/>
  <c r="M48" i="22"/>
  <c r="N48" i="22"/>
  <c r="F49" i="22"/>
  <c r="G49" i="22"/>
  <c r="H49" i="22"/>
  <c r="I49" i="22"/>
  <c r="J49" i="22"/>
  <c r="K49" i="22"/>
  <c r="L49" i="22"/>
  <c r="M49" i="22"/>
  <c r="N49" i="22"/>
  <c r="F50" i="22"/>
  <c r="G50" i="22"/>
  <c r="H50" i="22"/>
  <c r="I50" i="22"/>
  <c r="J50" i="22"/>
  <c r="K50" i="22"/>
  <c r="L50" i="22"/>
  <c r="M50" i="22"/>
  <c r="N50" i="22"/>
  <c r="F51" i="22"/>
  <c r="G51" i="22"/>
  <c r="H51" i="22"/>
  <c r="I51" i="22"/>
  <c r="J51" i="22"/>
  <c r="K51" i="22"/>
  <c r="L51" i="22"/>
  <c r="M51" i="22"/>
  <c r="N51" i="22"/>
  <c r="F52" i="22"/>
  <c r="G52" i="22"/>
  <c r="H52" i="22"/>
  <c r="I52" i="22"/>
  <c r="J52" i="22"/>
  <c r="K52" i="22"/>
  <c r="L52" i="22"/>
  <c r="M52" i="22"/>
  <c r="N52" i="22"/>
  <c r="F53" i="22"/>
  <c r="G53" i="22"/>
  <c r="H53" i="22"/>
  <c r="I53" i="22"/>
  <c r="J53" i="22"/>
  <c r="K53" i="22"/>
  <c r="L53" i="22"/>
  <c r="M53" i="22"/>
  <c r="N53" i="22"/>
  <c r="F54" i="22"/>
  <c r="G54" i="22"/>
  <c r="H54" i="22"/>
  <c r="I54" i="22"/>
  <c r="J54" i="22"/>
  <c r="K54" i="22"/>
  <c r="L54" i="22"/>
  <c r="M54" i="22"/>
  <c r="N54" i="22"/>
  <c r="F55" i="22"/>
  <c r="G55" i="22"/>
  <c r="H55" i="22"/>
  <c r="I55" i="22"/>
  <c r="J55" i="22"/>
  <c r="K55" i="22"/>
  <c r="L55" i="22"/>
  <c r="M55" i="22"/>
  <c r="N55" i="22"/>
  <c r="F56" i="22"/>
  <c r="G56" i="22"/>
  <c r="H56" i="22"/>
  <c r="I56" i="22"/>
  <c r="J56" i="22"/>
  <c r="K56" i="22"/>
  <c r="L56" i="22"/>
  <c r="M56" i="22"/>
  <c r="N56" i="22"/>
  <c r="F57" i="22"/>
  <c r="G57" i="22"/>
  <c r="H57" i="22"/>
  <c r="I57" i="22"/>
  <c r="J57" i="22"/>
  <c r="K57" i="22"/>
  <c r="L57" i="22"/>
  <c r="M57" i="22"/>
  <c r="N57" i="22"/>
  <c r="F58" i="22"/>
  <c r="G58" i="22"/>
  <c r="H58" i="22"/>
  <c r="I58" i="22"/>
  <c r="J58" i="22"/>
  <c r="K58" i="22"/>
  <c r="L58" i="22"/>
  <c r="M58" i="22"/>
  <c r="N58" i="22"/>
  <c r="F59" i="22"/>
  <c r="G59" i="22"/>
  <c r="H59" i="22"/>
  <c r="I59" i="22"/>
  <c r="J59" i="22"/>
  <c r="K59" i="22"/>
  <c r="L59" i="22"/>
  <c r="M59" i="22"/>
  <c r="N59" i="22"/>
  <c r="F60" i="22"/>
  <c r="G60" i="22"/>
  <c r="H60" i="22"/>
  <c r="I60" i="22"/>
  <c r="J60" i="22"/>
  <c r="K60" i="22"/>
  <c r="L60" i="22"/>
  <c r="M60" i="22"/>
  <c r="N60" i="22"/>
  <c r="F61" i="22"/>
  <c r="G61" i="22"/>
  <c r="H61" i="22"/>
  <c r="I61" i="22"/>
  <c r="J61" i="22"/>
  <c r="K61" i="22"/>
  <c r="L61" i="22"/>
  <c r="M61" i="22"/>
  <c r="N61" i="22"/>
  <c r="F62" i="22"/>
  <c r="G62" i="22"/>
  <c r="H62" i="22"/>
  <c r="I62" i="22"/>
  <c r="J62" i="22"/>
  <c r="K62" i="22"/>
  <c r="L62" i="22"/>
  <c r="M62" i="22"/>
  <c r="N62" i="22"/>
  <c r="F63" i="22"/>
  <c r="G63" i="22"/>
  <c r="H63" i="22"/>
  <c r="I63" i="22"/>
  <c r="J63" i="22"/>
  <c r="K63" i="22"/>
  <c r="L63" i="22"/>
  <c r="M63" i="22"/>
  <c r="N63" i="22"/>
  <c r="F64" i="22"/>
  <c r="G64" i="22"/>
  <c r="H64" i="22"/>
  <c r="I64" i="22"/>
  <c r="J64" i="22"/>
  <c r="K64" i="22"/>
  <c r="L64" i="22"/>
  <c r="M64" i="22"/>
  <c r="N64" i="22"/>
  <c r="F65" i="22"/>
  <c r="G65" i="22"/>
  <c r="H65" i="22"/>
  <c r="I65" i="22"/>
  <c r="J65" i="22"/>
  <c r="K65" i="22"/>
  <c r="L65" i="22"/>
  <c r="M65" i="22"/>
  <c r="N65" i="22"/>
  <c r="F66" i="22"/>
  <c r="G66" i="22"/>
  <c r="H66" i="22"/>
  <c r="I66" i="22"/>
  <c r="J66" i="22"/>
  <c r="K66" i="22"/>
  <c r="L66" i="22"/>
  <c r="M66" i="22"/>
  <c r="N66" i="22"/>
  <c r="F67" i="22"/>
  <c r="G67" i="22"/>
  <c r="H67" i="22"/>
  <c r="I67" i="22"/>
  <c r="J67" i="22"/>
  <c r="K67" i="22"/>
  <c r="L67" i="22"/>
  <c r="M67" i="22"/>
  <c r="N67" i="22"/>
  <c r="F68" i="22"/>
  <c r="G68" i="22"/>
  <c r="H68" i="22"/>
  <c r="I68" i="22"/>
  <c r="J68" i="22"/>
  <c r="K68" i="22"/>
  <c r="L68" i="22"/>
  <c r="M68" i="22"/>
  <c r="N68" i="22"/>
  <c r="F69" i="22"/>
  <c r="G69" i="22"/>
  <c r="H69" i="22"/>
  <c r="I69" i="22"/>
  <c r="J69" i="22"/>
  <c r="K69" i="22"/>
  <c r="L69" i="22"/>
  <c r="M69" i="22"/>
  <c r="N69" i="22"/>
  <c r="F70" i="22"/>
  <c r="G70" i="22"/>
  <c r="H70" i="22"/>
  <c r="I70" i="22"/>
  <c r="J70" i="22"/>
  <c r="K70" i="22"/>
  <c r="L70" i="22"/>
  <c r="M70" i="22"/>
  <c r="N70" i="22"/>
  <c r="F71" i="22"/>
  <c r="G71" i="22"/>
  <c r="H71" i="22"/>
  <c r="I71" i="22"/>
  <c r="J71" i="22"/>
  <c r="K71" i="22"/>
  <c r="L71" i="22"/>
  <c r="M71" i="22"/>
  <c r="N71" i="22"/>
  <c r="F72" i="22"/>
  <c r="G72" i="22"/>
  <c r="H72" i="22"/>
  <c r="I72" i="22"/>
  <c r="J72" i="22"/>
  <c r="K72" i="22"/>
  <c r="L72" i="22"/>
  <c r="M72" i="22"/>
  <c r="N72" i="22"/>
  <c r="F73" i="22"/>
  <c r="G73" i="22"/>
  <c r="H73" i="22"/>
  <c r="I73" i="22"/>
  <c r="J73" i="22"/>
  <c r="K73" i="22"/>
  <c r="L73" i="22"/>
  <c r="M73" i="22"/>
  <c r="N73" i="22"/>
  <c r="F74" i="22"/>
  <c r="G74" i="22"/>
  <c r="H74" i="22"/>
  <c r="I74" i="22"/>
  <c r="J74" i="22"/>
  <c r="K74" i="22"/>
  <c r="L74" i="22"/>
  <c r="M74" i="22"/>
  <c r="N74" i="22"/>
  <c r="F75" i="22"/>
  <c r="G75" i="22"/>
  <c r="H75" i="22"/>
  <c r="I75" i="22"/>
  <c r="J75" i="22"/>
  <c r="K75" i="22"/>
  <c r="L75" i="22"/>
  <c r="M75" i="22"/>
  <c r="N75" i="22"/>
  <c r="F76" i="22"/>
  <c r="G76" i="22"/>
  <c r="H76" i="22"/>
  <c r="I76" i="22"/>
  <c r="J76" i="22"/>
  <c r="K76" i="22"/>
  <c r="L76" i="22"/>
  <c r="M76" i="22"/>
  <c r="N76" i="22"/>
  <c r="F77" i="22"/>
  <c r="G77" i="22"/>
  <c r="H77" i="22"/>
  <c r="I77" i="22"/>
  <c r="J77" i="22"/>
  <c r="K77" i="22"/>
  <c r="L77" i="22"/>
  <c r="M77" i="22"/>
  <c r="N77" i="22"/>
  <c r="F78" i="22"/>
  <c r="G78" i="22"/>
  <c r="H78" i="22"/>
  <c r="I78" i="22"/>
  <c r="J78" i="22"/>
  <c r="K78" i="22"/>
  <c r="L78" i="22"/>
  <c r="M78" i="22"/>
  <c r="N78" i="22"/>
  <c r="F79" i="22"/>
  <c r="G79" i="22"/>
  <c r="H79" i="22"/>
  <c r="I79" i="22"/>
  <c r="J79" i="22"/>
  <c r="K79" i="22"/>
  <c r="L79" i="22"/>
  <c r="M79" i="22"/>
  <c r="N79" i="22"/>
  <c r="F80" i="22"/>
  <c r="G80" i="22"/>
  <c r="H80" i="22"/>
  <c r="I80" i="22"/>
  <c r="J80" i="22"/>
  <c r="K80" i="22"/>
  <c r="L80" i="22"/>
  <c r="M80" i="22"/>
  <c r="N80" i="22"/>
  <c r="F81" i="22"/>
  <c r="G81" i="22"/>
  <c r="H81" i="22"/>
  <c r="I81" i="22"/>
  <c r="J81" i="22"/>
  <c r="K81" i="22"/>
  <c r="L81" i="22"/>
  <c r="M81" i="22"/>
  <c r="N81" i="22"/>
  <c r="F82" i="22"/>
  <c r="G82" i="22"/>
  <c r="H82" i="22"/>
  <c r="I82" i="22"/>
  <c r="J82" i="22"/>
  <c r="K82" i="22"/>
  <c r="L82" i="22"/>
  <c r="M82" i="22"/>
  <c r="N82" i="22"/>
  <c r="F83" i="22"/>
  <c r="G83" i="22"/>
  <c r="H83" i="22"/>
  <c r="I83" i="22"/>
  <c r="J83" i="22"/>
  <c r="K83" i="22"/>
  <c r="L83" i="22"/>
  <c r="M83" i="22"/>
  <c r="N83" i="22"/>
  <c r="F84" i="22"/>
  <c r="G84" i="22"/>
  <c r="H84" i="22"/>
  <c r="I84" i="22"/>
  <c r="J84" i="22"/>
  <c r="K84" i="22"/>
  <c r="L84" i="22"/>
  <c r="M84" i="22"/>
  <c r="N84" i="22"/>
  <c r="F85" i="22"/>
  <c r="G85" i="22"/>
  <c r="H85" i="22"/>
  <c r="I85" i="22"/>
  <c r="J85" i="22"/>
  <c r="K85" i="22"/>
  <c r="L85" i="22"/>
  <c r="M85" i="22"/>
  <c r="N85" i="22"/>
  <c r="F86" i="22"/>
  <c r="G86" i="22"/>
  <c r="H86" i="22"/>
  <c r="I86" i="22"/>
  <c r="J86" i="22"/>
  <c r="K86" i="22"/>
  <c r="L86" i="22"/>
  <c r="M86" i="22"/>
  <c r="N86" i="22"/>
  <c r="F87" i="22"/>
  <c r="G87" i="22"/>
  <c r="H87" i="22"/>
  <c r="I87" i="22"/>
  <c r="J87" i="22"/>
  <c r="K87" i="22"/>
  <c r="L87" i="22"/>
  <c r="M87" i="22"/>
  <c r="N87" i="22"/>
  <c r="F88" i="22"/>
  <c r="G88" i="22"/>
  <c r="H88" i="22"/>
  <c r="I88" i="22"/>
  <c r="J88" i="22"/>
  <c r="K88" i="22"/>
  <c r="L88" i="22"/>
  <c r="M88" i="22"/>
  <c r="N88" i="22"/>
  <c r="F89" i="22"/>
  <c r="G89" i="22"/>
  <c r="H89" i="22"/>
  <c r="I89" i="22"/>
  <c r="J89" i="22"/>
  <c r="K89" i="22"/>
  <c r="L89" i="22"/>
  <c r="M89" i="22"/>
  <c r="N89" i="22"/>
  <c r="F90" i="22"/>
  <c r="G90" i="22"/>
  <c r="H90" i="22"/>
  <c r="I90" i="22"/>
  <c r="J90" i="22"/>
  <c r="K90" i="22"/>
  <c r="L90" i="22"/>
  <c r="M90" i="22"/>
  <c r="N90" i="22"/>
  <c r="F91" i="22"/>
  <c r="G91" i="22"/>
  <c r="H91" i="22"/>
  <c r="I91" i="22"/>
  <c r="J91" i="22"/>
  <c r="K91" i="22"/>
  <c r="L91" i="22"/>
  <c r="M91" i="22"/>
  <c r="N91" i="22"/>
  <c r="F92" i="22"/>
  <c r="G92" i="22"/>
  <c r="H92" i="22"/>
  <c r="I92" i="22"/>
  <c r="J92" i="22"/>
  <c r="K92" i="22"/>
  <c r="L92" i="22"/>
  <c r="M92" i="22"/>
  <c r="N92" i="22"/>
  <c r="F93" i="22"/>
  <c r="G93" i="22"/>
  <c r="H93" i="22"/>
  <c r="I93" i="22"/>
  <c r="J93" i="22"/>
  <c r="K93" i="22"/>
  <c r="L93" i="22"/>
  <c r="M93" i="22"/>
  <c r="N93" i="22"/>
  <c r="F94" i="22"/>
  <c r="G94" i="22"/>
  <c r="H94" i="22"/>
  <c r="I94" i="22"/>
  <c r="J94" i="22"/>
  <c r="K94" i="22"/>
  <c r="L94" i="22"/>
  <c r="M94" i="22"/>
  <c r="N94" i="22"/>
  <c r="F95" i="22"/>
  <c r="G95" i="22"/>
  <c r="H95" i="22"/>
  <c r="I95" i="22"/>
  <c r="J95" i="22"/>
  <c r="K95" i="22"/>
  <c r="L95" i="22"/>
  <c r="M95" i="22"/>
  <c r="N95" i="22"/>
  <c r="F96" i="22"/>
  <c r="G96" i="22"/>
  <c r="H96" i="22"/>
  <c r="I96" i="22"/>
  <c r="J96" i="22"/>
  <c r="K96" i="22"/>
  <c r="L96" i="22"/>
  <c r="M96" i="22"/>
  <c r="N96" i="22"/>
  <c r="F97" i="22"/>
  <c r="G97" i="22"/>
  <c r="H97" i="22"/>
  <c r="I97" i="22"/>
  <c r="J97" i="22"/>
  <c r="K97" i="22"/>
  <c r="L97" i="22"/>
  <c r="M97" i="22"/>
  <c r="N97" i="22"/>
  <c r="F98" i="22"/>
  <c r="G98" i="22"/>
  <c r="H98" i="22"/>
  <c r="I98" i="22"/>
  <c r="J98" i="22"/>
  <c r="K98" i="22"/>
  <c r="L98" i="22"/>
  <c r="M98" i="22"/>
  <c r="N98" i="22"/>
  <c r="F99" i="22"/>
  <c r="G99" i="22"/>
  <c r="H99" i="22"/>
  <c r="I99" i="22"/>
  <c r="J99" i="22"/>
  <c r="K99" i="22"/>
  <c r="L99" i="22"/>
  <c r="M99" i="22"/>
  <c r="N99" i="22"/>
  <c r="F100" i="22"/>
  <c r="G100" i="22"/>
  <c r="H100" i="22"/>
  <c r="I100" i="22"/>
  <c r="J100" i="22"/>
  <c r="K100" i="22"/>
  <c r="L100" i="22"/>
  <c r="M100" i="22"/>
  <c r="N100" i="22"/>
  <c r="F101" i="22"/>
  <c r="G101" i="22"/>
  <c r="H101" i="22"/>
  <c r="I101" i="22"/>
  <c r="J101" i="22"/>
  <c r="K101" i="22"/>
  <c r="L101" i="22"/>
  <c r="M101" i="22"/>
  <c r="N101" i="22"/>
  <c r="F102" i="22"/>
  <c r="G102" i="22"/>
  <c r="H102" i="22"/>
  <c r="I102" i="22"/>
  <c r="J102" i="22"/>
  <c r="K102" i="22"/>
  <c r="L102" i="22"/>
  <c r="M102" i="22"/>
  <c r="N102" i="22"/>
  <c r="F103" i="22"/>
  <c r="G103" i="22"/>
  <c r="H103" i="22"/>
  <c r="I103" i="22"/>
  <c r="J103" i="22"/>
  <c r="K103" i="22"/>
  <c r="L103" i="22"/>
  <c r="M103" i="22"/>
  <c r="N103" i="22"/>
  <c r="F104" i="22"/>
  <c r="G104" i="22"/>
  <c r="H104" i="22"/>
  <c r="I104" i="22"/>
  <c r="J104" i="22"/>
  <c r="K104" i="22"/>
  <c r="L104" i="22"/>
  <c r="M104" i="22"/>
  <c r="N104" i="22"/>
  <c r="F105" i="22"/>
  <c r="G105" i="22"/>
  <c r="H105" i="22"/>
  <c r="I105" i="22"/>
  <c r="J105" i="22"/>
  <c r="K105" i="22"/>
  <c r="L105" i="22"/>
  <c r="M105" i="22"/>
  <c r="N105" i="22"/>
  <c r="F106" i="22"/>
  <c r="G106" i="22"/>
  <c r="H106" i="22"/>
  <c r="I106" i="22"/>
  <c r="J106" i="22"/>
  <c r="K106" i="22"/>
  <c r="L106" i="22"/>
  <c r="M106" i="22"/>
  <c r="N106" i="22"/>
  <c r="F107" i="22"/>
  <c r="G107" i="22"/>
  <c r="H107" i="22"/>
  <c r="I107" i="22"/>
  <c r="J107" i="22"/>
  <c r="K107" i="22"/>
  <c r="L107" i="22"/>
  <c r="M107" i="22"/>
  <c r="N107" i="22"/>
  <c r="F108" i="22"/>
  <c r="G108" i="22"/>
  <c r="H108" i="22"/>
  <c r="I108" i="22"/>
  <c r="J108" i="22"/>
  <c r="K108" i="22"/>
  <c r="L108" i="22"/>
  <c r="M108" i="22"/>
  <c r="N108" i="22"/>
  <c r="F109" i="22"/>
  <c r="G109" i="22"/>
  <c r="H109" i="22"/>
  <c r="I109" i="22"/>
  <c r="J109" i="22"/>
  <c r="K109" i="22"/>
  <c r="L109" i="22"/>
  <c r="M109" i="22"/>
  <c r="N109" i="22"/>
  <c r="F110" i="22"/>
  <c r="G110" i="22"/>
  <c r="H110" i="22"/>
  <c r="I110" i="22"/>
  <c r="J110" i="22"/>
  <c r="K110" i="22"/>
  <c r="L110" i="22"/>
  <c r="M110" i="22"/>
  <c r="N110" i="22"/>
  <c r="F111" i="22"/>
  <c r="G111" i="22"/>
  <c r="H111" i="22"/>
  <c r="I111" i="22"/>
  <c r="J111" i="22"/>
  <c r="K111" i="22"/>
  <c r="L111" i="22"/>
  <c r="M111" i="22"/>
  <c r="N111" i="22"/>
  <c r="F112" i="22"/>
  <c r="G112" i="22"/>
  <c r="H112" i="22"/>
  <c r="I112" i="22"/>
  <c r="J112" i="22"/>
  <c r="K112" i="22"/>
  <c r="L112" i="22"/>
  <c r="M112" i="22"/>
  <c r="N112" i="22"/>
  <c r="F113" i="22"/>
  <c r="G113" i="22"/>
  <c r="H113" i="22"/>
  <c r="I113" i="22"/>
  <c r="J113" i="22"/>
  <c r="K113" i="22"/>
  <c r="L113" i="22"/>
  <c r="M113" i="22"/>
  <c r="N113" i="22"/>
  <c r="F114" i="22"/>
  <c r="G114" i="22"/>
  <c r="H114" i="22"/>
  <c r="I114" i="22"/>
  <c r="J114" i="22"/>
  <c r="K114" i="22"/>
  <c r="L114" i="22"/>
  <c r="M114" i="22"/>
  <c r="N114" i="22"/>
  <c r="F115" i="22"/>
  <c r="G115" i="22"/>
  <c r="H115" i="22"/>
  <c r="I115" i="22"/>
  <c r="J115" i="22"/>
  <c r="K115" i="22"/>
  <c r="L115" i="22"/>
  <c r="M115" i="22"/>
  <c r="N115" i="22"/>
  <c r="F116" i="22"/>
  <c r="G116" i="22"/>
  <c r="H116" i="22"/>
  <c r="I116" i="22"/>
  <c r="J116" i="22"/>
  <c r="K116" i="22"/>
  <c r="L116" i="22"/>
  <c r="M116" i="22"/>
  <c r="N116" i="22"/>
  <c r="F117" i="22"/>
  <c r="G117" i="22"/>
  <c r="H117" i="22"/>
  <c r="I117" i="22"/>
  <c r="J117" i="22"/>
  <c r="K117" i="22"/>
  <c r="L117" i="22"/>
  <c r="M117" i="22"/>
  <c r="N117" i="22"/>
  <c r="F118" i="22"/>
  <c r="G118" i="22"/>
  <c r="H118" i="22"/>
  <c r="I118" i="22"/>
  <c r="J118" i="22"/>
  <c r="K118" i="22"/>
  <c r="L118" i="22"/>
  <c r="M118" i="22"/>
  <c r="N118" i="22"/>
  <c r="F119" i="22"/>
  <c r="G119" i="22"/>
  <c r="H119" i="22"/>
  <c r="I119" i="22"/>
  <c r="J119" i="22"/>
  <c r="K119" i="22"/>
  <c r="L119" i="22"/>
  <c r="M119" i="22"/>
  <c r="N119" i="22"/>
  <c r="F120" i="22"/>
  <c r="G120" i="22"/>
  <c r="H120" i="22"/>
  <c r="I120" i="22"/>
  <c r="J120" i="22"/>
  <c r="K120" i="22"/>
  <c r="L120" i="22"/>
  <c r="M120" i="22"/>
  <c r="N120" i="22"/>
  <c r="F121" i="22"/>
  <c r="G121" i="22"/>
  <c r="H121" i="22"/>
  <c r="I121" i="22"/>
  <c r="J121" i="22"/>
  <c r="K121" i="22"/>
  <c r="L121" i="22"/>
  <c r="M121" i="22"/>
  <c r="N121" i="22"/>
  <c r="F122" i="22"/>
  <c r="G122" i="22"/>
  <c r="H122" i="22"/>
  <c r="I122" i="22"/>
  <c r="J122" i="22"/>
  <c r="K122" i="22"/>
  <c r="L122" i="22"/>
  <c r="M122" i="22"/>
  <c r="N122" i="22"/>
  <c r="F123" i="22"/>
  <c r="G123" i="22"/>
  <c r="H123" i="22"/>
  <c r="I123" i="22"/>
  <c r="J123" i="22"/>
  <c r="K123" i="22"/>
  <c r="L123" i="22"/>
  <c r="M123" i="22"/>
  <c r="N123" i="22"/>
  <c r="F124" i="22"/>
  <c r="G124" i="22"/>
  <c r="H124" i="22"/>
  <c r="I124" i="22"/>
  <c r="J124" i="22"/>
  <c r="K124" i="22"/>
  <c r="L124" i="22"/>
  <c r="M124" i="22"/>
  <c r="N124" i="22"/>
  <c r="F125" i="22"/>
  <c r="G125" i="22"/>
  <c r="H125" i="22"/>
  <c r="I125" i="22"/>
  <c r="J125" i="22"/>
  <c r="K125" i="22"/>
  <c r="L125" i="22"/>
  <c r="M125" i="22"/>
  <c r="N125" i="22"/>
  <c r="F126" i="22"/>
  <c r="G126" i="22"/>
  <c r="H126" i="22"/>
  <c r="I126" i="22"/>
  <c r="J126" i="22"/>
  <c r="K126" i="22"/>
  <c r="L126" i="22"/>
  <c r="M126" i="22"/>
  <c r="N126" i="22"/>
  <c r="F127" i="22"/>
  <c r="G127" i="22"/>
  <c r="H127" i="22"/>
  <c r="I127" i="22"/>
  <c r="J127" i="22"/>
  <c r="K127" i="22"/>
  <c r="L127" i="22"/>
  <c r="M127" i="22"/>
  <c r="N127" i="22"/>
  <c r="F128" i="22"/>
  <c r="G128" i="22"/>
  <c r="H128" i="22"/>
  <c r="I128" i="22"/>
  <c r="J128" i="22"/>
  <c r="K128" i="22"/>
  <c r="L128" i="22"/>
  <c r="M128" i="22"/>
  <c r="N128" i="22"/>
  <c r="F129" i="22"/>
  <c r="G129" i="22"/>
  <c r="H129" i="22"/>
  <c r="I129" i="22"/>
  <c r="J129" i="22"/>
  <c r="K129" i="22"/>
  <c r="L129" i="22"/>
  <c r="M129" i="22"/>
  <c r="N129" i="22"/>
  <c r="F130" i="22"/>
  <c r="G130" i="22"/>
  <c r="H130" i="22"/>
  <c r="I130" i="22"/>
  <c r="J130" i="22"/>
  <c r="K130" i="22"/>
  <c r="L130" i="22"/>
  <c r="M130" i="22"/>
  <c r="N130" i="22"/>
  <c r="F131" i="22"/>
  <c r="G131" i="22"/>
  <c r="H131" i="22"/>
  <c r="I131" i="22"/>
  <c r="J131" i="22"/>
  <c r="K131" i="22"/>
  <c r="L131" i="22"/>
  <c r="M131" i="22"/>
  <c r="N131" i="22"/>
  <c r="F132" i="22"/>
  <c r="G132" i="22"/>
  <c r="H132" i="22"/>
  <c r="I132" i="22"/>
  <c r="J132" i="22"/>
  <c r="K132" i="22"/>
  <c r="L132" i="22"/>
  <c r="M132" i="22"/>
  <c r="N132" i="22"/>
  <c r="F133" i="22"/>
  <c r="G133" i="22"/>
  <c r="H133" i="22"/>
  <c r="I133" i="22"/>
  <c r="J133" i="22"/>
  <c r="K133" i="22"/>
  <c r="L133" i="22"/>
  <c r="M133" i="22"/>
  <c r="N133" i="22"/>
  <c r="F134" i="22"/>
  <c r="G134" i="22"/>
  <c r="H134" i="22"/>
  <c r="I134" i="22"/>
  <c r="J134" i="22"/>
  <c r="K134" i="22"/>
  <c r="L134" i="22"/>
  <c r="M134" i="22"/>
  <c r="N134" i="22"/>
  <c r="F135" i="22"/>
  <c r="G135" i="22"/>
  <c r="H135" i="22"/>
  <c r="I135" i="22"/>
  <c r="J135" i="22"/>
  <c r="K135" i="22"/>
  <c r="L135" i="22"/>
  <c r="M135" i="22"/>
  <c r="N135" i="22"/>
  <c r="F136" i="22"/>
  <c r="G136" i="22"/>
  <c r="H136" i="22"/>
  <c r="I136" i="22"/>
  <c r="J136" i="22"/>
  <c r="K136" i="22"/>
  <c r="L136" i="22"/>
  <c r="M136" i="22"/>
  <c r="N136" i="22"/>
  <c r="F137" i="22"/>
  <c r="G137" i="22"/>
  <c r="H137" i="22"/>
  <c r="I137" i="22"/>
  <c r="J137" i="22"/>
  <c r="K137" i="22"/>
  <c r="L137" i="22"/>
  <c r="M137" i="22"/>
  <c r="N137" i="22"/>
  <c r="F138" i="22"/>
  <c r="G138" i="22"/>
  <c r="H138" i="22"/>
  <c r="I138" i="22"/>
  <c r="J138" i="22"/>
  <c r="K138" i="22"/>
  <c r="L138" i="22"/>
  <c r="M138" i="22"/>
  <c r="N138" i="22"/>
  <c r="F139" i="22"/>
  <c r="G139" i="22"/>
  <c r="H139" i="22"/>
  <c r="I139" i="22"/>
  <c r="J139" i="22"/>
  <c r="K139" i="22"/>
  <c r="L139" i="22"/>
  <c r="M139" i="22"/>
  <c r="N139" i="22"/>
  <c r="F140" i="22"/>
  <c r="G140" i="22"/>
  <c r="H140" i="22"/>
  <c r="I140" i="22"/>
  <c r="J140" i="22"/>
  <c r="K140" i="22"/>
  <c r="L140" i="22"/>
  <c r="M140" i="22"/>
  <c r="N140" i="22"/>
  <c r="F141" i="22"/>
  <c r="G141" i="22"/>
  <c r="H141" i="22"/>
  <c r="I141" i="22"/>
  <c r="J141" i="22"/>
  <c r="K141" i="22"/>
  <c r="L141" i="22"/>
  <c r="M141" i="22"/>
  <c r="N141" i="22"/>
  <c r="F142" i="22"/>
  <c r="G142" i="22"/>
  <c r="H142" i="22"/>
  <c r="I142" i="22"/>
  <c r="J142" i="22"/>
  <c r="K142" i="22"/>
  <c r="L142" i="22"/>
  <c r="M142" i="22"/>
  <c r="N142" i="22"/>
  <c r="F143" i="22"/>
  <c r="G143" i="22"/>
  <c r="H143" i="22"/>
  <c r="I143" i="22"/>
  <c r="J143" i="22"/>
  <c r="K143" i="22"/>
  <c r="L143" i="22"/>
  <c r="M143" i="22"/>
  <c r="N143" i="22"/>
  <c r="F144" i="22"/>
  <c r="G144" i="22"/>
  <c r="H144" i="22"/>
  <c r="I144" i="22"/>
  <c r="J144" i="22"/>
  <c r="K144" i="22"/>
  <c r="L144" i="22"/>
  <c r="M144" i="22"/>
  <c r="N144" i="22"/>
  <c r="F145" i="22"/>
  <c r="G145" i="22"/>
  <c r="H145" i="22"/>
  <c r="I145" i="22"/>
  <c r="J145" i="22"/>
  <c r="K145" i="22"/>
  <c r="L145" i="22"/>
  <c r="M145" i="22"/>
  <c r="N145" i="22"/>
  <c r="F146" i="22"/>
  <c r="G146" i="22"/>
  <c r="H146" i="22"/>
  <c r="I146" i="22"/>
  <c r="J146" i="22"/>
  <c r="K146" i="22"/>
  <c r="L146" i="22"/>
  <c r="M146" i="22"/>
  <c r="N146" i="22"/>
  <c r="F147" i="22"/>
  <c r="G147" i="22"/>
  <c r="H147" i="22"/>
  <c r="I147" i="22"/>
  <c r="J147" i="22"/>
  <c r="K147" i="22"/>
  <c r="L147" i="22"/>
  <c r="M147" i="22"/>
  <c r="N147" i="22"/>
  <c r="F148" i="22"/>
  <c r="G148" i="22"/>
  <c r="H148" i="22"/>
  <c r="I148" i="22"/>
  <c r="J148" i="22"/>
  <c r="K148" i="22"/>
  <c r="L148" i="22"/>
  <c r="M148" i="22"/>
  <c r="N148" i="22"/>
  <c r="F149" i="22"/>
  <c r="G149" i="22"/>
  <c r="H149" i="22"/>
  <c r="I149" i="22"/>
  <c r="J149" i="22"/>
  <c r="K149" i="22"/>
  <c r="L149" i="22"/>
  <c r="M149" i="22"/>
  <c r="N149" i="22"/>
  <c r="F150" i="22"/>
  <c r="G150" i="22"/>
  <c r="H150" i="22"/>
  <c r="I150" i="22"/>
  <c r="J150" i="22"/>
  <c r="K150" i="22"/>
  <c r="L150" i="22"/>
  <c r="M150" i="22"/>
  <c r="N150" i="22"/>
  <c r="F151" i="22"/>
  <c r="G151" i="22"/>
  <c r="H151" i="22"/>
  <c r="I151" i="22"/>
  <c r="J151" i="22"/>
  <c r="K151" i="22"/>
  <c r="L151" i="22"/>
  <c r="M151" i="22"/>
  <c r="N151" i="22"/>
  <c r="F152" i="22"/>
  <c r="G152" i="22"/>
  <c r="H152" i="22"/>
  <c r="I152" i="22"/>
  <c r="J152" i="22"/>
  <c r="K152" i="22"/>
  <c r="L152" i="22"/>
  <c r="M152" i="22"/>
  <c r="N152" i="22"/>
  <c r="F153" i="22"/>
  <c r="G153" i="22"/>
  <c r="H153" i="22"/>
  <c r="I153" i="22"/>
  <c r="J153" i="22"/>
  <c r="K153" i="22"/>
  <c r="L153" i="22"/>
  <c r="M153" i="22"/>
  <c r="N153" i="22"/>
  <c r="F154" i="22"/>
  <c r="G154" i="22"/>
  <c r="H154" i="22"/>
  <c r="I154" i="22"/>
  <c r="J154" i="22"/>
  <c r="K154" i="22"/>
  <c r="L154" i="22"/>
  <c r="M154" i="22"/>
  <c r="N154" i="22"/>
  <c r="F155" i="22"/>
  <c r="G155" i="22"/>
  <c r="H155" i="22"/>
  <c r="I155" i="22"/>
  <c r="J155" i="22"/>
  <c r="K155" i="22"/>
  <c r="L155" i="22"/>
  <c r="M155" i="22"/>
  <c r="N155" i="22"/>
  <c r="F156" i="22"/>
  <c r="G156" i="22"/>
  <c r="H156" i="22"/>
  <c r="I156" i="22"/>
  <c r="J156" i="22"/>
  <c r="K156" i="22"/>
  <c r="L156" i="22"/>
  <c r="M156" i="22"/>
  <c r="N156" i="22"/>
  <c r="F157" i="22"/>
  <c r="G157" i="22"/>
  <c r="H157" i="22"/>
  <c r="I157" i="22"/>
  <c r="J157" i="22"/>
  <c r="K157" i="22"/>
  <c r="L157" i="22"/>
  <c r="M157" i="22"/>
  <c r="N157" i="22"/>
  <c r="F158" i="22"/>
  <c r="G158" i="22"/>
  <c r="H158" i="22"/>
  <c r="I158" i="22"/>
  <c r="J158" i="22"/>
  <c r="K158" i="22"/>
  <c r="L158" i="22"/>
  <c r="M158" i="22"/>
  <c r="N158" i="22"/>
  <c r="F159" i="22"/>
  <c r="G159" i="22"/>
  <c r="H159" i="22"/>
  <c r="I159" i="22"/>
  <c r="J159" i="22"/>
  <c r="K159" i="22"/>
  <c r="L159" i="22"/>
  <c r="M159" i="22"/>
  <c r="N159" i="22"/>
  <c r="F160" i="22"/>
  <c r="G160" i="22"/>
  <c r="H160" i="22"/>
  <c r="I160" i="22"/>
  <c r="J160" i="22"/>
  <c r="K160" i="22"/>
  <c r="L160" i="22"/>
  <c r="M160" i="22"/>
  <c r="N160" i="22"/>
  <c r="F161" i="22"/>
  <c r="G161" i="22"/>
  <c r="H161" i="22"/>
  <c r="I161" i="22"/>
  <c r="J161" i="22"/>
  <c r="K161" i="22"/>
  <c r="L161" i="22"/>
  <c r="M161" i="22"/>
  <c r="N161" i="22"/>
  <c r="F162" i="22"/>
  <c r="G162" i="22"/>
  <c r="H162" i="22"/>
  <c r="I162" i="22"/>
  <c r="J162" i="22"/>
  <c r="K162" i="22"/>
  <c r="L162" i="22"/>
  <c r="M162" i="22"/>
  <c r="N162" i="22"/>
  <c r="F163" i="22"/>
  <c r="G163" i="22"/>
  <c r="H163" i="22"/>
  <c r="I163" i="22"/>
  <c r="J163" i="22"/>
  <c r="K163" i="22"/>
  <c r="L163" i="22"/>
  <c r="M163" i="22"/>
  <c r="N163" i="22"/>
  <c r="F164" i="22"/>
  <c r="G164" i="22"/>
  <c r="H164" i="22"/>
  <c r="I164" i="22"/>
  <c r="J164" i="22"/>
  <c r="K164" i="22"/>
  <c r="L164" i="22"/>
  <c r="M164" i="22"/>
  <c r="N164" i="22"/>
  <c r="F165" i="22"/>
  <c r="G165" i="22"/>
  <c r="H165" i="22"/>
  <c r="I165" i="22"/>
  <c r="J165" i="22"/>
  <c r="K165" i="22"/>
  <c r="L165" i="22"/>
  <c r="M165" i="22"/>
  <c r="N165" i="22"/>
  <c r="F166" i="22"/>
  <c r="G166" i="22"/>
  <c r="H166" i="22"/>
  <c r="I166" i="22"/>
  <c r="J166" i="22"/>
  <c r="K166" i="22"/>
  <c r="L166" i="22"/>
  <c r="M166" i="22"/>
  <c r="N166" i="22"/>
  <c r="F167" i="22"/>
  <c r="G167" i="22"/>
  <c r="H167" i="22"/>
  <c r="I167" i="22"/>
  <c r="J167" i="22"/>
  <c r="K167" i="22"/>
  <c r="L167" i="22"/>
  <c r="M167" i="22"/>
  <c r="N167" i="22"/>
  <c r="F168" i="22"/>
  <c r="G168" i="22"/>
  <c r="H168" i="22"/>
  <c r="I168" i="22"/>
  <c r="J168" i="22"/>
  <c r="K168" i="22"/>
  <c r="L168" i="22"/>
  <c r="M168" i="22"/>
  <c r="N168" i="22"/>
  <c r="F169" i="22"/>
  <c r="G169" i="22"/>
  <c r="H169" i="22"/>
  <c r="I169" i="22"/>
  <c r="J169" i="22"/>
  <c r="K169" i="22"/>
  <c r="L169" i="22"/>
  <c r="M169" i="22"/>
  <c r="N169" i="22"/>
  <c r="F170" i="22"/>
  <c r="G170" i="22"/>
  <c r="H170" i="22"/>
  <c r="I170" i="22"/>
  <c r="J170" i="22"/>
  <c r="K170" i="22"/>
  <c r="L170" i="22"/>
  <c r="M170" i="22"/>
  <c r="N170" i="22"/>
  <c r="F171" i="22"/>
  <c r="G171" i="22"/>
  <c r="H171" i="22"/>
  <c r="I171" i="22"/>
  <c r="J171" i="22"/>
  <c r="K171" i="22"/>
  <c r="L171" i="22"/>
  <c r="M171" i="22"/>
  <c r="N171" i="22"/>
  <c r="F172" i="22"/>
  <c r="G172" i="22"/>
  <c r="H172" i="22"/>
  <c r="I172" i="22"/>
  <c r="J172" i="22"/>
  <c r="K172" i="22"/>
  <c r="L172" i="22"/>
  <c r="M172" i="22"/>
  <c r="N172" i="22"/>
  <c r="F173" i="22"/>
  <c r="G173" i="22"/>
  <c r="H173" i="22"/>
  <c r="I173" i="22"/>
  <c r="J173" i="22"/>
  <c r="K173" i="22"/>
  <c r="L173" i="22"/>
  <c r="M173" i="22"/>
  <c r="N173" i="22"/>
  <c r="F174" i="22"/>
  <c r="G174" i="22"/>
  <c r="H174" i="22"/>
  <c r="I174" i="22"/>
  <c r="J174" i="22"/>
  <c r="K174" i="22"/>
  <c r="L174" i="22"/>
  <c r="M174" i="22"/>
  <c r="N174" i="22"/>
  <c r="F175" i="22"/>
  <c r="G175" i="22"/>
  <c r="H175" i="22"/>
  <c r="I175" i="22"/>
  <c r="J175" i="22"/>
  <c r="K175" i="22"/>
  <c r="L175" i="22"/>
  <c r="M175" i="22"/>
  <c r="N175" i="22"/>
  <c r="F176" i="22"/>
  <c r="G176" i="22"/>
  <c r="H176" i="22"/>
  <c r="I176" i="22"/>
  <c r="J176" i="22"/>
  <c r="K176" i="22"/>
  <c r="L176" i="22"/>
  <c r="M176" i="22"/>
  <c r="N176" i="22"/>
  <c r="F177" i="22"/>
  <c r="G177" i="22"/>
  <c r="H177" i="22"/>
  <c r="I177" i="22"/>
  <c r="J177" i="22"/>
  <c r="K177" i="22"/>
  <c r="L177" i="22"/>
  <c r="M177" i="22"/>
  <c r="N177" i="22"/>
  <c r="F178" i="22"/>
  <c r="G178" i="22"/>
  <c r="H178" i="22"/>
  <c r="I178" i="22"/>
  <c r="J178" i="22"/>
  <c r="K178" i="22"/>
  <c r="L178" i="22"/>
  <c r="M178" i="22"/>
  <c r="N178" i="22"/>
  <c r="F179" i="22"/>
  <c r="G179" i="22"/>
  <c r="H179" i="22"/>
  <c r="I179" i="22"/>
  <c r="J179" i="22"/>
  <c r="K179" i="22"/>
  <c r="L179" i="22"/>
  <c r="M179" i="22"/>
  <c r="N179" i="22"/>
  <c r="F180" i="22"/>
  <c r="G180" i="22"/>
  <c r="H180" i="22"/>
  <c r="I180" i="22"/>
  <c r="J180" i="22"/>
  <c r="K180" i="22"/>
  <c r="L180" i="22"/>
  <c r="M180" i="22"/>
  <c r="N180" i="22"/>
  <c r="F181" i="22"/>
  <c r="G181" i="22"/>
  <c r="H181" i="22"/>
  <c r="I181" i="22"/>
  <c r="J181" i="22"/>
  <c r="K181" i="22"/>
  <c r="L181" i="22"/>
  <c r="M181" i="22"/>
  <c r="N181" i="22"/>
  <c r="F182" i="22"/>
  <c r="G182" i="22"/>
  <c r="H182" i="22"/>
  <c r="I182" i="22"/>
  <c r="J182" i="22"/>
  <c r="K182" i="22"/>
  <c r="L182" i="22"/>
  <c r="M182" i="22"/>
  <c r="N182" i="22"/>
  <c r="F183" i="22"/>
  <c r="G183" i="22"/>
  <c r="H183" i="22"/>
  <c r="I183" i="22"/>
  <c r="J183" i="22"/>
  <c r="K183" i="22"/>
  <c r="L183" i="22"/>
  <c r="M183" i="22"/>
  <c r="N183" i="22"/>
  <c r="F184" i="22"/>
  <c r="G184" i="22"/>
  <c r="H184" i="22"/>
  <c r="I184" i="22"/>
  <c r="J184" i="22"/>
  <c r="K184" i="22"/>
  <c r="L184" i="22"/>
  <c r="M184" i="22"/>
  <c r="N184" i="22"/>
  <c r="F185" i="22"/>
  <c r="G185" i="22"/>
  <c r="H185" i="22"/>
  <c r="I185" i="22"/>
  <c r="J185" i="22"/>
  <c r="K185" i="22"/>
  <c r="L185" i="22"/>
  <c r="M185" i="22"/>
  <c r="N185" i="22"/>
  <c r="F186" i="22"/>
  <c r="G186" i="22"/>
  <c r="H186" i="22"/>
  <c r="I186" i="22"/>
  <c r="J186" i="22"/>
  <c r="K186" i="22"/>
  <c r="L186" i="22"/>
  <c r="M186" i="22"/>
  <c r="N186" i="22"/>
  <c r="F187" i="22"/>
  <c r="G187" i="22"/>
  <c r="H187" i="22"/>
  <c r="I187" i="22"/>
  <c r="J187" i="22"/>
  <c r="K187" i="22"/>
  <c r="L187" i="22"/>
  <c r="M187" i="22"/>
  <c r="N187" i="22"/>
  <c r="F188" i="22"/>
  <c r="G188" i="22"/>
  <c r="H188" i="22"/>
  <c r="I188" i="22"/>
  <c r="J188" i="22"/>
  <c r="K188" i="22"/>
  <c r="L188" i="22"/>
  <c r="M188" i="22"/>
  <c r="N188" i="22"/>
  <c r="F189" i="22"/>
  <c r="G189" i="22"/>
  <c r="H189" i="22"/>
  <c r="I189" i="22"/>
  <c r="J189" i="22"/>
  <c r="K189" i="22"/>
  <c r="L189" i="22"/>
  <c r="M189" i="22"/>
  <c r="N189" i="22"/>
  <c r="F190" i="22"/>
  <c r="G190" i="22"/>
  <c r="H190" i="22"/>
  <c r="I190" i="22"/>
  <c r="J190" i="22"/>
  <c r="K190" i="22"/>
  <c r="L190" i="22"/>
  <c r="M190" i="22"/>
  <c r="N190" i="22"/>
  <c r="F191" i="22"/>
  <c r="G191" i="22"/>
  <c r="H191" i="22"/>
  <c r="I191" i="22"/>
  <c r="J191" i="22"/>
  <c r="K191" i="22"/>
  <c r="L191" i="22"/>
  <c r="M191" i="22"/>
  <c r="N191" i="22"/>
  <c r="F192" i="22"/>
  <c r="G192" i="22"/>
  <c r="H192" i="22"/>
  <c r="I192" i="22"/>
  <c r="J192" i="22"/>
  <c r="K192" i="22"/>
  <c r="L192" i="22"/>
  <c r="M192" i="22"/>
  <c r="N192" i="22"/>
  <c r="F193" i="22"/>
  <c r="G193" i="22"/>
  <c r="H193" i="22"/>
  <c r="I193" i="22"/>
  <c r="J193" i="22"/>
  <c r="K193" i="22"/>
  <c r="L193" i="22"/>
  <c r="M193" i="22"/>
  <c r="N193" i="22"/>
  <c r="F194" i="22"/>
  <c r="G194" i="22"/>
  <c r="H194" i="22"/>
  <c r="I194" i="22"/>
  <c r="J194" i="22"/>
  <c r="K194" i="22"/>
  <c r="L194" i="22"/>
  <c r="M194" i="22"/>
  <c r="N194" i="22"/>
  <c r="F195" i="22"/>
  <c r="G195" i="22"/>
  <c r="H195" i="22"/>
  <c r="I195" i="22"/>
  <c r="J195" i="22"/>
  <c r="K195" i="22"/>
  <c r="L195" i="22"/>
  <c r="M195" i="22"/>
  <c r="N195" i="22"/>
  <c r="F196" i="22"/>
  <c r="G196" i="22"/>
  <c r="H196" i="22"/>
  <c r="I196" i="22"/>
  <c r="J196" i="22"/>
  <c r="K196" i="22"/>
  <c r="L196" i="22"/>
  <c r="M196" i="22"/>
  <c r="N196" i="22"/>
  <c r="F197" i="22"/>
  <c r="G197" i="22"/>
  <c r="H197" i="22"/>
  <c r="I197" i="22"/>
  <c r="J197" i="22"/>
  <c r="K197" i="22"/>
  <c r="L197" i="22"/>
  <c r="M197" i="22"/>
  <c r="N197" i="22"/>
  <c r="F198" i="22"/>
  <c r="G198" i="22"/>
  <c r="H198" i="22"/>
  <c r="I198" i="22"/>
  <c r="J198" i="22"/>
  <c r="K198" i="22"/>
  <c r="L198" i="22"/>
  <c r="M198" i="22"/>
  <c r="N198" i="22"/>
  <c r="F199" i="22"/>
  <c r="G199" i="22"/>
  <c r="H199" i="22"/>
  <c r="I199" i="22"/>
  <c r="J199" i="22"/>
  <c r="K199" i="22"/>
  <c r="L199" i="22"/>
  <c r="M199" i="22"/>
  <c r="N199" i="22"/>
  <c r="F200" i="22"/>
  <c r="G200" i="22"/>
  <c r="H200" i="22"/>
  <c r="I200" i="22"/>
  <c r="J200" i="22"/>
  <c r="K200" i="22"/>
  <c r="L200" i="22"/>
  <c r="M200" i="22"/>
  <c r="N200" i="22"/>
  <c r="F201" i="22"/>
  <c r="G201" i="22"/>
  <c r="H201" i="22"/>
  <c r="I201" i="22"/>
  <c r="J201" i="22"/>
  <c r="K201" i="22"/>
  <c r="L201" i="22"/>
  <c r="M201" i="22"/>
  <c r="N201" i="22"/>
  <c r="F202" i="22"/>
  <c r="G202" i="22"/>
  <c r="H202" i="22"/>
  <c r="I202" i="22"/>
  <c r="J202" i="22"/>
  <c r="K202" i="22"/>
  <c r="L202" i="22"/>
  <c r="M202" i="22"/>
  <c r="N202" i="22"/>
  <c r="F203" i="22"/>
  <c r="G203" i="22"/>
  <c r="H203" i="22"/>
  <c r="I203" i="22"/>
  <c r="J203" i="22"/>
  <c r="K203" i="22"/>
  <c r="L203" i="22"/>
  <c r="M203" i="22"/>
  <c r="N203" i="22"/>
  <c r="F204" i="22"/>
  <c r="G204" i="22"/>
  <c r="H204" i="22"/>
  <c r="I204" i="22"/>
  <c r="J204" i="22"/>
  <c r="K204" i="22"/>
  <c r="L204" i="22"/>
  <c r="M204" i="22"/>
  <c r="N204" i="22"/>
  <c r="F205" i="22"/>
  <c r="G205" i="22"/>
  <c r="H205" i="22"/>
  <c r="I205" i="22"/>
  <c r="J205" i="22"/>
  <c r="K205" i="22"/>
  <c r="L205" i="22"/>
  <c r="M205" i="22"/>
  <c r="N205" i="22"/>
  <c r="F206" i="22"/>
  <c r="G206" i="22"/>
  <c r="H206" i="22"/>
  <c r="I206" i="22"/>
  <c r="J206" i="22"/>
  <c r="K206" i="22"/>
  <c r="L206" i="22"/>
  <c r="M206" i="22"/>
  <c r="N206" i="22"/>
  <c r="F207" i="22"/>
  <c r="G207" i="22"/>
  <c r="H207" i="22"/>
  <c r="I207" i="22"/>
  <c r="J207" i="22"/>
  <c r="K207" i="22"/>
  <c r="L207" i="22"/>
  <c r="M207" i="22"/>
  <c r="N207" i="22"/>
  <c r="F208" i="22"/>
  <c r="G208" i="22"/>
  <c r="H208" i="22"/>
  <c r="I208" i="22"/>
  <c r="J208" i="22"/>
  <c r="K208" i="22"/>
  <c r="L208" i="22"/>
  <c r="M208" i="22"/>
  <c r="N208" i="22"/>
  <c r="F209" i="22"/>
  <c r="G209" i="22"/>
  <c r="H209" i="22"/>
  <c r="I209" i="22"/>
  <c r="J209" i="22"/>
  <c r="K209" i="22"/>
  <c r="L209" i="22"/>
  <c r="M209" i="22"/>
  <c r="N209" i="22"/>
  <c r="F210" i="22"/>
  <c r="G210" i="22"/>
  <c r="H210" i="22"/>
  <c r="I210" i="22"/>
  <c r="J210" i="22"/>
  <c r="K210" i="22"/>
  <c r="L210" i="22"/>
  <c r="M210" i="22"/>
  <c r="N210" i="22"/>
  <c r="F211" i="22"/>
  <c r="G211" i="22"/>
  <c r="H211" i="22"/>
  <c r="I211" i="22"/>
  <c r="J211" i="22"/>
  <c r="K211" i="22"/>
  <c r="L211" i="22"/>
  <c r="M211" i="22"/>
  <c r="N211" i="22"/>
  <c r="F212" i="22"/>
  <c r="G212" i="22"/>
  <c r="H212" i="22"/>
  <c r="I212" i="22"/>
  <c r="J212" i="22"/>
  <c r="K212" i="22"/>
  <c r="L212" i="22"/>
  <c r="M212" i="22"/>
  <c r="N212" i="22"/>
  <c r="F213" i="22"/>
  <c r="G213" i="22"/>
  <c r="H213" i="22"/>
  <c r="I213" i="22"/>
  <c r="J213" i="22"/>
  <c r="K213" i="22"/>
  <c r="L213" i="22"/>
  <c r="M213" i="22"/>
  <c r="N213" i="22"/>
  <c r="F214" i="22"/>
  <c r="G214" i="22"/>
  <c r="H214" i="22"/>
  <c r="I214" i="22"/>
  <c r="J214" i="22"/>
  <c r="K214" i="22"/>
  <c r="L214" i="22"/>
  <c r="M214" i="22"/>
  <c r="N214" i="22"/>
  <c r="F215" i="22"/>
  <c r="G215" i="22"/>
  <c r="H215" i="22"/>
  <c r="I215" i="22"/>
  <c r="J215" i="22"/>
  <c r="K215" i="22"/>
  <c r="L215" i="22"/>
  <c r="M215" i="22"/>
  <c r="N215" i="22"/>
  <c r="F216" i="22"/>
  <c r="G216" i="22"/>
  <c r="H216" i="22"/>
  <c r="I216" i="22"/>
  <c r="J216" i="22"/>
  <c r="K216" i="22"/>
  <c r="L216" i="22"/>
  <c r="M216" i="22"/>
  <c r="N216" i="22"/>
  <c r="F217" i="22"/>
  <c r="G217" i="22"/>
  <c r="H217" i="22"/>
  <c r="I217" i="22"/>
  <c r="J217" i="22"/>
  <c r="K217" i="22"/>
  <c r="L217" i="22"/>
  <c r="M217" i="22"/>
  <c r="N217" i="22"/>
  <c r="F218" i="22"/>
  <c r="G218" i="22"/>
  <c r="H218" i="22"/>
  <c r="I218" i="22"/>
  <c r="J218" i="22"/>
  <c r="K218" i="22"/>
  <c r="L218" i="22"/>
  <c r="M218" i="22"/>
  <c r="N218" i="22"/>
  <c r="F219" i="22"/>
  <c r="G219" i="22"/>
  <c r="H219" i="22"/>
  <c r="I219" i="22"/>
  <c r="J219" i="22"/>
  <c r="K219" i="22"/>
  <c r="L219" i="22"/>
  <c r="M219" i="22"/>
  <c r="N219" i="22"/>
  <c r="F220" i="22"/>
  <c r="G220" i="22"/>
  <c r="H220" i="22"/>
  <c r="I220" i="22"/>
  <c r="J220" i="22"/>
  <c r="K220" i="22"/>
  <c r="L220" i="22"/>
  <c r="M220" i="22"/>
  <c r="N220" i="22"/>
  <c r="F221" i="22"/>
  <c r="G221" i="22"/>
  <c r="H221" i="22"/>
  <c r="I221" i="22"/>
  <c r="J221" i="22"/>
  <c r="K221" i="22"/>
  <c r="L221" i="22"/>
  <c r="M221" i="22"/>
  <c r="N221" i="22"/>
  <c r="F222" i="22"/>
  <c r="G222" i="22"/>
  <c r="H222" i="22"/>
  <c r="I222" i="22"/>
  <c r="J222" i="22"/>
  <c r="K222" i="22"/>
  <c r="L222" i="22"/>
  <c r="M222" i="22"/>
  <c r="N222" i="22"/>
  <c r="F223" i="22"/>
  <c r="G223" i="22"/>
  <c r="H223" i="22"/>
  <c r="I223" i="22"/>
  <c r="J223" i="22"/>
  <c r="K223" i="22"/>
  <c r="L223" i="22"/>
  <c r="M223" i="22"/>
  <c r="N223" i="22"/>
  <c r="F224" i="22"/>
  <c r="G224" i="22"/>
  <c r="H224" i="22"/>
  <c r="I224" i="22"/>
  <c r="J224" i="22"/>
  <c r="K224" i="22"/>
  <c r="L224" i="22"/>
  <c r="M224" i="22"/>
  <c r="N224" i="22"/>
  <c r="F225" i="22"/>
  <c r="G225" i="22"/>
  <c r="H225" i="22"/>
  <c r="I225" i="22"/>
  <c r="J225" i="22"/>
  <c r="K225" i="22"/>
  <c r="L225" i="22"/>
  <c r="M225" i="22"/>
  <c r="N225" i="22"/>
  <c r="F226" i="22"/>
  <c r="G226" i="22"/>
  <c r="H226" i="22"/>
  <c r="I226" i="22"/>
  <c r="J226" i="22"/>
  <c r="K226" i="22"/>
  <c r="L226" i="22"/>
  <c r="M226" i="22"/>
  <c r="N226" i="22"/>
  <c r="F227" i="22"/>
  <c r="G227" i="22"/>
  <c r="H227" i="22"/>
  <c r="I227" i="22"/>
  <c r="J227" i="22"/>
  <c r="K227" i="22"/>
  <c r="L227" i="22"/>
  <c r="M227" i="22"/>
  <c r="N227" i="22"/>
  <c r="F228" i="22"/>
  <c r="G228" i="22"/>
  <c r="H228" i="22"/>
  <c r="I228" i="22"/>
  <c r="J228" i="22"/>
  <c r="K228" i="22"/>
  <c r="L228" i="22"/>
  <c r="M228" i="22"/>
  <c r="N228" i="22"/>
  <c r="F229" i="22"/>
  <c r="G229" i="22"/>
  <c r="H229" i="22"/>
  <c r="I229" i="22"/>
  <c r="J229" i="22"/>
  <c r="K229" i="22"/>
  <c r="L229" i="22"/>
  <c r="M229" i="22"/>
  <c r="N229" i="22"/>
  <c r="F230" i="22"/>
  <c r="G230" i="22"/>
  <c r="H230" i="22"/>
  <c r="I230" i="22"/>
  <c r="J230" i="22"/>
  <c r="K230" i="22"/>
  <c r="L230" i="22"/>
  <c r="M230" i="22"/>
  <c r="N230" i="22"/>
  <c r="F231" i="22"/>
  <c r="G231" i="22"/>
  <c r="H231" i="22"/>
  <c r="I231" i="22"/>
  <c r="J231" i="22"/>
  <c r="K231" i="22"/>
  <c r="L231" i="22"/>
  <c r="M231" i="22"/>
  <c r="N231" i="22"/>
  <c r="F232" i="22"/>
  <c r="G232" i="22"/>
  <c r="H232" i="22"/>
  <c r="I232" i="22"/>
  <c r="J232" i="22"/>
  <c r="K232" i="22"/>
  <c r="L232" i="22"/>
  <c r="M232" i="22"/>
  <c r="N232" i="22"/>
  <c r="F233" i="22"/>
  <c r="G233" i="22"/>
  <c r="H233" i="22"/>
  <c r="I233" i="22"/>
  <c r="J233" i="22"/>
  <c r="K233" i="22"/>
  <c r="L233" i="22"/>
  <c r="M233" i="22"/>
  <c r="N233" i="22"/>
  <c r="F234" i="22"/>
  <c r="G234" i="22"/>
  <c r="H234" i="22"/>
  <c r="I234" i="22"/>
  <c r="J234" i="22"/>
  <c r="K234" i="22"/>
  <c r="L234" i="22"/>
  <c r="M234" i="22"/>
  <c r="N234" i="22"/>
  <c r="F235" i="22"/>
  <c r="G235" i="22"/>
  <c r="H235" i="22"/>
  <c r="I235" i="22"/>
  <c r="J235" i="22"/>
  <c r="K235" i="22"/>
  <c r="L235" i="22"/>
  <c r="M235" i="22"/>
  <c r="N235" i="22"/>
  <c r="F236" i="22"/>
  <c r="G236" i="22"/>
  <c r="H236" i="22"/>
  <c r="I236" i="22"/>
  <c r="J236" i="22"/>
  <c r="K236" i="22"/>
  <c r="L236" i="22"/>
  <c r="M236" i="22"/>
  <c r="N236" i="22"/>
  <c r="F237" i="22"/>
  <c r="G237" i="22"/>
  <c r="H237" i="22"/>
  <c r="I237" i="22"/>
  <c r="J237" i="22"/>
  <c r="K237" i="22"/>
  <c r="L237" i="22"/>
  <c r="M237" i="22"/>
  <c r="N237" i="22"/>
  <c r="F238" i="22"/>
  <c r="G238" i="22"/>
  <c r="H238" i="22"/>
  <c r="I238" i="22"/>
  <c r="J238" i="22"/>
  <c r="K238" i="22"/>
  <c r="L238" i="22"/>
  <c r="M238" i="22"/>
  <c r="N238" i="22"/>
  <c r="F239" i="22"/>
  <c r="G239" i="22"/>
  <c r="H239" i="22"/>
  <c r="I239" i="22"/>
  <c r="J239" i="22"/>
  <c r="K239" i="22"/>
  <c r="L239" i="22"/>
  <c r="M239" i="22"/>
  <c r="N239" i="22"/>
  <c r="F240" i="22"/>
  <c r="G240" i="22"/>
  <c r="H240" i="22"/>
  <c r="I240" i="22"/>
  <c r="J240" i="22"/>
  <c r="K240" i="22"/>
  <c r="L240" i="22"/>
  <c r="M240" i="22"/>
  <c r="N240" i="22"/>
  <c r="F241" i="22"/>
  <c r="G241" i="22"/>
  <c r="H241" i="22"/>
  <c r="I241" i="22"/>
  <c r="J241" i="22"/>
  <c r="K241" i="22"/>
  <c r="L241" i="22"/>
  <c r="M241" i="22"/>
  <c r="N241" i="22"/>
  <c r="F242" i="22"/>
  <c r="G242" i="22"/>
  <c r="H242" i="22"/>
  <c r="I242" i="22"/>
  <c r="J242" i="22"/>
  <c r="K242" i="22"/>
  <c r="L242" i="22"/>
  <c r="M242" i="22"/>
  <c r="N242" i="22"/>
  <c r="F243" i="22"/>
  <c r="G243" i="22"/>
  <c r="H243" i="22"/>
  <c r="I243" i="22"/>
  <c r="J243" i="22"/>
  <c r="K243" i="22"/>
  <c r="L243" i="22"/>
  <c r="M243" i="22"/>
  <c r="N243" i="22"/>
  <c r="F244" i="22"/>
  <c r="G244" i="22"/>
  <c r="H244" i="22"/>
  <c r="I244" i="22"/>
  <c r="J244" i="22"/>
  <c r="K244" i="22"/>
  <c r="L244" i="22"/>
  <c r="M244" i="22"/>
  <c r="N244" i="22"/>
  <c r="F245" i="22"/>
  <c r="G245" i="22"/>
  <c r="H245" i="22"/>
  <c r="I245" i="22"/>
  <c r="J245" i="22"/>
  <c r="K245" i="22"/>
  <c r="L245" i="22"/>
  <c r="M245" i="22"/>
  <c r="N245" i="22"/>
  <c r="F246" i="22"/>
  <c r="G246" i="22"/>
  <c r="H246" i="22"/>
  <c r="I246" i="22"/>
  <c r="J246" i="22"/>
  <c r="K246" i="22"/>
  <c r="L246" i="22"/>
  <c r="M246" i="22"/>
  <c r="N246" i="22"/>
  <c r="F247" i="22"/>
  <c r="G247" i="22"/>
  <c r="H247" i="22"/>
  <c r="I247" i="22"/>
  <c r="J247" i="22"/>
  <c r="K247" i="22"/>
  <c r="L247" i="22"/>
  <c r="M247" i="22"/>
  <c r="N247" i="22"/>
  <c r="F248" i="22"/>
  <c r="G248" i="22"/>
  <c r="H248" i="22"/>
  <c r="I248" i="22"/>
  <c r="J248" i="22"/>
  <c r="K248" i="22"/>
  <c r="L248" i="22"/>
  <c r="M248" i="22"/>
  <c r="N248" i="22"/>
  <c r="F249" i="22"/>
  <c r="G249" i="22"/>
  <c r="H249" i="22"/>
  <c r="I249" i="22"/>
  <c r="J249" i="22"/>
  <c r="K249" i="22"/>
  <c r="L249" i="22"/>
  <c r="M249" i="22"/>
  <c r="N249" i="22"/>
  <c r="F250" i="22"/>
  <c r="G250" i="22"/>
  <c r="H250" i="22"/>
  <c r="I250" i="22"/>
  <c r="J250" i="22"/>
  <c r="K250" i="22"/>
  <c r="L250" i="22"/>
  <c r="M250" i="22"/>
  <c r="N250" i="22"/>
  <c r="F251" i="22"/>
  <c r="G251" i="22"/>
  <c r="H251" i="22"/>
  <c r="I251" i="22"/>
  <c r="J251" i="22"/>
  <c r="K251" i="22"/>
  <c r="L251" i="22"/>
  <c r="M251" i="22"/>
  <c r="N251" i="22"/>
  <c r="F252" i="22"/>
  <c r="G252" i="22"/>
  <c r="H252" i="22"/>
  <c r="I252" i="22"/>
  <c r="J252" i="22"/>
  <c r="K252" i="22"/>
  <c r="L252" i="22"/>
  <c r="M252" i="22"/>
  <c r="N252" i="22"/>
  <c r="F253" i="22"/>
  <c r="G253" i="22"/>
  <c r="H253" i="22"/>
  <c r="I253" i="22"/>
  <c r="J253" i="22"/>
  <c r="K253" i="22"/>
  <c r="L253" i="22"/>
  <c r="M253" i="22"/>
  <c r="N253" i="22"/>
  <c r="F254" i="22"/>
  <c r="G254" i="22"/>
  <c r="H254" i="22"/>
  <c r="I254" i="22"/>
  <c r="J254" i="22"/>
  <c r="K254" i="22"/>
  <c r="L254" i="22"/>
  <c r="M254" i="22"/>
  <c r="N254" i="22"/>
  <c r="F255" i="22"/>
  <c r="G255" i="22"/>
  <c r="H255" i="22"/>
  <c r="I255" i="22"/>
  <c r="J255" i="22"/>
  <c r="K255" i="22"/>
  <c r="L255" i="22"/>
  <c r="M255" i="22"/>
  <c r="N255" i="22"/>
  <c r="F256" i="22"/>
  <c r="G256" i="22"/>
  <c r="H256" i="22"/>
  <c r="I256" i="22"/>
  <c r="J256" i="22"/>
  <c r="K256" i="22"/>
  <c r="L256" i="22"/>
  <c r="M256" i="22"/>
  <c r="N256" i="22"/>
  <c r="F257" i="22"/>
  <c r="G257" i="22"/>
  <c r="H257" i="22"/>
  <c r="I257" i="22"/>
  <c r="J257" i="22"/>
  <c r="K257" i="22"/>
  <c r="L257" i="22"/>
  <c r="M257" i="22"/>
  <c r="N257" i="22"/>
  <c r="F258" i="22"/>
  <c r="G258" i="22"/>
  <c r="H258" i="22"/>
  <c r="I258" i="22"/>
  <c r="J258" i="22"/>
  <c r="K258" i="22"/>
  <c r="L258" i="22"/>
  <c r="M258" i="22"/>
  <c r="N258" i="22"/>
  <c r="F259" i="22"/>
  <c r="G259" i="22"/>
  <c r="H259" i="22"/>
  <c r="I259" i="22"/>
  <c r="J259" i="22"/>
  <c r="K259" i="22"/>
  <c r="L259" i="22"/>
  <c r="M259" i="22"/>
  <c r="N259" i="22"/>
  <c r="F260" i="22"/>
  <c r="G260" i="22"/>
  <c r="H260" i="22"/>
  <c r="I260" i="22"/>
  <c r="J260" i="22"/>
  <c r="K260" i="22"/>
  <c r="L260" i="22"/>
  <c r="M260" i="22"/>
  <c r="N260" i="22"/>
  <c r="F261" i="22"/>
  <c r="G261" i="22"/>
  <c r="H261" i="22"/>
  <c r="I261" i="22"/>
  <c r="J261" i="22"/>
  <c r="K261" i="22"/>
  <c r="L261" i="22"/>
  <c r="M261" i="22"/>
  <c r="N261" i="22"/>
  <c r="F262" i="22"/>
  <c r="G262" i="22"/>
  <c r="H262" i="22"/>
  <c r="I262" i="22"/>
  <c r="J262" i="22"/>
  <c r="K262" i="22"/>
  <c r="L262" i="22"/>
  <c r="M262" i="22"/>
  <c r="N262" i="22"/>
  <c r="F263" i="22"/>
  <c r="G263" i="22"/>
  <c r="H263" i="22"/>
  <c r="I263" i="22"/>
  <c r="J263" i="22"/>
  <c r="K263" i="22"/>
  <c r="L263" i="22"/>
  <c r="M263" i="22"/>
  <c r="N263" i="22"/>
  <c r="F264" i="22"/>
  <c r="G264" i="22"/>
  <c r="H264" i="22"/>
  <c r="I264" i="22"/>
  <c r="J264" i="22"/>
  <c r="K264" i="22"/>
  <c r="L264" i="22"/>
  <c r="M264" i="22"/>
  <c r="N264" i="22"/>
  <c r="F265" i="22"/>
  <c r="G265" i="22"/>
  <c r="H265" i="22"/>
  <c r="I265" i="22"/>
  <c r="J265" i="22"/>
  <c r="K265" i="22"/>
  <c r="L265" i="22"/>
  <c r="M265" i="22"/>
  <c r="N265" i="22"/>
  <c r="F266" i="22"/>
  <c r="G266" i="22"/>
  <c r="H266" i="22"/>
  <c r="I266" i="22"/>
  <c r="J266" i="22"/>
  <c r="K266" i="22"/>
  <c r="L266" i="22"/>
  <c r="M266" i="22"/>
  <c r="N266" i="22"/>
  <c r="F267" i="22"/>
  <c r="G267" i="22"/>
  <c r="H267" i="22"/>
  <c r="I267" i="22"/>
  <c r="J267" i="22"/>
  <c r="K267" i="22"/>
  <c r="L267" i="22"/>
  <c r="M267" i="22"/>
  <c r="N267" i="22"/>
  <c r="F268" i="22"/>
  <c r="G268" i="22"/>
  <c r="H268" i="22"/>
  <c r="I268" i="22"/>
  <c r="J268" i="22"/>
  <c r="K268" i="22"/>
  <c r="L268" i="22"/>
  <c r="M268" i="22"/>
  <c r="N268" i="22"/>
  <c r="F269" i="22"/>
  <c r="G269" i="22"/>
  <c r="H269" i="22"/>
  <c r="I269" i="22"/>
  <c r="J269" i="22"/>
  <c r="K269" i="22"/>
  <c r="L269" i="22"/>
  <c r="M269" i="22"/>
  <c r="N269" i="22"/>
  <c r="F270" i="22"/>
  <c r="G270" i="22"/>
  <c r="H270" i="22"/>
  <c r="I270" i="22"/>
  <c r="J270" i="22"/>
  <c r="K270" i="22"/>
  <c r="L270" i="22"/>
  <c r="M270" i="22"/>
  <c r="N270" i="22"/>
  <c r="F271" i="22"/>
  <c r="G271" i="22"/>
  <c r="H271" i="22"/>
  <c r="I271" i="22"/>
  <c r="J271" i="22"/>
  <c r="K271" i="22"/>
  <c r="L271" i="22"/>
  <c r="M271" i="22"/>
  <c r="N271" i="22"/>
  <c r="F272" i="22"/>
  <c r="G272" i="22"/>
  <c r="H272" i="22"/>
  <c r="I272" i="22"/>
  <c r="J272" i="22"/>
  <c r="K272" i="22"/>
  <c r="L272" i="22"/>
  <c r="M272" i="22"/>
  <c r="N272" i="22"/>
  <c r="F273" i="22"/>
  <c r="G273" i="22"/>
  <c r="H273" i="22"/>
  <c r="I273" i="22"/>
  <c r="J273" i="22"/>
  <c r="K273" i="22"/>
  <c r="L273" i="22"/>
  <c r="M273" i="22"/>
  <c r="N273" i="22"/>
  <c r="F274" i="22"/>
  <c r="G274" i="22"/>
  <c r="H274" i="22"/>
  <c r="I274" i="22"/>
  <c r="J274" i="22"/>
  <c r="K274" i="22"/>
  <c r="L274" i="22"/>
  <c r="M274" i="22"/>
  <c r="N274" i="22"/>
  <c r="F275" i="22"/>
  <c r="G275" i="22"/>
  <c r="H275" i="22"/>
  <c r="I275" i="22"/>
  <c r="J275" i="22"/>
  <c r="K275" i="22"/>
  <c r="L275" i="22"/>
  <c r="M275" i="22"/>
  <c r="N275" i="22"/>
  <c r="F276" i="22"/>
  <c r="G276" i="22"/>
  <c r="H276" i="22"/>
  <c r="I276" i="22"/>
  <c r="J276" i="22"/>
  <c r="K276" i="22"/>
  <c r="L276" i="22"/>
  <c r="M276" i="22"/>
  <c r="N276" i="22"/>
  <c r="F277" i="22"/>
  <c r="G277" i="22"/>
  <c r="H277" i="22"/>
  <c r="I277" i="22"/>
  <c r="J277" i="22"/>
  <c r="K277" i="22"/>
  <c r="L277" i="22"/>
  <c r="M277" i="22"/>
  <c r="N277" i="22"/>
  <c r="F278" i="22"/>
  <c r="G278" i="22"/>
  <c r="H278" i="22"/>
  <c r="I278" i="22"/>
  <c r="J278" i="22"/>
  <c r="K278" i="22"/>
  <c r="L278" i="22"/>
  <c r="M278" i="22"/>
  <c r="N278" i="22"/>
  <c r="F279" i="22"/>
  <c r="G279" i="22"/>
  <c r="H279" i="22"/>
  <c r="I279" i="22"/>
  <c r="J279" i="22"/>
  <c r="K279" i="22"/>
  <c r="L279" i="22"/>
  <c r="M279" i="22"/>
  <c r="N279" i="22"/>
  <c r="F280" i="22"/>
  <c r="G280" i="22"/>
  <c r="H280" i="22"/>
  <c r="I280" i="22"/>
  <c r="J280" i="22"/>
  <c r="K280" i="22"/>
  <c r="L280" i="22"/>
  <c r="M280" i="22"/>
  <c r="N280" i="22"/>
  <c r="F281" i="22"/>
  <c r="G281" i="22"/>
  <c r="H281" i="22"/>
  <c r="I281" i="22"/>
  <c r="J281" i="22"/>
  <c r="K281" i="22"/>
  <c r="L281" i="22"/>
  <c r="M281" i="22"/>
  <c r="N281" i="22"/>
  <c r="F282" i="22"/>
  <c r="G282" i="22"/>
  <c r="H282" i="22"/>
  <c r="I282" i="22"/>
  <c r="J282" i="22"/>
  <c r="K282" i="22"/>
  <c r="L282" i="22"/>
  <c r="M282" i="22"/>
  <c r="N282" i="22"/>
  <c r="F283" i="22"/>
  <c r="G283" i="22"/>
  <c r="H283" i="22"/>
  <c r="I283" i="22"/>
  <c r="J283" i="22"/>
  <c r="K283" i="22"/>
  <c r="L283" i="22"/>
  <c r="M283" i="22"/>
  <c r="N283" i="22"/>
  <c r="F284" i="22"/>
  <c r="G284" i="22"/>
  <c r="H284" i="22"/>
  <c r="I284" i="22"/>
  <c r="J284" i="22"/>
  <c r="K284" i="22"/>
  <c r="L284" i="22"/>
  <c r="M284" i="22"/>
  <c r="N284" i="22"/>
  <c r="F285" i="22"/>
  <c r="G285" i="22"/>
  <c r="H285" i="22"/>
  <c r="I285" i="22"/>
  <c r="J285" i="22"/>
  <c r="K285" i="22"/>
  <c r="L285" i="22"/>
  <c r="M285" i="22"/>
  <c r="N285" i="22"/>
  <c r="F286" i="22"/>
  <c r="G286" i="22"/>
  <c r="H286" i="22"/>
  <c r="I286" i="22"/>
  <c r="J286" i="22"/>
  <c r="K286" i="22"/>
  <c r="L286" i="22"/>
  <c r="M286" i="22"/>
  <c r="N286" i="22"/>
  <c r="F287" i="22"/>
  <c r="G287" i="22"/>
  <c r="H287" i="22"/>
  <c r="I287" i="22"/>
  <c r="J287" i="22"/>
  <c r="K287" i="22"/>
  <c r="L287" i="22"/>
  <c r="M287" i="22"/>
  <c r="N287" i="22"/>
  <c r="F288" i="22"/>
  <c r="G288" i="22"/>
  <c r="H288" i="22"/>
  <c r="I288" i="22"/>
  <c r="J288" i="22"/>
  <c r="K288" i="22"/>
  <c r="L288" i="22"/>
  <c r="M288" i="22"/>
  <c r="N288" i="22"/>
  <c r="F289" i="22"/>
  <c r="G289" i="22"/>
  <c r="H289" i="22"/>
  <c r="I289" i="22"/>
  <c r="J289" i="22"/>
  <c r="K289" i="22"/>
  <c r="L289" i="22"/>
  <c r="M289" i="22"/>
  <c r="N289" i="22"/>
  <c r="F290" i="22"/>
  <c r="G290" i="22"/>
  <c r="H290" i="22"/>
  <c r="I290" i="22"/>
  <c r="J290" i="22"/>
  <c r="K290" i="22"/>
  <c r="L290" i="22"/>
  <c r="M290" i="22"/>
  <c r="N290" i="22"/>
  <c r="F291" i="22"/>
  <c r="G291" i="22"/>
  <c r="H291" i="22"/>
  <c r="I291" i="22"/>
  <c r="J291" i="22"/>
  <c r="K291" i="22"/>
  <c r="L291" i="22"/>
  <c r="M291" i="22"/>
  <c r="N291" i="22"/>
  <c r="F292" i="22"/>
  <c r="G292" i="22"/>
  <c r="H292" i="22"/>
  <c r="I292" i="22"/>
  <c r="J292" i="22"/>
  <c r="K292" i="22"/>
  <c r="L292" i="22"/>
  <c r="M292" i="22"/>
  <c r="N292" i="22"/>
  <c r="F293" i="22"/>
  <c r="G293" i="22"/>
  <c r="H293" i="22"/>
  <c r="I293" i="22"/>
  <c r="J293" i="22"/>
  <c r="K293" i="22"/>
  <c r="L293" i="22"/>
  <c r="M293" i="22"/>
  <c r="N293" i="22"/>
  <c r="F294" i="22"/>
  <c r="G294" i="22"/>
  <c r="H294" i="22"/>
  <c r="I294" i="22"/>
  <c r="J294" i="22"/>
  <c r="K294" i="22"/>
  <c r="L294" i="22"/>
  <c r="M294" i="22"/>
  <c r="N294" i="22"/>
  <c r="F295" i="22"/>
  <c r="G295" i="22"/>
  <c r="H295" i="22"/>
  <c r="I295" i="22"/>
  <c r="J295" i="22"/>
  <c r="K295" i="22"/>
  <c r="L295" i="22"/>
  <c r="M295" i="22"/>
  <c r="N295" i="22"/>
  <c r="F296" i="22"/>
  <c r="G296" i="22"/>
  <c r="H296" i="22"/>
  <c r="I296" i="22"/>
  <c r="J296" i="22"/>
  <c r="K296" i="22"/>
  <c r="L296" i="22"/>
  <c r="M296" i="22"/>
  <c r="N296" i="22"/>
  <c r="F297" i="22"/>
  <c r="G297" i="22"/>
  <c r="H297" i="22"/>
  <c r="I297" i="22"/>
  <c r="J297" i="22"/>
  <c r="K297" i="22"/>
  <c r="L297" i="22"/>
  <c r="M297" i="22"/>
  <c r="N297" i="22"/>
  <c r="F298" i="22"/>
  <c r="G298" i="22"/>
  <c r="H298" i="22"/>
  <c r="I298" i="22"/>
  <c r="J298" i="22"/>
  <c r="K298" i="22"/>
  <c r="L298" i="22"/>
  <c r="M298" i="22"/>
  <c r="N298" i="22"/>
  <c r="F299" i="22"/>
  <c r="G299" i="22"/>
  <c r="H299" i="22"/>
  <c r="I299" i="22"/>
  <c r="J299" i="22"/>
  <c r="K299" i="22"/>
  <c r="L299" i="22"/>
  <c r="M299" i="22"/>
  <c r="N299" i="22"/>
  <c r="F300" i="22"/>
  <c r="G300" i="22"/>
  <c r="H300" i="22"/>
  <c r="I300" i="22"/>
  <c r="J300" i="22"/>
  <c r="K300" i="22"/>
  <c r="L300" i="22"/>
  <c r="M300" i="22"/>
  <c r="N300" i="22"/>
  <c r="F301" i="22"/>
  <c r="G301" i="22"/>
  <c r="H301" i="22"/>
  <c r="I301" i="22"/>
  <c r="J301" i="22"/>
  <c r="K301" i="22"/>
  <c r="L301" i="22"/>
  <c r="M301" i="22"/>
  <c r="N301" i="22"/>
  <c r="F302" i="22"/>
  <c r="G302" i="22"/>
  <c r="H302" i="22"/>
  <c r="I302" i="22"/>
  <c r="J302" i="22"/>
  <c r="K302" i="22"/>
  <c r="L302" i="22"/>
  <c r="M302" i="22"/>
  <c r="N302" i="22"/>
  <c r="F303" i="22"/>
  <c r="G303" i="22"/>
  <c r="H303" i="22"/>
  <c r="I303" i="22"/>
  <c r="J303" i="22"/>
  <c r="K303" i="22"/>
  <c r="L303" i="22"/>
  <c r="M303" i="22"/>
  <c r="N303" i="22"/>
  <c r="F304" i="22"/>
  <c r="G304" i="22"/>
  <c r="H304" i="22"/>
  <c r="I304" i="22"/>
  <c r="J304" i="22"/>
  <c r="K304" i="22"/>
  <c r="L304" i="22"/>
  <c r="M304" i="22"/>
  <c r="N304" i="22"/>
  <c r="F305" i="22"/>
  <c r="G305" i="22"/>
  <c r="H305" i="22"/>
  <c r="I305" i="22"/>
  <c r="J305" i="22"/>
  <c r="K305" i="22"/>
  <c r="L305" i="22"/>
  <c r="M305" i="22"/>
  <c r="N305" i="22"/>
  <c r="F306" i="22"/>
  <c r="G306" i="22"/>
  <c r="H306" i="22"/>
  <c r="I306" i="22"/>
  <c r="J306" i="22"/>
  <c r="K306" i="22"/>
  <c r="L306" i="22"/>
  <c r="M306" i="22"/>
  <c r="N306" i="22"/>
  <c r="F307" i="22"/>
  <c r="G307" i="22"/>
  <c r="H307" i="22"/>
  <c r="I307" i="22"/>
  <c r="J307" i="22"/>
  <c r="K307" i="22"/>
  <c r="L307" i="22"/>
  <c r="M307" i="22"/>
  <c r="N307" i="22"/>
  <c r="F308" i="22"/>
  <c r="G308" i="22"/>
  <c r="H308" i="22"/>
  <c r="I308" i="22"/>
  <c r="J308" i="22"/>
  <c r="K308" i="22"/>
  <c r="L308" i="22"/>
  <c r="M308" i="22"/>
  <c r="N308" i="22"/>
  <c r="F309" i="22"/>
  <c r="G309" i="22"/>
  <c r="H309" i="22"/>
  <c r="I309" i="22"/>
  <c r="J309" i="22"/>
  <c r="K309" i="22"/>
  <c r="L309" i="22"/>
  <c r="M309" i="22"/>
  <c r="N309" i="22"/>
  <c r="F310" i="22"/>
  <c r="G310" i="22"/>
  <c r="H310" i="22"/>
  <c r="I310" i="22"/>
  <c r="J310" i="22"/>
  <c r="K310" i="22"/>
  <c r="L310" i="22"/>
  <c r="M310" i="22"/>
  <c r="N310" i="22"/>
  <c r="F311" i="22"/>
  <c r="G311" i="22"/>
  <c r="H311" i="22"/>
  <c r="I311" i="22"/>
  <c r="J311" i="22"/>
  <c r="K311" i="22"/>
  <c r="L311" i="22"/>
  <c r="M311" i="22"/>
  <c r="N311" i="22"/>
  <c r="F312" i="22"/>
  <c r="G312" i="22"/>
  <c r="H312" i="22"/>
  <c r="I312" i="22"/>
  <c r="J312" i="22"/>
  <c r="K312" i="22"/>
  <c r="L312" i="22"/>
  <c r="M312" i="22"/>
  <c r="N312" i="22"/>
  <c r="F313" i="22"/>
  <c r="G313" i="22"/>
  <c r="H313" i="22"/>
  <c r="I313" i="22"/>
  <c r="J313" i="22"/>
  <c r="K313" i="22"/>
  <c r="L313" i="22"/>
  <c r="M313" i="22"/>
  <c r="N313" i="22"/>
  <c r="F314" i="22"/>
  <c r="G314" i="22"/>
  <c r="H314" i="22"/>
  <c r="I314" i="22"/>
  <c r="J314" i="22"/>
  <c r="K314" i="22"/>
  <c r="L314" i="22"/>
  <c r="M314" i="22"/>
  <c r="N314" i="22"/>
  <c r="F315" i="22"/>
  <c r="G315" i="22"/>
  <c r="H315" i="22"/>
  <c r="I315" i="22"/>
  <c r="J315" i="22"/>
  <c r="K315" i="22"/>
  <c r="L315" i="22"/>
  <c r="M315" i="22"/>
  <c r="N315" i="22"/>
  <c r="F316" i="22"/>
  <c r="G316" i="22"/>
  <c r="H316" i="22"/>
  <c r="I316" i="22"/>
  <c r="J316" i="22"/>
  <c r="K316" i="22"/>
  <c r="L316" i="22"/>
  <c r="M316" i="22"/>
  <c r="N316" i="22"/>
  <c r="F317" i="22"/>
  <c r="G317" i="22"/>
  <c r="H317" i="22"/>
  <c r="I317" i="22"/>
  <c r="J317" i="22"/>
  <c r="K317" i="22"/>
  <c r="L317" i="22"/>
  <c r="M317" i="22"/>
  <c r="N317" i="22"/>
  <c r="F318" i="22"/>
  <c r="G318" i="22"/>
  <c r="H318" i="22"/>
  <c r="I318" i="22"/>
  <c r="J318" i="22"/>
  <c r="K318" i="22"/>
  <c r="L318" i="22"/>
  <c r="M318" i="22"/>
  <c r="N318" i="22"/>
  <c r="F319" i="22"/>
  <c r="G319" i="22"/>
  <c r="H319" i="22"/>
  <c r="I319" i="22"/>
  <c r="J319" i="22"/>
  <c r="K319" i="22"/>
  <c r="L319" i="22"/>
  <c r="M319" i="22"/>
  <c r="N319" i="22"/>
  <c r="F320" i="22"/>
  <c r="G320" i="22"/>
  <c r="H320" i="22"/>
  <c r="I320" i="22"/>
  <c r="J320" i="22"/>
  <c r="K320" i="22"/>
  <c r="L320" i="22"/>
  <c r="M320" i="22"/>
  <c r="N320" i="22"/>
  <c r="F321" i="22"/>
  <c r="G321" i="22"/>
  <c r="H321" i="22"/>
  <c r="I321" i="22"/>
  <c r="J321" i="22"/>
  <c r="K321" i="22"/>
  <c r="L321" i="22"/>
  <c r="M321" i="22"/>
  <c r="N321" i="22"/>
  <c r="F322" i="22"/>
  <c r="G322" i="22"/>
  <c r="H322" i="22"/>
  <c r="I322" i="22"/>
  <c r="J322" i="22"/>
  <c r="K322" i="22"/>
  <c r="L322" i="22"/>
  <c r="M322" i="22"/>
  <c r="N322" i="22"/>
  <c r="F323" i="22"/>
  <c r="G323" i="22"/>
  <c r="H323" i="22"/>
  <c r="I323" i="22"/>
  <c r="J323" i="22"/>
  <c r="K323" i="22"/>
  <c r="L323" i="22"/>
  <c r="M323" i="22"/>
  <c r="N323" i="22"/>
  <c r="F324" i="22"/>
  <c r="G324" i="22"/>
  <c r="H324" i="22"/>
  <c r="I324" i="22"/>
  <c r="J324" i="22"/>
  <c r="K324" i="22"/>
  <c r="L324" i="22"/>
  <c r="M324" i="22"/>
  <c r="N324" i="22"/>
  <c r="F325" i="22"/>
  <c r="G325" i="22"/>
  <c r="H325" i="22"/>
  <c r="I325" i="22"/>
  <c r="J325" i="22"/>
  <c r="K325" i="22"/>
  <c r="L325" i="22"/>
  <c r="M325" i="22"/>
  <c r="N325" i="22"/>
  <c r="F326" i="22"/>
  <c r="G326" i="22"/>
  <c r="H326" i="22"/>
  <c r="I326" i="22"/>
  <c r="J326" i="22"/>
  <c r="K326" i="22"/>
  <c r="L326" i="22"/>
  <c r="M326" i="22"/>
  <c r="N326" i="22"/>
  <c r="F327" i="22"/>
  <c r="G327" i="22"/>
  <c r="H327" i="22"/>
  <c r="I327" i="22"/>
  <c r="J327" i="22"/>
  <c r="K327" i="22"/>
  <c r="L327" i="22"/>
  <c r="M327" i="22"/>
  <c r="N327" i="22"/>
  <c r="F328" i="22"/>
  <c r="G328" i="22"/>
  <c r="H328" i="22"/>
  <c r="I328" i="22"/>
  <c r="J328" i="22"/>
  <c r="K328" i="22"/>
  <c r="L328" i="22"/>
  <c r="M328" i="22"/>
  <c r="N328" i="22"/>
  <c r="F329" i="22"/>
  <c r="G329" i="22"/>
  <c r="H329" i="22"/>
  <c r="I329" i="22"/>
  <c r="J329" i="22"/>
  <c r="K329" i="22"/>
  <c r="L329" i="22"/>
  <c r="M329" i="22"/>
  <c r="N329" i="22"/>
  <c r="F330" i="22"/>
  <c r="G330" i="22"/>
  <c r="H330" i="22"/>
  <c r="I330" i="22"/>
  <c r="J330" i="22"/>
  <c r="K330" i="22"/>
  <c r="L330" i="22"/>
  <c r="M330" i="22"/>
  <c r="N330" i="22"/>
  <c r="F331" i="22"/>
  <c r="G331" i="22"/>
  <c r="H331" i="22"/>
  <c r="I331" i="22"/>
  <c r="J331" i="22"/>
  <c r="K331" i="22"/>
  <c r="L331" i="22"/>
  <c r="M331" i="22"/>
  <c r="N331" i="22"/>
  <c r="F332" i="22"/>
  <c r="G332" i="22"/>
  <c r="H332" i="22"/>
  <c r="I332" i="22"/>
  <c r="J332" i="22"/>
  <c r="K332" i="22"/>
  <c r="L332" i="22"/>
  <c r="M332" i="22"/>
  <c r="N332" i="22"/>
  <c r="F333" i="22"/>
  <c r="G333" i="22"/>
  <c r="H333" i="22"/>
  <c r="I333" i="22"/>
  <c r="J333" i="22"/>
  <c r="K333" i="22"/>
  <c r="L333" i="22"/>
  <c r="M333" i="22"/>
  <c r="N333" i="22"/>
  <c r="F334" i="22"/>
  <c r="G334" i="22"/>
  <c r="H334" i="22"/>
  <c r="I334" i="22"/>
  <c r="J334" i="22"/>
  <c r="K334" i="22"/>
  <c r="L334" i="22"/>
  <c r="M334" i="22"/>
  <c r="N334" i="22"/>
  <c r="F335" i="22"/>
  <c r="G335" i="22"/>
  <c r="H335" i="22"/>
  <c r="I335" i="22"/>
  <c r="J335" i="22"/>
  <c r="K335" i="22"/>
  <c r="L335" i="22"/>
  <c r="M335" i="22"/>
  <c r="N335" i="22"/>
  <c r="F336" i="22"/>
  <c r="G336" i="22"/>
  <c r="H336" i="22"/>
  <c r="I336" i="22"/>
  <c r="J336" i="22"/>
  <c r="K336" i="22"/>
  <c r="L336" i="22"/>
  <c r="M336" i="22"/>
  <c r="N336" i="22"/>
  <c r="F337" i="22"/>
  <c r="G337" i="22"/>
  <c r="H337" i="22"/>
  <c r="I337" i="22"/>
  <c r="J337" i="22"/>
  <c r="K337" i="22"/>
  <c r="L337" i="22"/>
  <c r="M337" i="22"/>
  <c r="N337" i="22"/>
  <c r="F338" i="22"/>
  <c r="G338" i="22"/>
  <c r="H338" i="22"/>
  <c r="I338" i="22"/>
  <c r="J338" i="22"/>
  <c r="K338" i="22"/>
  <c r="L338" i="22"/>
  <c r="M338" i="22"/>
  <c r="N338" i="22"/>
  <c r="F339" i="22"/>
  <c r="G339" i="22"/>
  <c r="H339" i="22"/>
  <c r="I339" i="22"/>
  <c r="J339" i="22"/>
  <c r="K339" i="22"/>
  <c r="L339" i="22"/>
  <c r="M339" i="22"/>
  <c r="N339" i="22"/>
  <c r="F340" i="22"/>
  <c r="G340" i="22"/>
  <c r="H340" i="22"/>
  <c r="I340" i="22"/>
  <c r="J340" i="22"/>
  <c r="K340" i="22"/>
  <c r="L340" i="22"/>
  <c r="M340" i="22"/>
  <c r="N340" i="22"/>
  <c r="F341" i="22"/>
  <c r="G341" i="22"/>
  <c r="H341" i="22"/>
  <c r="I341" i="22"/>
  <c r="J341" i="22"/>
  <c r="K341" i="22"/>
  <c r="L341" i="22"/>
  <c r="M341" i="22"/>
  <c r="N341" i="22"/>
  <c r="F342" i="22"/>
  <c r="G342" i="22"/>
  <c r="H342" i="22"/>
  <c r="I342" i="22"/>
  <c r="J342" i="22"/>
  <c r="K342" i="22"/>
  <c r="L342" i="22"/>
  <c r="M342" i="22"/>
  <c r="N342" i="22"/>
  <c r="F343" i="22"/>
  <c r="G343" i="22"/>
  <c r="H343" i="22"/>
  <c r="I343" i="22"/>
  <c r="J343" i="22"/>
  <c r="K343" i="22"/>
  <c r="L343" i="22"/>
  <c r="M343" i="22"/>
  <c r="N343" i="22"/>
  <c r="F344" i="22"/>
  <c r="G344" i="22"/>
  <c r="H344" i="22"/>
  <c r="I344" i="22"/>
  <c r="J344" i="22"/>
  <c r="K344" i="22"/>
  <c r="L344" i="22"/>
  <c r="M344" i="22"/>
  <c r="N344" i="22"/>
  <c r="F345" i="22"/>
  <c r="G345" i="22"/>
  <c r="H345" i="22"/>
  <c r="I345" i="22"/>
  <c r="J345" i="22"/>
  <c r="K345" i="22"/>
  <c r="L345" i="22"/>
  <c r="M345" i="22"/>
  <c r="N345" i="22"/>
  <c r="F346" i="22"/>
  <c r="G346" i="22"/>
  <c r="H346" i="22"/>
  <c r="I346" i="22"/>
  <c r="J346" i="22"/>
  <c r="K346" i="22"/>
  <c r="L346" i="22"/>
  <c r="M346" i="22"/>
  <c r="N346" i="22"/>
  <c r="F347" i="22"/>
  <c r="G347" i="22"/>
  <c r="H347" i="22"/>
  <c r="I347" i="22"/>
  <c r="J347" i="22"/>
  <c r="K347" i="22"/>
  <c r="L347" i="22"/>
  <c r="M347" i="22"/>
  <c r="N347" i="22"/>
  <c r="F348" i="22"/>
  <c r="G348" i="22"/>
  <c r="H348" i="22"/>
  <c r="I348" i="22"/>
  <c r="J348" i="22"/>
  <c r="K348" i="22"/>
  <c r="L348" i="22"/>
  <c r="M348" i="22"/>
  <c r="N348" i="22"/>
  <c r="F349" i="22"/>
  <c r="G349" i="22"/>
  <c r="H349" i="22"/>
  <c r="I349" i="22"/>
  <c r="J349" i="22"/>
  <c r="K349" i="22"/>
  <c r="L349" i="22"/>
  <c r="M349" i="22"/>
  <c r="N349" i="22"/>
  <c r="F350" i="22"/>
  <c r="G350" i="22"/>
  <c r="H350" i="22"/>
  <c r="I350" i="22"/>
  <c r="J350" i="22"/>
  <c r="K350" i="22"/>
  <c r="L350" i="22"/>
  <c r="M350" i="22"/>
  <c r="N350" i="22"/>
  <c r="F351" i="22"/>
  <c r="G351" i="22"/>
  <c r="H351" i="22"/>
  <c r="I351" i="22"/>
  <c r="J351" i="22"/>
  <c r="K351" i="22"/>
  <c r="L351" i="22"/>
  <c r="M351" i="22"/>
  <c r="N351" i="22"/>
  <c r="F352" i="22"/>
  <c r="G352" i="22"/>
  <c r="H352" i="22"/>
  <c r="I352" i="22"/>
  <c r="J352" i="22"/>
  <c r="K352" i="22"/>
  <c r="L352" i="22"/>
  <c r="M352" i="22"/>
  <c r="N352" i="22"/>
  <c r="F353" i="22"/>
  <c r="G353" i="22"/>
  <c r="H353" i="22"/>
  <c r="I353" i="22"/>
  <c r="J353" i="22"/>
  <c r="K353" i="22"/>
  <c r="L353" i="22"/>
  <c r="M353" i="22"/>
  <c r="N353" i="22"/>
  <c r="F354" i="22"/>
  <c r="G354" i="22"/>
  <c r="H354" i="22"/>
  <c r="I354" i="22"/>
  <c r="J354" i="22"/>
  <c r="K354" i="22"/>
  <c r="L354" i="22"/>
  <c r="M354" i="22"/>
  <c r="N354" i="22"/>
  <c r="F355" i="22"/>
  <c r="G355" i="22"/>
  <c r="H355" i="22"/>
  <c r="I355" i="22"/>
  <c r="J355" i="22"/>
  <c r="K355" i="22"/>
  <c r="L355" i="22"/>
  <c r="M355" i="22"/>
  <c r="N355" i="22"/>
  <c r="F356" i="22"/>
  <c r="G356" i="22"/>
  <c r="H356" i="22"/>
  <c r="I356" i="22"/>
  <c r="J356" i="22"/>
  <c r="K356" i="22"/>
  <c r="L356" i="22"/>
  <c r="M356" i="22"/>
  <c r="N356" i="22"/>
  <c r="F357" i="22"/>
  <c r="G357" i="22"/>
  <c r="H357" i="22"/>
  <c r="I357" i="22"/>
  <c r="J357" i="22"/>
  <c r="K357" i="22"/>
  <c r="L357" i="22"/>
  <c r="M357" i="22"/>
  <c r="N357" i="22"/>
  <c r="F358" i="22"/>
  <c r="G358" i="22"/>
  <c r="H358" i="22"/>
  <c r="I358" i="22"/>
  <c r="J358" i="22"/>
  <c r="K358" i="22"/>
  <c r="L358" i="22"/>
  <c r="M358" i="22"/>
  <c r="N358" i="22"/>
  <c r="F359" i="22"/>
  <c r="G359" i="22"/>
  <c r="H359" i="22"/>
  <c r="I359" i="22"/>
  <c r="J359" i="22"/>
  <c r="K359" i="22"/>
  <c r="L359" i="22"/>
  <c r="M359" i="22"/>
  <c r="N359" i="22"/>
  <c r="F360" i="22"/>
  <c r="G360" i="22"/>
  <c r="H360" i="22"/>
  <c r="I360" i="22"/>
  <c r="J360" i="22"/>
  <c r="K360" i="22"/>
  <c r="L360" i="22"/>
  <c r="M360" i="22"/>
  <c r="N360" i="22"/>
  <c r="F361" i="22"/>
  <c r="G361" i="22"/>
  <c r="H361" i="22"/>
  <c r="I361" i="22"/>
  <c r="J361" i="22"/>
  <c r="K361" i="22"/>
  <c r="L361" i="22"/>
  <c r="M361" i="22"/>
  <c r="N361" i="22"/>
  <c r="F362" i="22"/>
  <c r="G362" i="22"/>
  <c r="H362" i="22"/>
  <c r="I362" i="22"/>
  <c r="J362" i="22"/>
  <c r="K362" i="22"/>
  <c r="L362" i="22"/>
  <c r="M362" i="22"/>
  <c r="N362" i="22"/>
  <c r="F363" i="22"/>
  <c r="G363" i="22"/>
  <c r="H363" i="22"/>
  <c r="I363" i="22"/>
  <c r="J363" i="22"/>
  <c r="K363" i="22"/>
  <c r="L363" i="22"/>
  <c r="M363" i="22"/>
  <c r="N363" i="22"/>
  <c r="F364" i="22"/>
  <c r="G364" i="22"/>
  <c r="H364" i="22"/>
  <c r="I364" i="22"/>
  <c r="J364" i="22"/>
  <c r="K364" i="22"/>
  <c r="L364" i="22"/>
  <c r="M364" i="22"/>
  <c r="N364" i="22"/>
  <c r="F365" i="22"/>
  <c r="G365" i="22"/>
  <c r="H365" i="22"/>
  <c r="I365" i="22"/>
  <c r="J365" i="22"/>
  <c r="K365" i="22"/>
  <c r="L365" i="22"/>
  <c r="M365" i="22"/>
  <c r="N365" i="22"/>
  <c r="F366" i="22"/>
  <c r="G366" i="22"/>
  <c r="H366" i="22"/>
  <c r="I366" i="22"/>
  <c r="J366" i="22"/>
  <c r="K366" i="22"/>
  <c r="L366" i="22"/>
  <c r="M366" i="22"/>
  <c r="N366" i="22"/>
  <c r="F367" i="22"/>
  <c r="G367" i="22"/>
  <c r="H367" i="22"/>
  <c r="I367" i="22"/>
  <c r="J367" i="22"/>
  <c r="K367" i="22"/>
  <c r="L367" i="22"/>
  <c r="M367" i="22"/>
  <c r="N367" i="22"/>
  <c r="F368" i="22"/>
  <c r="G368" i="22"/>
  <c r="H368" i="22"/>
  <c r="I368" i="22"/>
  <c r="J368" i="22"/>
  <c r="K368" i="22"/>
  <c r="L368" i="22"/>
  <c r="M368" i="22"/>
  <c r="N368" i="22"/>
  <c r="F369" i="22"/>
  <c r="G369" i="22"/>
  <c r="H369" i="22"/>
  <c r="I369" i="22"/>
  <c r="J369" i="22"/>
  <c r="K369" i="22"/>
  <c r="L369" i="22"/>
  <c r="M369" i="22"/>
  <c r="N369" i="22"/>
  <c r="F370" i="22"/>
  <c r="G370" i="22"/>
  <c r="H370" i="22"/>
  <c r="I370" i="22"/>
  <c r="J370" i="22"/>
  <c r="K370" i="22"/>
  <c r="L370" i="22"/>
  <c r="M370" i="22"/>
  <c r="N370" i="22"/>
  <c r="F371" i="22"/>
  <c r="G371" i="22"/>
  <c r="H371" i="22"/>
  <c r="I371" i="22"/>
  <c r="J371" i="22"/>
  <c r="K371" i="22"/>
  <c r="L371" i="22"/>
  <c r="M371" i="22"/>
  <c r="N371" i="22"/>
  <c r="F372" i="22"/>
  <c r="G372" i="22"/>
  <c r="H372" i="22"/>
  <c r="I372" i="22"/>
  <c r="J372" i="22"/>
  <c r="K372" i="22"/>
  <c r="L372" i="22"/>
  <c r="M372" i="22"/>
  <c r="N372" i="22"/>
  <c r="F373" i="22"/>
  <c r="G373" i="22"/>
  <c r="H373" i="22"/>
  <c r="I373" i="22"/>
  <c r="J373" i="22"/>
  <c r="K373" i="22"/>
  <c r="L373" i="22"/>
  <c r="M373" i="22"/>
  <c r="N373" i="22"/>
  <c r="F374" i="22"/>
  <c r="G374" i="22"/>
  <c r="H374" i="22"/>
  <c r="I374" i="22"/>
  <c r="J374" i="22"/>
  <c r="K374" i="22"/>
  <c r="L374" i="22"/>
  <c r="M374" i="22"/>
  <c r="N374" i="22"/>
  <c r="F375" i="22"/>
  <c r="G375" i="22"/>
  <c r="H375" i="22"/>
  <c r="I375" i="22"/>
  <c r="J375" i="22"/>
  <c r="K375" i="22"/>
  <c r="L375" i="22"/>
  <c r="M375" i="22"/>
  <c r="N375" i="22"/>
  <c r="F376" i="22"/>
  <c r="G376" i="22"/>
  <c r="H376" i="22"/>
  <c r="I376" i="22"/>
  <c r="J376" i="22"/>
  <c r="K376" i="22"/>
  <c r="L376" i="22"/>
  <c r="M376" i="22"/>
  <c r="N376" i="22"/>
  <c r="F377" i="22"/>
  <c r="G377" i="22"/>
  <c r="H377" i="22"/>
  <c r="I377" i="22"/>
  <c r="J377" i="22"/>
  <c r="K377" i="22"/>
  <c r="L377" i="22"/>
  <c r="M377" i="22"/>
  <c r="N377" i="22"/>
  <c r="F378" i="22"/>
  <c r="G378" i="22"/>
  <c r="H378" i="22"/>
  <c r="I378" i="22"/>
  <c r="J378" i="22"/>
  <c r="K378" i="22"/>
  <c r="L378" i="22"/>
  <c r="M378" i="22"/>
  <c r="N378" i="22"/>
  <c r="F379" i="22"/>
  <c r="G379" i="22"/>
  <c r="H379" i="22"/>
  <c r="I379" i="22"/>
  <c r="J379" i="22"/>
  <c r="K379" i="22"/>
  <c r="L379" i="22"/>
  <c r="M379" i="22"/>
  <c r="N379" i="22"/>
  <c r="F380" i="22"/>
  <c r="G380" i="22"/>
  <c r="H380" i="22"/>
  <c r="I380" i="22"/>
  <c r="J380" i="22"/>
  <c r="K380" i="22"/>
  <c r="L380" i="22"/>
  <c r="M380" i="22"/>
  <c r="N380" i="22"/>
  <c r="F381" i="22"/>
  <c r="G381" i="22"/>
  <c r="H381" i="22"/>
  <c r="I381" i="22"/>
  <c r="J381" i="22"/>
  <c r="K381" i="22"/>
  <c r="L381" i="22"/>
  <c r="M381" i="22"/>
  <c r="N381" i="22"/>
  <c r="F382" i="22"/>
  <c r="G382" i="22"/>
  <c r="H382" i="22"/>
  <c r="I382" i="22"/>
  <c r="J382" i="22"/>
  <c r="K382" i="22"/>
  <c r="L382" i="22"/>
  <c r="M382" i="22"/>
  <c r="N382" i="22"/>
  <c r="F383" i="22"/>
  <c r="G383" i="22"/>
  <c r="H383" i="22"/>
  <c r="I383" i="22"/>
  <c r="J383" i="22"/>
  <c r="K383" i="22"/>
  <c r="L383" i="22"/>
  <c r="M383" i="22"/>
  <c r="N383" i="22"/>
  <c r="F384" i="22"/>
  <c r="G384" i="22"/>
  <c r="H384" i="22"/>
  <c r="I384" i="22"/>
  <c r="J384" i="22"/>
  <c r="K384" i="22"/>
  <c r="L384" i="22"/>
  <c r="M384" i="22"/>
  <c r="N384" i="22"/>
  <c r="F385" i="22"/>
  <c r="G385" i="22"/>
  <c r="H385" i="22"/>
  <c r="I385" i="22"/>
  <c r="J385" i="22"/>
  <c r="K385" i="22"/>
  <c r="L385" i="22"/>
  <c r="M385" i="22"/>
  <c r="N385" i="22"/>
  <c r="F386" i="22"/>
  <c r="G386" i="22"/>
  <c r="H386" i="22"/>
  <c r="I386" i="22"/>
  <c r="J386" i="22"/>
  <c r="K386" i="22"/>
  <c r="L386" i="22"/>
  <c r="M386" i="22"/>
  <c r="N386" i="22"/>
  <c r="F387" i="22"/>
  <c r="G387" i="22"/>
  <c r="H387" i="22"/>
  <c r="I387" i="22"/>
  <c r="J387" i="22"/>
  <c r="K387" i="22"/>
  <c r="L387" i="22"/>
  <c r="M387" i="22"/>
  <c r="N387" i="22"/>
  <c r="F388" i="22"/>
  <c r="G388" i="22"/>
  <c r="H388" i="22"/>
  <c r="I388" i="22"/>
  <c r="J388" i="22"/>
  <c r="K388" i="22"/>
  <c r="L388" i="22"/>
  <c r="M388" i="22"/>
  <c r="N388" i="22"/>
  <c r="F389" i="22"/>
  <c r="G389" i="22"/>
  <c r="H389" i="22"/>
  <c r="I389" i="22"/>
  <c r="J389" i="22"/>
  <c r="K389" i="22"/>
  <c r="L389" i="22"/>
  <c r="M389" i="22"/>
  <c r="N389" i="22"/>
  <c r="F390" i="22"/>
  <c r="G390" i="22"/>
  <c r="H390" i="22"/>
  <c r="I390" i="22"/>
  <c r="J390" i="22"/>
  <c r="K390" i="22"/>
  <c r="L390" i="22"/>
  <c r="M390" i="22"/>
  <c r="N390" i="22"/>
  <c r="F391" i="22"/>
  <c r="G391" i="22"/>
  <c r="H391" i="22"/>
  <c r="I391" i="22"/>
  <c r="J391" i="22"/>
  <c r="K391" i="22"/>
  <c r="L391" i="22"/>
  <c r="M391" i="22"/>
  <c r="N391" i="22"/>
  <c r="F392" i="22"/>
  <c r="G392" i="22"/>
  <c r="H392" i="22"/>
  <c r="I392" i="22"/>
  <c r="J392" i="22"/>
  <c r="K392" i="22"/>
  <c r="L392" i="22"/>
  <c r="M392" i="22"/>
  <c r="N392" i="22"/>
  <c r="F393" i="22"/>
  <c r="G393" i="22"/>
  <c r="H393" i="22"/>
  <c r="I393" i="22"/>
  <c r="J393" i="22"/>
  <c r="K393" i="22"/>
  <c r="L393" i="22"/>
  <c r="M393" i="22"/>
  <c r="N393" i="22"/>
  <c r="F394" i="22"/>
  <c r="G394" i="22"/>
  <c r="H394" i="22"/>
  <c r="I394" i="22"/>
  <c r="J394" i="22"/>
  <c r="K394" i="22"/>
  <c r="L394" i="22"/>
  <c r="M394" i="22"/>
  <c r="N394" i="22"/>
  <c r="F395" i="22"/>
  <c r="G395" i="22"/>
  <c r="H395" i="22"/>
  <c r="I395" i="22"/>
  <c r="J395" i="22"/>
  <c r="K395" i="22"/>
  <c r="L395" i="22"/>
  <c r="M395" i="22"/>
  <c r="N395" i="22"/>
  <c r="F396" i="22"/>
  <c r="G396" i="22"/>
  <c r="H396" i="22"/>
  <c r="I396" i="22"/>
  <c r="J396" i="22"/>
  <c r="K396" i="22"/>
  <c r="L396" i="22"/>
  <c r="M396" i="22"/>
  <c r="N396" i="22"/>
  <c r="F397" i="22"/>
  <c r="G397" i="22"/>
  <c r="H397" i="22"/>
  <c r="I397" i="22"/>
  <c r="J397" i="22"/>
  <c r="K397" i="22"/>
  <c r="L397" i="22"/>
  <c r="M397" i="22"/>
  <c r="N397" i="22"/>
  <c r="F398" i="22"/>
  <c r="G398" i="22"/>
  <c r="H398" i="22"/>
  <c r="I398" i="22"/>
  <c r="J398" i="22"/>
  <c r="K398" i="22"/>
  <c r="L398" i="22"/>
  <c r="M398" i="22"/>
  <c r="N398" i="22"/>
  <c r="F399" i="22"/>
  <c r="G399" i="22"/>
  <c r="H399" i="22"/>
  <c r="I399" i="22"/>
  <c r="J399" i="22"/>
  <c r="K399" i="22"/>
  <c r="L399" i="22"/>
  <c r="M399" i="22"/>
  <c r="N399" i="22"/>
  <c r="F400" i="22"/>
  <c r="G400" i="22"/>
  <c r="H400" i="22"/>
  <c r="I400" i="22"/>
  <c r="J400" i="22"/>
  <c r="K400" i="22"/>
  <c r="L400" i="22"/>
  <c r="M400" i="22"/>
  <c r="N400" i="22"/>
  <c r="F401" i="22"/>
  <c r="G401" i="22"/>
  <c r="H401" i="22"/>
  <c r="I401" i="22"/>
  <c r="J401" i="22"/>
  <c r="K401" i="22"/>
  <c r="L401" i="22"/>
  <c r="M401" i="22"/>
  <c r="N401" i="22"/>
  <c r="F402" i="22"/>
  <c r="G402" i="22"/>
  <c r="H402" i="22"/>
  <c r="I402" i="22"/>
  <c r="J402" i="22"/>
  <c r="K402" i="22"/>
  <c r="L402" i="22"/>
  <c r="M402" i="22"/>
  <c r="N402" i="22"/>
  <c r="F403" i="22"/>
  <c r="G403" i="22"/>
  <c r="H403" i="22"/>
  <c r="I403" i="22"/>
  <c r="J403" i="22"/>
  <c r="K403" i="22"/>
  <c r="L403" i="22"/>
  <c r="M403" i="22"/>
  <c r="N403" i="22"/>
  <c r="F404" i="22"/>
  <c r="G404" i="22"/>
  <c r="H404" i="22"/>
  <c r="I404" i="22"/>
  <c r="J404" i="22"/>
  <c r="K404" i="22"/>
  <c r="L404" i="22"/>
  <c r="M404" i="22"/>
  <c r="N404" i="22"/>
  <c r="F405" i="22"/>
  <c r="G405" i="22"/>
  <c r="H405" i="22"/>
  <c r="I405" i="22"/>
  <c r="J405" i="22"/>
  <c r="K405" i="22"/>
  <c r="L405" i="22"/>
  <c r="M405" i="22"/>
  <c r="N405" i="22"/>
  <c r="F406" i="22"/>
  <c r="G406" i="22"/>
  <c r="H406" i="22"/>
  <c r="I406" i="22"/>
  <c r="J406" i="22"/>
  <c r="K406" i="22"/>
  <c r="L406" i="22"/>
  <c r="M406" i="22"/>
  <c r="N406" i="22"/>
  <c r="F407" i="22"/>
  <c r="G407" i="22"/>
  <c r="H407" i="22"/>
  <c r="I407" i="22"/>
  <c r="J407" i="22"/>
  <c r="K407" i="22"/>
  <c r="L407" i="22"/>
  <c r="M407" i="22"/>
  <c r="N407" i="22"/>
  <c r="F408" i="22"/>
  <c r="G408" i="22"/>
  <c r="H408" i="22"/>
  <c r="I408" i="22"/>
  <c r="J408" i="22"/>
  <c r="K408" i="22"/>
  <c r="L408" i="22"/>
  <c r="M408" i="22"/>
  <c r="N408" i="22"/>
  <c r="F409" i="22"/>
  <c r="G409" i="22"/>
  <c r="H409" i="22"/>
  <c r="I409" i="22"/>
  <c r="J409" i="22"/>
  <c r="K409" i="22"/>
  <c r="L409" i="22"/>
  <c r="M409" i="22"/>
  <c r="N409" i="22"/>
  <c r="F410" i="22"/>
  <c r="G410" i="22"/>
  <c r="H410" i="22"/>
  <c r="I410" i="22"/>
  <c r="J410" i="22"/>
  <c r="K410" i="22"/>
  <c r="L410" i="22"/>
  <c r="M410" i="22"/>
  <c r="N410" i="22"/>
  <c r="F411" i="22"/>
  <c r="G411" i="22"/>
  <c r="H411" i="22"/>
  <c r="I411" i="22"/>
  <c r="J411" i="22"/>
  <c r="K411" i="22"/>
  <c r="L411" i="22"/>
  <c r="M411" i="22"/>
  <c r="N411" i="22"/>
  <c r="F412" i="22"/>
  <c r="G412" i="22"/>
  <c r="H412" i="22"/>
  <c r="I412" i="22"/>
  <c r="J412" i="22"/>
  <c r="K412" i="22"/>
  <c r="L412" i="22"/>
  <c r="M412" i="22"/>
  <c r="N412" i="22"/>
  <c r="F413" i="22"/>
  <c r="G413" i="22"/>
  <c r="H413" i="22"/>
  <c r="I413" i="22"/>
  <c r="J413" i="22"/>
  <c r="K413" i="22"/>
  <c r="L413" i="22"/>
  <c r="M413" i="22"/>
  <c r="N413" i="22"/>
  <c r="F414" i="22"/>
  <c r="G414" i="22"/>
  <c r="H414" i="22"/>
  <c r="I414" i="22"/>
  <c r="J414" i="22"/>
  <c r="K414" i="22"/>
  <c r="L414" i="22"/>
  <c r="M414" i="22"/>
  <c r="N414" i="22"/>
  <c r="F415" i="22"/>
  <c r="G415" i="22"/>
  <c r="H415" i="22"/>
  <c r="I415" i="22"/>
  <c r="J415" i="22"/>
  <c r="K415" i="22"/>
  <c r="L415" i="22"/>
  <c r="M415" i="22"/>
  <c r="N415" i="22"/>
  <c r="F416" i="22"/>
  <c r="G416" i="22"/>
  <c r="H416" i="22"/>
  <c r="I416" i="22"/>
  <c r="J416" i="22"/>
  <c r="K416" i="22"/>
  <c r="L416" i="22"/>
  <c r="M416" i="22"/>
  <c r="N416" i="22"/>
  <c r="F417" i="22"/>
  <c r="G417" i="22"/>
  <c r="H417" i="22"/>
  <c r="I417" i="22"/>
  <c r="J417" i="22"/>
  <c r="K417" i="22"/>
  <c r="L417" i="22"/>
  <c r="M417" i="22"/>
  <c r="N417" i="22"/>
  <c r="F418" i="22"/>
  <c r="G418" i="22"/>
  <c r="H418" i="22"/>
  <c r="I418" i="22"/>
  <c r="J418" i="22"/>
  <c r="K418" i="22"/>
  <c r="L418" i="22"/>
  <c r="M418" i="22"/>
  <c r="N418" i="22"/>
  <c r="F419" i="22"/>
  <c r="G419" i="22"/>
  <c r="H419" i="22"/>
  <c r="I419" i="22"/>
  <c r="J419" i="22"/>
  <c r="K419" i="22"/>
  <c r="L419" i="22"/>
  <c r="M419" i="22"/>
  <c r="N419" i="22"/>
  <c r="F420" i="22"/>
  <c r="G420" i="22"/>
  <c r="H420" i="22"/>
  <c r="I420" i="22"/>
  <c r="J420" i="22"/>
  <c r="K420" i="22"/>
  <c r="L420" i="22"/>
  <c r="M420" i="22"/>
  <c r="N420" i="22"/>
  <c r="F421" i="22"/>
  <c r="G421" i="22"/>
  <c r="H421" i="22"/>
  <c r="I421" i="22"/>
  <c r="J421" i="22"/>
  <c r="K421" i="22"/>
  <c r="L421" i="22"/>
  <c r="M421" i="22"/>
  <c r="N421" i="22"/>
  <c r="F422" i="22"/>
  <c r="G422" i="22"/>
  <c r="H422" i="22"/>
  <c r="I422" i="22"/>
  <c r="J422" i="22"/>
  <c r="K422" i="22"/>
  <c r="L422" i="22"/>
  <c r="M422" i="22"/>
  <c r="N422" i="22"/>
  <c r="F423" i="22"/>
  <c r="G423" i="22"/>
  <c r="H423" i="22"/>
  <c r="I423" i="22"/>
  <c r="J423" i="22"/>
  <c r="K423" i="22"/>
  <c r="L423" i="22"/>
  <c r="M423" i="22"/>
  <c r="N423" i="22"/>
  <c r="F424" i="22"/>
  <c r="G424" i="22"/>
  <c r="H424" i="22"/>
  <c r="I424" i="22"/>
  <c r="J424" i="22"/>
  <c r="K424" i="22"/>
  <c r="L424" i="22"/>
  <c r="M424" i="22"/>
  <c r="N424" i="22"/>
  <c r="F425" i="22"/>
  <c r="G425" i="22"/>
  <c r="H425" i="22"/>
  <c r="I425" i="22"/>
  <c r="J425" i="22"/>
  <c r="K425" i="22"/>
  <c r="L425" i="22"/>
  <c r="M425" i="22"/>
  <c r="N425" i="22"/>
  <c r="F426" i="22"/>
  <c r="G426" i="22"/>
  <c r="H426" i="22"/>
  <c r="I426" i="22"/>
  <c r="J426" i="22"/>
  <c r="K426" i="22"/>
  <c r="L426" i="22"/>
  <c r="M426" i="22"/>
  <c r="N426" i="22"/>
  <c r="F427" i="22"/>
  <c r="G427" i="22"/>
  <c r="H427" i="22"/>
  <c r="I427" i="22"/>
  <c r="J427" i="22"/>
  <c r="K427" i="22"/>
  <c r="L427" i="22"/>
  <c r="M427" i="22"/>
  <c r="N427" i="22"/>
  <c r="F428" i="22"/>
  <c r="G428" i="22"/>
  <c r="H428" i="22"/>
  <c r="I428" i="22"/>
  <c r="J428" i="22"/>
  <c r="K428" i="22"/>
  <c r="L428" i="22"/>
  <c r="M428" i="22"/>
  <c r="N428" i="22"/>
  <c r="F429" i="22"/>
  <c r="G429" i="22"/>
  <c r="H429" i="22"/>
  <c r="I429" i="22"/>
  <c r="J429" i="22"/>
  <c r="K429" i="22"/>
  <c r="L429" i="22"/>
  <c r="M429" i="22"/>
  <c r="N429" i="22"/>
  <c r="F430" i="22"/>
  <c r="G430" i="22"/>
  <c r="H430" i="22"/>
  <c r="I430" i="22"/>
  <c r="J430" i="22"/>
  <c r="K430" i="22"/>
  <c r="L430" i="22"/>
  <c r="M430" i="22"/>
  <c r="N430" i="22"/>
  <c r="F431" i="22"/>
  <c r="G431" i="22"/>
  <c r="H431" i="22"/>
  <c r="I431" i="22"/>
  <c r="J431" i="22"/>
  <c r="K431" i="22"/>
  <c r="L431" i="22"/>
  <c r="M431" i="22"/>
  <c r="N431" i="22"/>
  <c r="F432" i="22"/>
  <c r="G432" i="22"/>
  <c r="H432" i="22"/>
  <c r="I432" i="22"/>
  <c r="J432" i="22"/>
  <c r="K432" i="22"/>
  <c r="L432" i="22"/>
  <c r="M432" i="22"/>
  <c r="N432" i="22"/>
  <c r="F433" i="22"/>
  <c r="G433" i="22"/>
  <c r="H433" i="22"/>
  <c r="I433" i="22"/>
  <c r="J433" i="22"/>
  <c r="K433" i="22"/>
  <c r="L433" i="22"/>
  <c r="M433" i="22"/>
  <c r="N433" i="22"/>
  <c r="F434" i="22"/>
  <c r="G434" i="22"/>
  <c r="H434" i="22"/>
  <c r="I434" i="22"/>
  <c r="J434" i="22"/>
  <c r="K434" i="22"/>
  <c r="L434" i="22"/>
  <c r="M434" i="22"/>
  <c r="N434" i="22"/>
  <c r="F435" i="22"/>
  <c r="G435" i="22"/>
  <c r="H435" i="22"/>
  <c r="I435" i="22"/>
  <c r="J435" i="22"/>
  <c r="K435" i="22"/>
  <c r="L435" i="22"/>
  <c r="M435" i="22"/>
  <c r="N435" i="22"/>
  <c r="F436" i="22"/>
  <c r="G436" i="22"/>
  <c r="H436" i="22"/>
  <c r="I436" i="22"/>
  <c r="J436" i="22"/>
  <c r="K436" i="22"/>
  <c r="L436" i="22"/>
  <c r="M436" i="22"/>
  <c r="N436" i="22"/>
  <c r="F437" i="22"/>
  <c r="G437" i="22"/>
  <c r="H437" i="22"/>
  <c r="I437" i="22"/>
  <c r="J437" i="22"/>
  <c r="K437" i="22"/>
  <c r="L437" i="22"/>
  <c r="M437" i="22"/>
  <c r="N437" i="22"/>
  <c r="F438" i="22"/>
  <c r="G438" i="22"/>
  <c r="H438" i="22"/>
  <c r="I438" i="22"/>
  <c r="J438" i="22"/>
  <c r="K438" i="22"/>
  <c r="L438" i="22"/>
  <c r="M438" i="22"/>
  <c r="N438" i="22"/>
  <c r="F439" i="22"/>
  <c r="G439" i="22"/>
  <c r="H439" i="22"/>
  <c r="I439" i="22"/>
  <c r="J439" i="22"/>
  <c r="K439" i="22"/>
  <c r="L439" i="22"/>
  <c r="M439" i="22"/>
  <c r="N439" i="22"/>
  <c r="F440" i="22"/>
  <c r="G440" i="22"/>
  <c r="H440" i="22"/>
  <c r="I440" i="22"/>
  <c r="J440" i="22"/>
  <c r="K440" i="22"/>
  <c r="L440" i="22"/>
  <c r="M440" i="22"/>
  <c r="N440" i="22"/>
  <c r="F441" i="22"/>
  <c r="G441" i="22"/>
  <c r="H441" i="22"/>
  <c r="I441" i="22"/>
  <c r="J441" i="22"/>
  <c r="K441" i="22"/>
  <c r="L441" i="22"/>
  <c r="M441" i="22"/>
  <c r="N441" i="22"/>
  <c r="F442" i="22"/>
  <c r="G442" i="22"/>
  <c r="H442" i="22"/>
  <c r="I442" i="22"/>
  <c r="J442" i="22"/>
  <c r="K442" i="22"/>
  <c r="L442" i="22"/>
  <c r="M442" i="22"/>
  <c r="N442" i="22"/>
  <c r="F443" i="22"/>
  <c r="G443" i="22"/>
  <c r="H443" i="22"/>
  <c r="I443" i="22"/>
  <c r="J443" i="22"/>
  <c r="K443" i="22"/>
  <c r="L443" i="22"/>
  <c r="M443" i="22"/>
  <c r="N443" i="22"/>
  <c r="F444" i="22"/>
  <c r="G444" i="22"/>
  <c r="H444" i="22"/>
  <c r="I444" i="22"/>
  <c r="J444" i="22"/>
  <c r="K444" i="22"/>
  <c r="L444" i="22"/>
  <c r="M444" i="22"/>
  <c r="N444" i="22"/>
  <c r="F445" i="22"/>
  <c r="G445" i="22"/>
  <c r="H445" i="22"/>
  <c r="I445" i="22"/>
  <c r="J445" i="22"/>
  <c r="K445" i="22"/>
  <c r="L445" i="22"/>
  <c r="M445" i="22"/>
  <c r="N445" i="22"/>
  <c r="F446" i="22"/>
  <c r="G446" i="22"/>
  <c r="H446" i="22"/>
  <c r="I446" i="22"/>
  <c r="J446" i="22"/>
  <c r="K446" i="22"/>
  <c r="L446" i="22"/>
  <c r="M446" i="22"/>
  <c r="N446" i="22"/>
  <c r="F447" i="22"/>
  <c r="G447" i="22"/>
  <c r="H447" i="22"/>
  <c r="I447" i="22"/>
  <c r="J447" i="22"/>
  <c r="K447" i="22"/>
  <c r="L447" i="22"/>
  <c r="M447" i="22"/>
  <c r="N447" i="22"/>
  <c r="F448" i="22"/>
  <c r="G448" i="22"/>
  <c r="H448" i="22"/>
  <c r="I448" i="22"/>
  <c r="J448" i="22"/>
  <c r="K448" i="22"/>
  <c r="L448" i="22"/>
  <c r="M448" i="22"/>
  <c r="N448" i="22"/>
  <c r="F449" i="22"/>
  <c r="G449" i="22"/>
  <c r="H449" i="22"/>
  <c r="I449" i="22"/>
  <c r="J449" i="22"/>
  <c r="K449" i="22"/>
  <c r="L449" i="22"/>
  <c r="M449" i="22"/>
  <c r="N449" i="22"/>
  <c r="F450" i="22"/>
  <c r="G450" i="22"/>
  <c r="H450" i="22"/>
  <c r="I450" i="22"/>
  <c r="J450" i="22"/>
  <c r="K450" i="22"/>
  <c r="L450" i="22"/>
  <c r="M450" i="22"/>
  <c r="N450" i="22"/>
  <c r="F451" i="22"/>
  <c r="G451" i="22"/>
  <c r="H451" i="22"/>
  <c r="I451" i="22"/>
  <c r="J451" i="22"/>
  <c r="K451" i="22"/>
  <c r="L451" i="22"/>
  <c r="M451" i="22"/>
  <c r="N451" i="22"/>
  <c r="F452" i="22"/>
  <c r="G452" i="22"/>
  <c r="H452" i="22"/>
  <c r="I452" i="22"/>
  <c r="J452" i="22"/>
  <c r="K452" i="22"/>
  <c r="L452" i="22"/>
  <c r="M452" i="22"/>
  <c r="N452" i="22"/>
  <c r="F453" i="22"/>
  <c r="G453" i="22"/>
  <c r="H453" i="22"/>
  <c r="I453" i="22"/>
  <c r="J453" i="22"/>
  <c r="K453" i="22"/>
  <c r="L453" i="22"/>
  <c r="M453" i="22"/>
  <c r="N453" i="22"/>
  <c r="F454" i="22"/>
  <c r="G454" i="22"/>
  <c r="H454" i="22"/>
  <c r="I454" i="22"/>
  <c r="J454" i="22"/>
  <c r="K454" i="22"/>
  <c r="L454" i="22"/>
  <c r="M454" i="22"/>
  <c r="N454" i="22"/>
  <c r="F455" i="22"/>
  <c r="G455" i="22"/>
  <c r="H455" i="22"/>
  <c r="I455" i="22"/>
  <c r="J455" i="22"/>
  <c r="K455" i="22"/>
  <c r="L455" i="22"/>
  <c r="M455" i="22"/>
  <c r="N455" i="22"/>
  <c r="F456" i="22"/>
  <c r="G456" i="22"/>
  <c r="H456" i="22"/>
  <c r="I456" i="22"/>
  <c r="J456" i="22"/>
  <c r="K456" i="22"/>
  <c r="L456" i="22"/>
  <c r="M456" i="22"/>
  <c r="N456" i="22"/>
  <c r="F457" i="22"/>
  <c r="G457" i="22"/>
  <c r="H457" i="22"/>
  <c r="I457" i="22"/>
  <c r="J457" i="22"/>
  <c r="K457" i="22"/>
  <c r="L457" i="22"/>
  <c r="M457" i="22"/>
  <c r="N457" i="22"/>
  <c r="F458" i="22"/>
  <c r="G458" i="22"/>
  <c r="H458" i="22"/>
  <c r="I458" i="22"/>
  <c r="J458" i="22"/>
  <c r="K458" i="22"/>
  <c r="L458" i="22"/>
  <c r="M458" i="22"/>
  <c r="N458" i="22"/>
  <c r="F459" i="22"/>
  <c r="G459" i="22"/>
  <c r="H459" i="22"/>
  <c r="I459" i="22"/>
  <c r="J459" i="22"/>
  <c r="K459" i="22"/>
  <c r="L459" i="22"/>
  <c r="M459" i="22"/>
  <c r="N459" i="22"/>
  <c r="F460" i="22"/>
  <c r="G460" i="22"/>
  <c r="H460" i="22"/>
  <c r="I460" i="22"/>
  <c r="J460" i="22"/>
  <c r="K460" i="22"/>
  <c r="L460" i="22"/>
  <c r="M460" i="22"/>
  <c r="N460" i="22"/>
  <c r="F461" i="22"/>
  <c r="G461" i="22"/>
  <c r="H461" i="22"/>
  <c r="I461" i="22"/>
  <c r="J461" i="22"/>
  <c r="K461" i="22"/>
  <c r="L461" i="22"/>
  <c r="M461" i="22"/>
  <c r="N461" i="22"/>
  <c r="F462" i="22"/>
  <c r="G462" i="22"/>
  <c r="H462" i="22"/>
  <c r="I462" i="22"/>
  <c r="J462" i="22"/>
  <c r="K462" i="22"/>
  <c r="L462" i="22"/>
  <c r="M462" i="22"/>
  <c r="N462" i="22"/>
  <c r="F463" i="22"/>
  <c r="G463" i="22"/>
  <c r="H463" i="22"/>
  <c r="I463" i="22"/>
  <c r="J463" i="22"/>
  <c r="K463" i="22"/>
  <c r="L463" i="22"/>
  <c r="M463" i="22"/>
  <c r="N463" i="22"/>
  <c r="F464" i="22"/>
  <c r="G464" i="22"/>
  <c r="H464" i="22"/>
  <c r="I464" i="22"/>
  <c r="J464" i="22"/>
  <c r="K464" i="22"/>
  <c r="L464" i="22"/>
  <c r="M464" i="22"/>
  <c r="N464" i="22"/>
  <c r="F465" i="22"/>
  <c r="G465" i="22"/>
  <c r="H465" i="22"/>
  <c r="I465" i="22"/>
  <c r="J465" i="22"/>
  <c r="K465" i="22"/>
  <c r="L465" i="22"/>
  <c r="M465" i="22"/>
  <c r="N465" i="22"/>
  <c r="F466" i="22"/>
  <c r="G466" i="22"/>
  <c r="H466" i="22"/>
  <c r="I466" i="22"/>
  <c r="J466" i="22"/>
  <c r="K466" i="22"/>
  <c r="L466" i="22"/>
  <c r="M466" i="22"/>
  <c r="N466" i="22"/>
  <c r="F467" i="22"/>
  <c r="G467" i="22"/>
  <c r="H467" i="22"/>
  <c r="I467" i="22"/>
  <c r="J467" i="22"/>
  <c r="K467" i="22"/>
  <c r="L467" i="22"/>
  <c r="M467" i="22"/>
  <c r="N467" i="22"/>
  <c r="F468" i="22"/>
  <c r="G468" i="22"/>
  <c r="H468" i="22"/>
  <c r="I468" i="22"/>
  <c r="J468" i="22"/>
  <c r="K468" i="22"/>
  <c r="L468" i="22"/>
  <c r="M468" i="22"/>
  <c r="N468" i="22"/>
  <c r="F469" i="22"/>
  <c r="G469" i="22"/>
  <c r="H469" i="22"/>
  <c r="I469" i="22"/>
  <c r="J469" i="22"/>
  <c r="K469" i="22"/>
  <c r="L469" i="22"/>
  <c r="M469" i="22"/>
  <c r="N469" i="22"/>
  <c r="F470" i="22"/>
  <c r="G470" i="22"/>
  <c r="H470" i="22"/>
  <c r="I470" i="22"/>
  <c r="J470" i="22"/>
  <c r="K470" i="22"/>
  <c r="L470" i="22"/>
  <c r="M470" i="22"/>
  <c r="N470" i="22"/>
  <c r="F471" i="22"/>
  <c r="G471" i="22"/>
  <c r="H471" i="22"/>
  <c r="I471" i="22"/>
  <c r="J471" i="22"/>
  <c r="K471" i="22"/>
  <c r="L471" i="22"/>
  <c r="M471" i="22"/>
  <c r="N471" i="22"/>
  <c r="F472" i="22"/>
  <c r="G472" i="22"/>
  <c r="H472" i="22"/>
  <c r="I472" i="22"/>
  <c r="J472" i="22"/>
  <c r="K472" i="22"/>
  <c r="L472" i="22"/>
  <c r="M472" i="22"/>
  <c r="N472" i="22"/>
  <c r="F473" i="22"/>
  <c r="G473" i="22"/>
  <c r="H473" i="22"/>
  <c r="I473" i="22"/>
  <c r="J473" i="22"/>
  <c r="K473" i="22"/>
  <c r="L473" i="22"/>
  <c r="M473" i="22"/>
  <c r="N473" i="22"/>
  <c r="F474" i="22"/>
  <c r="G474" i="22"/>
  <c r="H474" i="22"/>
  <c r="I474" i="22"/>
  <c r="J474" i="22"/>
  <c r="K474" i="22"/>
  <c r="L474" i="22"/>
  <c r="M474" i="22"/>
  <c r="N474" i="22"/>
  <c r="F475" i="22"/>
  <c r="G475" i="22"/>
  <c r="H475" i="22"/>
  <c r="I475" i="22"/>
  <c r="J475" i="22"/>
  <c r="K475" i="22"/>
  <c r="L475" i="22"/>
  <c r="M475" i="22"/>
  <c r="N475" i="22"/>
  <c r="F476" i="22"/>
  <c r="G476" i="22"/>
  <c r="H476" i="22"/>
  <c r="I476" i="22"/>
  <c r="J476" i="22"/>
  <c r="K476" i="22"/>
  <c r="L476" i="22"/>
  <c r="M476" i="22"/>
  <c r="N476" i="22"/>
  <c r="F477" i="22"/>
  <c r="G477" i="22"/>
  <c r="H477" i="22"/>
  <c r="I477" i="22"/>
  <c r="J477" i="22"/>
  <c r="K477" i="22"/>
  <c r="L477" i="22"/>
  <c r="M477" i="22"/>
  <c r="N477" i="22"/>
  <c r="F478" i="22"/>
  <c r="G478" i="22"/>
  <c r="H478" i="22"/>
  <c r="I478" i="22"/>
  <c r="J478" i="22"/>
  <c r="K478" i="22"/>
  <c r="L478" i="22"/>
  <c r="M478" i="22"/>
  <c r="N478" i="22"/>
  <c r="F479" i="22"/>
  <c r="G479" i="22"/>
  <c r="H479" i="22"/>
  <c r="I479" i="22"/>
  <c r="J479" i="22"/>
  <c r="K479" i="22"/>
  <c r="L479" i="22"/>
  <c r="M479" i="22"/>
  <c r="N479" i="22"/>
  <c r="F480" i="22"/>
  <c r="G480" i="22"/>
  <c r="H480" i="22"/>
  <c r="I480" i="22"/>
  <c r="J480" i="22"/>
  <c r="K480" i="22"/>
  <c r="L480" i="22"/>
  <c r="M480" i="22"/>
  <c r="N480" i="22"/>
  <c r="F481" i="22"/>
  <c r="G481" i="22"/>
  <c r="H481" i="22"/>
  <c r="I481" i="22"/>
  <c r="J481" i="22"/>
  <c r="K481" i="22"/>
  <c r="L481" i="22"/>
  <c r="M481" i="22"/>
  <c r="N481" i="22"/>
  <c r="F482" i="22"/>
  <c r="G482" i="22"/>
  <c r="H482" i="22"/>
  <c r="I482" i="22"/>
  <c r="J482" i="22"/>
  <c r="K482" i="22"/>
  <c r="L482" i="22"/>
  <c r="M482" i="22"/>
  <c r="N482" i="22"/>
  <c r="F483" i="22"/>
  <c r="G483" i="22"/>
  <c r="H483" i="22"/>
  <c r="I483" i="22"/>
  <c r="J483" i="22"/>
  <c r="K483" i="22"/>
  <c r="L483" i="22"/>
  <c r="M483" i="22"/>
  <c r="N483" i="22"/>
  <c r="F484" i="22"/>
  <c r="G484" i="22"/>
  <c r="H484" i="22"/>
  <c r="I484" i="22"/>
  <c r="J484" i="22"/>
  <c r="K484" i="22"/>
  <c r="L484" i="22"/>
  <c r="M484" i="22"/>
  <c r="N484" i="22"/>
  <c r="F485" i="22"/>
  <c r="G485" i="22"/>
  <c r="H485" i="22"/>
  <c r="I485" i="22"/>
  <c r="J485" i="22"/>
  <c r="K485" i="22"/>
  <c r="L485" i="22"/>
  <c r="M485" i="22"/>
  <c r="N485" i="22"/>
  <c r="F486" i="22"/>
  <c r="G486" i="22"/>
  <c r="H486" i="22"/>
  <c r="I486" i="22"/>
  <c r="J486" i="22"/>
  <c r="K486" i="22"/>
  <c r="L486" i="22"/>
  <c r="M486" i="22"/>
  <c r="N486" i="22"/>
  <c r="F487" i="22"/>
  <c r="G487" i="22"/>
  <c r="H487" i="22"/>
  <c r="I487" i="22"/>
  <c r="J487" i="22"/>
  <c r="K487" i="22"/>
  <c r="L487" i="22"/>
  <c r="M487" i="22"/>
  <c r="N487" i="22"/>
  <c r="F488" i="22"/>
  <c r="G488" i="22"/>
  <c r="H488" i="22"/>
  <c r="I488" i="22"/>
  <c r="J488" i="22"/>
  <c r="K488" i="22"/>
  <c r="L488" i="22"/>
  <c r="M488" i="22"/>
  <c r="N488" i="22"/>
  <c r="F489" i="22"/>
  <c r="G489" i="22"/>
  <c r="H489" i="22"/>
  <c r="I489" i="22"/>
  <c r="J489" i="22"/>
  <c r="K489" i="22"/>
  <c r="L489" i="22"/>
  <c r="M489" i="22"/>
  <c r="N489" i="22"/>
  <c r="F490" i="22"/>
  <c r="G490" i="22"/>
  <c r="H490" i="22"/>
  <c r="I490" i="22"/>
  <c r="J490" i="22"/>
  <c r="K490" i="22"/>
  <c r="L490" i="22"/>
  <c r="M490" i="22"/>
  <c r="N490" i="22"/>
  <c r="F491" i="22"/>
  <c r="G491" i="22"/>
  <c r="H491" i="22"/>
  <c r="I491" i="22"/>
  <c r="J491" i="22"/>
  <c r="K491" i="22"/>
  <c r="L491" i="22"/>
  <c r="M491" i="22"/>
  <c r="N491" i="22"/>
  <c r="F492" i="22"/>
  <c r="G492" i="22"/>
  <c r="H492" i="22"/>
  <c r="I492" i="22"/>
  <c r="J492" i="22"/>
  <c r="K492" i="22"/>
  <c r="L492" i="22"/>
  <c r="M492" i="22"/>
  <c r="N492" i="22"/>
  <c r="F493" i="22"/>
  <c r="G493" i="22"/>
  <c r="H493" i="22"/>
  <c r="I493" i="22"/>
  <c r="J493" i="22"/>
  <c r="K493" i="22"/>
  <c r="L493" i="22"/>
  <c r="M493" i="22"/>
  <c r="N493" i="22"/>
  <c r="F494" i="22"/>
  <c r="G494" i="22"/>
  <c r="H494" i="22"/>
  <c r="I494" i="22"/>
  <c r="J494" i="22"/>
  <c r="K494" i="22"/>
  <c r="L494" i="22"/>
  <c r="M494" i="22"/>
  <c r="N494" i="22"/>
  <c r="F495" i="22"/>
  <c r="G495" i="22"/>
  <c r="H495" i="22"/>
  <c r="I495" i="22"/>
  <c r="J495" i="22"/>
  <c r="K495" i="22"/>
  <c r="L495" i="22"/>
  <c r="M495" i="22"/>
  <c r="N495" i="22"/>
  <c r="F496" i="22"/>
  <c r="G496" i="22"/>
  <c r="H496" i="22"/>
  <c r="I496" i="22"/>
  <c r="J496" i="22"/>
  <c r="K496" i="22"/>
  <c r="L496" i="22"/>
  <c r="M496" i="22"/>
  <c r="N496" i="22"/>
  <c r="F497" i="22"/>
  <c r="G497" i="22"/>
  <c r="H497" i="22"/>
  <c r="I497" i="22"/>
  <c r="J497" i="22"/>
  <c r="K497" i="22"/>
  <c r="L497" i="22"/>
  <c r="M497" i="22"/>
  <c r="N497" i="22"/>
  <c r="F498" i="22"/>
  <c r="G498" i="22"/>
  <c r="H498" i="22"/>
  <c r="I498" i="22"/>
  <c r="J498" i="22"/>
  <c r="K498" i="22"/>
  <c r="L498" i="22"/>
  <c r="M498" i="22"/>
  <c r="N498" i="22"/>
  <c r="F499" i="22"/>
  <c r="G499" i="22"/>
  <c r="H499" i="22"/>
  <c r="I499" i="22"/>
  <c r="J499" i="22"/>
  <c r="K499" i="22"/>
  <c r="L499" i="22"/>
  <c r="M499" i="22"/>
  <c r="N499" i="22"/>
  <c r="F500" i="22"/>
  <c r="G500" i="22"/>
  <c r="H500" i="22"/>
  <c r="I500" i="22"/>
  <c r="J500" i="22"/>
  <c r="K500" i="22"/>
  <c r="L500" i="22"/>
  <c r="M500" i="22"/>
  <c r="N500" i="22"/>
  <c r="F501" i="22"/>
  <c r="G501" i="22"/>
  <c r="H501" i="22"/>
  <c r="I501" i="22"/>
  <c r="J501" i="22"/>
  <c r="K501" i="22"/>
  <c r="L501" i="22"/>
  <c r="M501" i="22"/>
  <c r="N501" i="22"/>
  <c r="F502" i="22"/>
  <c r="G502" i="22"/>
  <c r="H502" i="22"/>
  <c r="I502" i="22"/>
  <c r="J502" i="22"/>
  <c r="K502" i="22"/>
  <c r="L502" i="22"/>
  <c r="M502" i="22"/>
  <c r="N502" i="22"/>
  <c r="F503" i="22"/>
  <c r="G503" i="22"/>
  <c r="H503" i="22"/>
  <c r="I503" i="22"/>
  <c r="J503" i="22"/>
  <c r="K503" i="22"/>
  <c r="L503" i="22"/>
  <c r="M503" i="22"/>
  <c r="N503" i="22"/>
  <c r="F504" i="22"/>
  <c r="G504" i="22"/>
  <c r="H504" i="22"/>
  <c r="I504" i="22"/>
  <c r="J504" i="22"/>
  <c r="K504" i="22"/>
  <c r="L504" i="22"/>
  <c r="M504" i="22"/>
  <c r="N504" i="22"/>
  <c r="F505" i="22"/>
  <c r="G505" i="22"/>
  <c r="H505" i="22"/>
  <c r="I505" i="22"/>
  <c r="J505" i="22"/>
  <c r="K505" i="22"/>
  <c r="L505" i="22"/>
  <c r="M505" i="22"/>
  <c r="N505" i="22"/>
  <c r="F506" i="22"/>
  <c r="G506" i="22"/>
  <c r="H506" i="22"/>
  <c r="I506" i="22"/>
  <c r="J506" i="22"/>
  <c r="K506" i="22"/>
  <c r="L506" i="22"/>
  <c r="M506" i="22"/>
  <c r="N506" i="22"/>
  <c r="F507" i="22"/>
  <c r="G507" i="22"/>
  <c r="H507" i="22"/>
  <c r="I507" i="22"/>
  <c r="J507" i="22"/>
  <c r="K507" i="22"/>
  <c r="L507" i="22"/>
  <c r="M507" i="22"/>
  <c r="N507" i="22"/>
  <c r="F508" i="22"/>
  <c r="G508" i="22"/>
  <c r="H508" i="22"/>
  <c r="I508" i="22"/>
  <c r="J508" i="22"/>
  <c r="K508" i="22"/>
  <c r="L508" i="22"/>
  <c r="M508" i="22"/>
  <c r="N508" i="22"/>
  <c r="F509" i="22"/>
  <c r="G509" i="22"/>
  <c r="H509" i="22"/>
  <c r="I509" i="22"/>
  <c r="J509" i="22"/>
  <c r="K509" i="22"/>
  <c r="L509" i="22"/>
  <c r="M509" i="22"/>
  <c r="N509" i="22"/>
  <c r="F510" i="22"/>
  <c r="G510" i="22"/>
  <c r="H510" i="22"/>
  <c r="I510" i="22"/>
  <c r="J510" i="22"/>
  <c r="K510" i="22"/>
  <c r="L510" i="22"/>
  <c r="M510" i="22"/>
  <c r="N510" i="22"/>
  <c r="F511" i="22"/>
  <c r="G511" i="22"/>
  <c r="H511" i="22"/>
  <c r="I511" i="22"/>
  <c r="J511" i="22"/>
  <c r="K511" i="22"/>
  <c r="L511" i="22"/>
  <c r="M511" i="22"/>
  <c r="N511" i="22"/>
  <c r="F512" i="22"/>
  <c r="G512" i="22"/>
  <c r="H512" i="22"/>
  <c r="I512" i="22"/>
  <c r="J512" i="22"/>
  <c r="K512" i="22"/>
  <c r="L512" i="22"/>
  <c r="M512" i="22"/>
  <c r="N512" i="22"/>
  <c r="F513" i="22"/>
  <c r="G513" i="22"/>
  <c r="H513" i="22"/>
  <c r="I513" i="22"/>
  <c r="J513" i="22"/>
  <c r="K513" i="22"/>
  <c r="L513" i="22"/>
  <c r="M513" i="22"/>
  <c r="N513" i="22"/>
  <c r="F514" i="22"/>
  <c r="G514" i="22"/>
  <c r="H514" i="22"/>
  <c r="I514" i="22"/>
  <c r="J514" i="22"/>
  <c r="K514" i="22"/>
  <c r="L514" i="22"/>
  <c r="M514" i="22"/>
  <c r="N514" i="22"/>
  <c r="F515" i="22"/>
  <c r="G515" i="22"/>
  <c r="H515" i="22"/>
  <c r="I515" i="22"/>
  <c r="J515" i="22"/>
  <c r="K515" i="22"/>
  <c r="L515" i="22"/>
  <c r="M515" i="22"/>
  <c r="N515" i="22"/>
  <c r="F516" i="22"/>
  <c r="G516" i="22"/>
  <c r="H516" i="22"/>
  <c r="I516" i="22"/>
  <c r="J516" i="22"/>
  <c r="K516" i="22"/>
  <c r="L516" i="22"/>
  <c r="M516" i="22"/>
  <c r="N516" i="22"/>
  <c r="F517" i="22"/>
  <c r="G517" i="22"/>
  <c r="H517" i="22"/>
  <c r="I517" i="22"/>
  <c r="J517" i="22"/>
  <c r="K517" i="22"/>
  <c r="L517" i="22"/>
  <c r="M517" i="22"/>
  <c r="N517" i="22"/>
  <c r="F518" i="22"/>
  <c r="G518" i="22"/>
  <c r="H518" i="22"/>
  <c r="I518" i="22"/>
  <c r="J518" i="22"/>
  <c r="K518" i="22"/>
  <c r="L518" i="22"/>
  <c r="M518" i="22"/>
  <c r="N518" i="22"/>
  <c r="F519" i="22"/>
  <c r="G519" i="22"/>
  <c r="H519" i="22"/>
  <c r="I519" i="22"/>
  <c r="J519" i="22"/>
  <c r="K519" i="22"/>
  <c r="L519" i="22"/>
  <c r="M519" i="22"/>
  <c r="N519" i="22"/>
  <c r="F520" i="22"/>
  <c r="G520" i="22"/>
  <c r="H520" i="22"/>
  <c r="I520" i="22"/>
  <c r="J520" i="22"/>
  <c r="K520" i="22"/>
  <c r="L520" i="22"/>
  <c r="M520" i="22"/>
  <c r="N520" i="22"/>
  <c r="F521" i="22"/>
  <c r="G521" i="22"/>
  <c r="H521" i="22"/>
  <c r="I521" i="22"/>
  <c r="J521" i="22"/>
  <c r="K521" i="22"/>
  <c r="L521" i="22"/>
  <c r="M521" i="22"/>
  <c r="N521" i="22"/>
  <c r="F522" i="22"/>
  <c r="G522" i="22"/>
  <c r="H522" i="22"/>
  <c r="I522" i="22"/>
  <c r="J522" i="22"/>
  <c r="K522" i="22"/>
  <c r="L522" i="22"/>
  <c r="M522" i="22"/>
  <c r="N522" i="22"/>
  <c r="F523" i="22"/>
  <c r="G523" i="22"/>
  <c r="H523" i="22"/>
  <c r="I523" i="22"/>
  <c r="J523" i="22"/>
  <c r="K523" i="22"/>
  <c r="L523" i="22"/>
  <c r="M523" i="22"/>
  <c r="N523" i="22"/>
  <c r="F524" i="22"/>
  <c r="G524" i="22"/>
  <c r="H524" i="22"/>
  <c r="I524" i="22"/>
  <c r="J524" i="22"/>
  <c r="K524" i="22"/>
  <c r="L524" i="22"/>
  <c r="M524" i="22"/>
  <c r="N524" i="22"/>
  <c r="F525" i="22"/>
  <c r="G525" i="22"/>
  <c r="H525" i="22"/>
  <c r="I525" i="22"/>
  <c r="J525" i="22"/>
  <c r="K525" i="22"/>
  <c r="L525" i="22"/>
  <c r="M525" i="22"/>
  <c r="N525" i="22"/>
  <c r="F526" i="22"/>
  <c r="G526" i="22"/>
  <c r="H526" i="22"/>
  <c r="I526" i="22"/>
  <c r="J526" i="22"/>
  <c r="K526" i="22"/>
  <c r="L526" i="22"/>
  <c r="M526" i="22"/>
  <c r="N526" i="22"/>
  <c r="F527" i="22"/>
  <c r="G527" i="22"/>
  <c r="H527" i="22"/>
  <c r="I527" i="22"/>
  <c r="J527" i="22"/>
  <c r="K527" i="22"/>
  <c r="L527" i="22"/>
  <c r="M527" i="22"/>
  <c r="N527" i="22"/>
  <c r="F528" i="22"/>
  <c r="G528" i="22"/>
  <c r="H528" i="22"/>
  <c r="I528" i="22"/>
  <c r="J528" i="22"/>
  <c r="K528" i="22"/>
  <c r="L528" i="22"/>
  <c r="M528" i="22"/>
  <c r="N528" i="22"/>
  <c r="F529" i="22"/>
  <c r="G529" i="22"/>
  <c r="H529" i="22"/>
  <c r="I529" i="22"/>
  <c r="J529" i="22"/>
  <c r="K529" i="22"/>
  <c r="L529" i="22"/>
  <c r="M529" i="22"/>
  <c r="N529" i="22"/>
  <c r="F530" i="22"/>
  <c r="G530" i="22"/>
  <c r="H530" i="22"/>
  <c r="I530" i="22"/>
  <c r="J530" i="22"/>
  <c r="K530" i="22"/>
  <c r="L530" i="22"/>
  <c r="M530" i="22"/>
  <c r="N530" i="22"/>
  <c r="F531" i="22"/>
  <c r="G531" i="22"/>
  <c r="H531" i="22"/>
  <c r="I531" i="22"/>
  <c r="J531" i="22"/>
  <c r="K531" i="22"/>
  <c r="L531" i="22"/>
  <c r="M531" i="22"/>
  <c r="N531" i="22"/>
  <c r="F532" i="22"/>
  <c r="G532" i="22"/>
  <c r="H532" i="22"/>
  <c r="I532" i="22"/>
  <c r="J532" i="22"/>
  <c r="K532" i="22"/>
  <c r="L532" i="22"/>
  <c r="M532" i="22"/>
  <c r="N532" i="22"/>
  <c r="F533" i="22"/>
  <c r="G533" i="22"/>
  <c r="H533" i="22"/>
  <c r="I533" i="22"/>
  <c r="J533" i="22"/>
  <c r="K533" i="22"/>
  <c r="L533" i="22"/>
  <c r="M533" i="22"/>
  <c r="N533" i="22"/>
  <c r="F534" i="22"/>
  <c r="G534" i="22"/>
  <c r="H534" i="22"/>
  <c r="I534" i="22"/>
  <c r="J534" i="22"/>
  <c r="K534" i="22"/>
  <c r="L534" i="22"/>
  <c r="M534" i="22"/>
  <c r="N534" i="22"/>
  <c r="F535" i="22"/>
  <c r="G535" i="22"/>
  <c r="H535" i="22"/>
  <c r="I535" i="22"/>
  <c r="J535" i="22"/>
  <c r="K535" i="22"/>
  <c r="L535" i="22"/>
  <c r="M535" i="22"/>
  <c r="N535" i="22"/>
  <c r="F536" i="22"/>
  <c r="G536" i="22"/>
  <c r="H536" i="22"/>
  <c r="I536" i="22"/>
  <c r="J536" i="22"/>
  <c r="K536" i="22"/>
  <c r="L536" i="22"/>
  <c r="M536" i="22"/>
  <c r="N536" i="22"/>
  <c r="F537" i="22"/>
  <c r="G537" i="22"/>
  <c r="H537" i="22"/>
  <c r="I537" i="22"/>
  <c r="J537" i="22"/>
  <c r="K537" i="22"/>
  <c r="L537" i="22"/>
  <c r="M537" i="22"/>
  <c r="N537" i="22"/>
  <c r="F538" i="22"/>
  <c r="G538" i="22"/>
  <c r="H538" i="22"/>
  <c r="I538" i="22"/>
  <c r="J538" i="22"/>
  <c r="K538" i="22"/>
  <c r="L538" i="22"/>
  <c r="M538" i="22"/>
  <c r="N538" i="22"/>
  <c r="F539" i="22"/>
  <c r="G539" i="22"/>
  <c r="H539" i="22"/>
  <c r="I539" i="22"/>
  <c r="J539" i="22"/>
  <c r="K539" i="22"/>
  <c r="L539" i="22"/>
  <c r="M539" i="22"/>
  <c r="N539" i="22"/>
  <c r="F540" i="22"/>
  <c r="G540" i="22"/>
  <c r="H540" i="22"/>
  <c r="I540" i="22"/>
  <c r="J540" i="22"/>
  <c r="K540" i="22"/>
  <c r="L540" i="22"/>
  <c r="M540" i="22"/>
  <c r="N540" i="22"/>
  <c r="F541" i="22"/>
  <c r="G541" i="22"/>
  <c r="H541" i="22"/>
  <c r="I541" i="22"/>
  <c r="J541" i="22"/>
  <c r="K541" i="22"/>
  <c r="L541" i="22"/>
  <c r="M541" i="22"/>
  <c r="N541" i="22"/>
  <c r="F542" i="22"/>
  <c r="G542" i="22"/>
  <c r="H542" i="22"/>
  <c r="I542" i="22"/>
  <c r="J542" i="22"/>
  <c r="K542" i="22"/>
  <c r="L542" i="22"/>
  <c r="M542" i="22"/>
  <c r="N542" i="22"/>
  <c r="F543" i="22"/>
  <c r="G543" i="22"/>
  <c r="H543" i="22"/>
  <c r="I543" i="22"/>
  <c r="J543" i="22"/>
  <c r="K543" i="22"/>
  <c r="L543" i="22"/>
  <c r="M543" i="22"/>
  <c r="N543" i="22"/>
  <c r="F544" i="22"/>
  <c r="G544" i="22"/>
  <c r="H544" i="22"/>
  <c r="I544" i="22"/>
  <c r="J544" i="22"/>
  <c r="K544" i="22"/>
  <c r="L544" i="22"/>
  <c r="M544" i="22"/>
  <c r="N544" i="22"/>
  <c r="F545" i="22"/>
  <c r="G545" i="22"/>
  <c r="H545" i="22"/>
  <c r="I545" i="22"/>
  <c r="J545" i="22"/>
  <c r="K545" i="22"/>
  <c r="L545" i="22"/>
  <c r="M545" i="22"/>
  <c r="N545" i="22"/>
  <c r="F546" i="22"/>
  <c r="G546" i="22"/>
  <c r="H546" i="22"/>
  <c r="I546" i="22"/>
  <c r="J546" i="22"/>
  <c r="K546" i="22"/>
  <c r="L546" i="22"/>
  <c r="M546" i="22"/>
  <c r="N546" i="22"/>
  <c r="F547" i="22"/>
  <c r="G547" i="22"/>
  <c r="H547" i="22"/>
  <c r="I547" i="22"/>
  <c r="J547" i="22"/>
  <c r="K547" i="22"/>
  <c r="L547" i="22"/>
  <c r="M547" i="22"/>
  <c r="N547" i="22"/>
  <c r="F548" i="22"/>
  <c r="G548" i="22"/>
  <c r="H548" i="22"/>
  <c r="I548" i="22"/>
  <c r="J548" i="22"/>
  <c r="K548" i="22"/>
  <c r="L548" i="22"/>
  <c r="M548" i="22"/>
  <c r="N548" i="22"/>
  <c r="F549" i="22"/>
  <c r="G549" i="22"/>
  <c r="H549" i="22"/>
  <c r="I549" i="22"/>
  <c r="J549" i="22"/>
  <c r="K549" i="22"/>
  <c r="L549" i="22"/>
  <c r="M549" i="22"/>
  <c r="N549" i="22"/>
  <c r="F550" i="22"/>
  <c r="G550" i="22"/>
  <c r="H550" i="22"/>
  <c r="I550" i="22"/>
  <c r="J550" i="22"/>
  <c r="K550" i="22"/>
  <c r="L550" i="22"/>
  <c r="M550" i="22"/>
  <c r="N550" i="22"/>
  <c r="F551" i="22"/>
  <c r="G551" i="22"/>
  <c r="H551" i="22"/>
  <c r="I551" i="22"/>
  <c r="J551" i="22"/>
  <c r="K551" i="22"/>
  <c r="L551" i="22"/>
  <c r="M551" i="22"/>
  <c r="N551" i="22"/>
  <c r="F552" i="22"/>
  <c r="G552" i="22"/>
  <c r="H552" i="22"/>
  <c r="I552" i="22"/>
  <c r="J552" i="22"/>
  <c r="K552" i="22"/>
  <c r="L552" i="22"/>
  <c r="M552" i="22"/>
  <c r="N552" i="22"/>
  <c r="F553" i="22"/>
  <c r="G553" i="22"/>
  <c r="H553" i="22"/>
  <c r="I553" i="22"/>
  <c r="J553" i="22"/>
  <c r="K553" i="22"/>
  <c r="L553" i="22"/>
  <c r="M553" i="22"/>
  <c r="N553" i="22"/>
  <c r="F554" i="22"/>
  <c r="G554" i="22"/>
  <c r="H554" i="22"/>
  <c r="I554" i="22"/>
  <c r="J554" i="22"/>
  <c r="K554" i="22"/>
  <c r="L554" i="22"/>
  <c r="M554" i="22"/>
  <c r="N554" i="22"/>
  <c r="F555" i="22"/>
  <c r="G555" i="22"/>
  <c r="H555" i="22"/>
  <c r="I555" i="22"/>
  <c r="J555" i="22"/>
  <c r="K555" i="22"/>
  <c r="L555" i="22"/>
  <c r="M555" i="22"/>
  <c r="N555" i="22"/>
  <c r="F556" i="22"/>
  <c r="G556" i="22"/>
  <c r="H556" i="22"/>
  <c r="I556" i="22"/>
  <c r="J556" i="22"/>
  <c r="K556" i="22"/>
  <c r="L556" i="22"/>
  <c r="M556" i="22"/>
  <c r="N556" i="22"/>
  <c r="F557" i="22"/>
  <c r="G557" i="22"/>
  <c r="H557" i="22"/>
  <c r="I557" i="22"/>
  <c r="J557" i="22"/>
  <c r="K557" i="22"/>
  <c r="L557" i="22"/>
  <c r="M557" i="22"/>
  <c r="N557" i="22"/>
  <c r="F558" i="22"/>
  <c r="G558" i="22"/>
  <c r="H558" i="22"/>
  <c r="I558" i="22"/>
  <c r="J558" i="22"/>
  <c r="K558" i="22"/>
  <c r="L558" i="22"/>
  <c r="M558" i="22"/>
  <c r="N558" i="22"/>
  <c r="F559" i="22"/>
  <c r="G559" i="22"/>
  <c r="H559" i="22"/>
  <c r="I559" i="22"/>
  <c r="J559" i="22"/>
  <c r="K559" i="22"/>
  <c r="L559" i="22"/>
  <c r="M559" i="22"/>
  <c r="N559" i="22"/>
  <c r="F560" i="22"/>
  <c r="G560" i="22"/>
  <c r="H560" i="22"/>
  <c r="I560" i="22"/>
  <c r="J560" i="22"/>
  <c r="K560" i="22"/>
  <c r="L560" i="22"/>
  <c r="M560" i="22"/>
  <c r="N560" i="22"/>
  <c r="F561" i="22"/>
  <c r="G561" i="22"/>
  <c r="H561" i="22"/>
  <c r="I561" i="22"/>
  <c r="J561" i="22"/>
  <c r="K561" i="22"/>
  <c r="L561" i="22"/>
  <c r="M561" i="22"/>
  <c r="N561" i="22"/>
  <c r="F562" i="22"/>
  <c r="G562" i="22"/>
  <c r="H562" i="22"/>
  <c r="I562" i="22"/>
  <c r="J562" i="22"/>
  <c r="K562" i="22"/>
  <c r="L562" i="22"/>
  <c r="M562" i="22"/>
  <c r="N562" i="22"/>
  <c r="F563" i="22"/>
  <c r="G563" i="22"/>
  <c r="H563" i="22"/>
  <c r="I563" i="22"/>
  <c r="J563" i="22"/>
  <c r="K563" i="22"/>
  <c r="L563" i="22"/>
  <c r="M563" i="22"/>
  <c r="N563" i="22"/>
  <c r="F564" i="22"/>
  <c r="G564" i="22"/>
  <c r="H564" i="22"/>
  <c r="I564" i="22"/>
  <c r="J564" i="22"/>
  <c r="K564" i="22"/>
  <c r="L564" i="22"/>
  <c r="M564" i="22"/>
  <c r="N564" i="22"/>
  <c r="F565" i="22"/>
  <c r="G565" i="22"/>
  <c r="H565" i="22"/>
  <c r="I565" i="22"/>
  <c r="J565" i="22"/>
  <c r="K565" i="22"/>
  <c r="L565" i="22"/>
  <c r="M565" i="22"/>
  <c r="N565" i="22"/>
  <c r="F566" i="22"/>
  <c r="G566" i="22"/>
  <c r="H566" i="22"/>
  <c r="I566" i="22"/>
  <c r="J566" i="22"/>
  <c r="K566" i="22"/>
  <c r="L566" i="22"/>
  <c r="M566" i="22"/>
  <c r="N566" i="22"/>
  <c r="F567" i="22"/>
  <c r="G567" i="22"/>
  <c r="H567" i="22"/>
  <c r="I567" i="22"/>
  <c r="J567" i="22"/>
  <c r="K567" i="22"/>
  <c r="L567" i="22"/>
  <c r="M567" i="22"/>
  <c r="N567" i="22"/>
  <c r="F568" i="22"/>
  <c r="G568" i="22"/>
  <c r="H568" i="22"/>
  <c r="I568" i="22"/>
  <c r="J568" i="22"/>
  <c r="K568" i="22"/>
  <c r="L568" i="22"/>
  <c r="M568" i="22"/>
  <c r="N568" i="22"/>
  <c r="F569" i="22"/>
  <c r="G569" i="22"/>
  <c r="H569" i="22"/>
  <c r="I569" i="22"/>
  <c r="J569" i="22"/>
  <c r="K569" i="22"/>
  <c r="L569" i="22"/>
  <c r="M569" i="22"/>
  <c r="N569" i="22"/>
  <c r="F570" i="22"/>
  <c r="G570" i="22"/>
  <c r="H570" i="22"/>
  <c r="I570" i="22"/>
  <c r="J570" i="22"/>
  <c r="K570" i="22"/>
  <c r="L570" i="22"/>
  <c r="M570" i="22"/>
  <c r="N570" i="22"/>
  <c r="F571" i="22"/>
  <c r="G571" i="22"/>
  <c r="H571" i="22"/>
  <c r="I571" i="22"/>
  <c r="J571" i="22"/>
  <c r="K571" i="22"/>
  <c r="L571" i="22"/>
  <c r="M571" i="22"/>
  <c r="N571" i="22"/>
  <c r="F572" i="22"/>
  <c r="G572" i="22"/>
  <c r="H572" i="22"/>
  <c r="I572" i="22"/>
  <c r="J572" i="22"/>
  <c r="K572" i="22"/>
  <c r="L572" i="22"/>
  <c r="M572" i="22"/>
  <c r="N572" i="22"/>
  <c r="F573" i="22"/>
  <c r="G573" i="22"/>
  <c r="H573" i="22"/>
  <c r="I573" i="22"/>
  <c r="J573" i="22"/>
  <c r="K573" i="22"/>
  <c r="L573" i="22"/>
  <c r="M573" i="22"/>
  <c r="N573" i="22"/>
  <c r="F574" i="22"/>
  <c r="G574" i="22"/>
  <c r="H574" i="22"/>
  <c r="I574" i="22"/>
  <c r="J574" i="22"/>
  <c r="K574" i="22"/>
  <c r="L574" i="22"/>
  <c r="M574" i="22"/>
  <c r="N574" i="22"/>
  <c r="F575" i="22"/>
  <c r="G575" i="22"/>
  <c r="H575" i="22"/>
  <c r="I575" i="22"/>
  <c r="J575" i="22"/>
  <c r="K575" i="22"/>
  <c r="L575" i="22"/>
  <c r="M575" i="22"/>
  <c r="N575" i="22"/>
  <c r="F576" i="22"/>
  <c r="G576" i="22"/>
  <c r="H576" i="22"/>
  <c r="I576" i="22"/>
  <c r="J576" i="22"/>
  <c r="K576" i="22"/>
  <c r="L576" i="22"/>
  <c r="M576" i="22"/>
  <c r="N576" i="22"/>
  <c r="F577" i="22"/>
  <c r="G577" i="22"/>
  <c r="H577" i="22"/>
  <c r="I577" i="22"/>
  <c r="J577" i="22"/>
  <c r="K577" i="22"/>
  <c r="L577" i="22"/>
  <c r="M577" i="22"/>
  <c r="N577" i="22"/>
  <c r="F578" i="22"/>
  <c r="G578" i="22"/>
  <c r="H578" i="22"/>
  <c r="I578" i="22"/>
  <c r="J578" i="22"/>
  <c r="K578" i="22"/>
  <c r="L578" i="22"/>
  <c r="M578" i="22"/>
  <c r="N578" i="22"/>
  <c r="F579" i="22"/>
  <c r="G579" i="22"/>
  <c r="H579" i="22"/>
  <c r="I579" i="22"/>
  <c r="J579" i="22"/>
  <c r="K579" i="22"/>
  <c r="L579" i="22"/>
  <c r="M579" i="22"/>
  <c r="N579" i="22"/>
  <c r="F580" i="22"/>
  <c r="G580" i="22"/>
  <c r="H580" i="22"/>
  <c r="I580" i="22"/>
  <c r="J580" i="22"/>
  <c r="K580" i="22"/>
  <c r="L580" i="22"/>
  <c r="M580" i="22"/>
  <c r="N580" i="22"/>
  <c r="F581" i="22"/>
  <c r="G581" i="22"/>
  <c r="H581" i="22"/>
  <c r="I581" i="22"/>
  <c r="J581" i="22"/>
  <c r="K581" i="22"/>
  <c r="L581" i="22"/>
  <c r="M581" i="22"/>
  <c r="N581" i="22"/>
  <c r="F582" i="22"/>
  <c r="G582" i="22"/>
  <c r="H582" i="22"/>
  <c r="I582" i="22"/>
  <c r="J582" i="22"/>
  <c r="K582" i="22"/>
  <c r="L582" i="22"/>
  <c r="M582" i="22"/>
  <c r="N582" i="22"/>
  <c r="F583" i="22"/>
  <c r="G583" i="22"/>
  <c r="H583" i="22"/>
  <c r="I583" i="22"/>
  <c r="J583" i="22"/>
  <c r="K583" i="22"/>
  <c r="L583" i="22"/>
  <c r="M583" i="22"/>
  <c r="N583" i="22"/>
  <c r="F584" i="22"/>
  <c r="G584" i="22"/>
  <c r="H584" i="22"/>
  <c r="I584" i="22"/>
  <c r="J584" i="22"/>
  <c r="K584" i="22"/>
  <c r="L584" i="22"/>
  <c r="M584" i="22"/>
  <c r="N584" i="22"/>
  <c r="F585" i="22"/>
  <c r="G585" i="22"/>
  <c r="H585" i="22"/>
  <c r="I585" i="22"/>
  <c r="J585" i="22"/>
  <c r="K585" i="22"/>
  <c r="L585" i="22"/>
  <c r="M585" i="22"/>
  <c r="N585" i="22"/>
  <c r="F586" i="22"/>
  <c r="G586" i="22"/>
  <c r="H586" i="22"/>
  <c r="I586" i="22"/>
  <c r="J586" i="22"/>
  <c r="K586" i="22"/>
  <c r="L586" i="22"/>
  <c r="M586" i="22"/>
  <c r="N586" i="22"/>
  <c r="F587" i="22"/>
  <c r="G587" i="22"/>
  <c r="H587" i="22"/>
  <c r="I587" i="22"/>
  <c r="J587" i="22"/>
  <c r="K587" i="22"/>
  <c r="L587" i="22"/>
  <c r="M587" i="22"/>
  <c r="N587" i="22"/>
  <c r="F588" i="22"/>
  <c r="G588" i="22"/>
  <c r="H588" i="22"/>
  <c r="I588" i="22"/>
  <c r="J588" i="22"/>
  <c r="K588" i="22"/>
  <c r="L588" i="22"/>
  <c r="M588" i="22"/>
  <c r="N588" i="22"/>
  <c r="F589" i="22"/>
  <c r="G589" i="22"/>
  <c r="H589" i="22"/>
  <c r="I589" i="22"/>
  <c r="J589" i="22"/>
  <c r="K589" i="22"/>
  <c r="L589" i="22"/>
  <c r="M589" i="22"/>
  <c r="N589" i="22"/>
  <c r="F590" i="22"/>
  <c r="G590" i="22"/>
  <c r="H590" i="22"/>
  <c r="I590" i="22"/>
  <c r="J590" i="22"/>
  <c r="K590" i="22"/>
  <c r="L590" i="22"/>
  <c r="M590" i="22"/>
  <c r="N590" i="22"/>
  <c r="F591" i="22"/>
  <c r="G591" i="22"/>
  <c r="H591" i="22"/>
  <c r="I591" i="22"/>
  <c r="J591" i="22"/>
  <c r="K591" i="22"/>
  <c r="L591" i="22"/>
  <c r="M591" i="22"/>
  <c r="N591" i="22"/>
  <c r="F592" i="22"/>
  <c r="G592" i="22"/>
  <c r="H592" i="22"/>
  <c r="I592" i="22"/>
  <c r="J592" i="22"/>
  <c r="K592" i="22"/>
  <c r="L592" i="22"/>
  <c r="M592" i="22"/>
  <c r="N592" i="22"/>
  <c r="F593" i="22"/>
  <c r="G593" i="22"/>
  <c r="H593" i="22"/>
  <c r="I593" i="22"/>
  <c r="J593" i="22"/>
  <c r="K593" i="22"/>
  <c r="L593" i="22"/>
  <c r="M593" i="22"/>
  <c r="N593" i="22"/>
  <c r="F594" i="22"/>
  <c r="G594" i="22"/>
  <c r="H594" i="22"/>
  <c r="I594" i="22"/>
  <c r="J594" i="22"/>
  <c r="K594" i="22"/>
  <c r="L594" i="22"/>
  <c r="M594" i="22"/>
  <c r="N594" i="22"/>
  <c r="F595" i="22"/>
  <c r="G595" i="22"/>
  <c r="H595" i="22"/>
  <c r="I595" i="22"/>
  <c r="J595" i="22"/>
  <c r="K595" i="22"/>
  <c r="L595" i="22"/>
  <c r="M595" i="22"/>
  <c r="N595" i="22"/>
  <c r="F596" i="22"/>
  <c r="G596" i="22"/>
  <c r="H596" i="22"/>
  <c r="I596" i="22"/>
  <c r="J596" i="22"/>
  <c r="K596" i="22"/>
  <c r="L596" i="22"/>
  <c r="M596" i="22"/>
  <c r="N596" i="22"/>
  <c r="F597" i="22"/>
  <c r="G597" i="22"/>
  <c r="H597" i="22"/>
  <c r="I597" i="22"/>
  <c r="J597" i="22"/>
  <c r="K597" i="22"/>
  <c r="L597" i="22"/>
  <c r="M597" i="22"/>
  <c r="N597" i="22"/>
  <c r="F598" i="22"/>
  <c r="G598" i="22"/>
  <c r="H598" i="22"/>
  <c r="I598" i="22"/>
  <c r="J598" i="22"/>
  <c r="K598" i="22"/>
  <c r="L598" i="22"/>
  <c r="M598" i="22"/>
  <c r="N598" i="22"/>
  <c r="F599" i="22"/>
  <c r="G599" i="22"/>
  <c r="H599" i="22"/>
  <c r="I599" i="22"/>
  <c r="J599" i="22"/>
  <c r="K599" i="22"/>
  <c r="L599" i="22"/>
  <c r="M599" i="22"/>
  <c r="N599" i="22"/>
  <c r="F600" i="22"/>
  <c r="G600" i="22"/>
  <c r="H600" i="22"/>
  <c r="I600" i="22"/>
  <c r="J600" i="22"/>
  <c r="K600" i="22"/>
  <c r="L600" i="22"/>
  <c r="M600" i="22"/>
  <c r="N600" i="22"/>
  <c r="F601" i="22"/>
  <c r="G601" i="22"/>
  <c r="H601" i="22"/>
  <c r="I601" i="22"/>
  <c r="J601" i="22"/>
  <c r="K601" i="22"/>
  <c r="L601" i="22"/>
  <c r="M601" i="22"/>
  <c r="N601" i="22"/>
  <c r="F602" i="22"/>
  <c r="G602" i="22"/>
  <c r="H602" i="22"/>
  <c r="I602" i="22"/>
  <c r="J602" i="22"/>
  <c r="K602" i="22"/>
  <c r="L602" i="22"/>
  <c r="M602" i="22"/>
  <c r="N602" i="22"/>
  <c r="F603" i="22"/>
  <c r="G603" i="22"/>
  <c r="H603" i="22"/>
  <c r="I603" i="22"/>
  <c r="J603" i="22"/>
  <c r="K603" i="22"/>
  <c r="L603" i="22"/>
  <c r="M603" i="22"/>
  <c r="N603" i="22"/>
  <c r="F604" i="22"/>
  <c r="G604" i="22"/>
  <c r="H604" i="22"/>
  <c r="I604" i="22"/>
  <c r="J604" i="22"/>
  <c r="K604" i="22"/>
  <c r="L604" i="22"/>
  <c r="M604" i="22"/>
  <c r="N604" i="22"/>
  <c r="F605" i="22"/>
  <c r="G605" i="22"/>
  <c r="H605" i="22"/>
  <c r="I605" i="22"/>
  <c r="J605" i="22"/>
  <c r="K605" i="22"/>
  <c r="L605" i="22"/>
  <c r="M605" i="22"/>
  <c r="N605" i="22"/>
  <c r="F606" i="22"/>
  <c r="G606" i="22"/>
  <c r="H606" i="22"/>
  <c r="I606" i="22"/>
  <c r="J606" i="22"/>
  <c r="K606" i="22"/>
  <c r="L606" i="22"/>
  <c r="M606" i="22"/>
  <c r="N606" i="22"/>
  <c r="F607" i="22"/>
  <c r="G607" i="22"/>
  <c r="H607" i="22"/>
  <c r="I607" i="22"/>
  <c r="J607" i="22"/>
  <c r="K607" i="22"/>
  <c r="L607" i="22"/>
  <c r="M607" i="22"/>
  <c r="N607" i="22"/>
  <c r="F608" i="22"/>
  <c r="G608" i="22"/>
  <c r="H608" i="22"/>
  <c r="I608" i="22"/>
  <c r="J608" i="22"/>
  <c r="K608" i="22"/>
  <c r="L608" i="22"/>
  <c r="M608" i="22"/>
  <c r="N608" i="22"/>
  <c r="F609" i="22"/>
  <c r="G609" i="22"/>
  <c r="H609" i="22"/>
  <c r="I609" i="22"/>
  <c r="J609" i="22"/>
  <c r="K609" i="22"/>
  <c r="L609" i="22"/>
  <c r="M609" i="22"/>
  <c r="N609" i="22"/>
  <c r="F610" i="22"/>
  <c r="G610" i="22"/>
  <c r="H610" i="22"/>
  <c r="I610" i="22"/>
  <c r="J610" i="22"/>
  <c r="K610" i="22"/>
  <c r="L610" i="22"/>
  <c r="M610" i="22"/>
  <c r="N610" i="22"/>
  <c r="F611" i="22"/>
  <c r="G611" i="22"/>
  <c r="H611" i="22"/>
  <c r="I611" i="22"/>
  <c r="J611" i="22"/>
  <c r="K611" i="22"/>
  <c r="L611" i="22"/>
  <c r="M611" i="22"/>
  <c r="N611" i="22"/>
  <c r="F612" i="22"/>
  <c r="G612" i="22"/>
  <c r="H612" i="22"/>
  <c r="I612" i="22"/>
  <c r="J612" i="22"/>
  <c r="K612" i="22"/>
  <c r="L612" i="22"/>
  <c r="M612" i="22"/>
  <c r="N612" i="22"/>
  <c r="F613" i="22"/>
  <c r="G613" i="22"/>
  <c r="H613" i="22"/>
  <c r="I613" i="22"/>
  <c r="J613" i="22"/>
  <c r="K613" i="22"/>
  <c r="L613" i="22"/>
  <c r="M613" i="22"/>
  <c r="N613" i="22"/>
  <c r="F614" i="22"/>
  <c r="G614" i="22"/>
  <c r="H614" i="22"/>
  <c r="I614" i="22"/>
  <c r="J614" i="22"/>
  <c r="K614" i="22"/>
  <c r="L614" i="22"/>
  <c r="M614" i="22"/>
  <c r="N614" i="22"/>
  <c r="F615" i="22"/>
  <c r="G615" i="22"/>
  <c r="H615" i="22"/>
  <c r="I615" i="22"/>
  <c r="J615" i="22"/>
  <c r="K615" i="22"/>
  <c r="L615" i="22"/>
  <c r="M615" i="22"/>
  <c r="N615" i="22"/>
  <c r="F616" i="22"/>
  <c r="G616" i="22"/>
  <c r="H616" i="22"/>
  <c r="I616" i="22"/>
  <c r="J616" i="22"/>
  <c r="K616" i="22"/>
  <c r="L616" i="22"/>
  <c r="M616" i="22"/>
  <c r="N616" i="22"/>
  <c r="F617" i="22"/>
  <c r="G617" i="22"/>
  <c r="H617" i="22"/>
  <c r="I617" i="22"/>
  <c r="J617" i="22"/>
  <c r="K617" i="22"/>
  <c r="L617" i="22"/>
  <c r="M617" i="22"/>
  <c r="N617" i="22"/>
  <c r="F618" i="22"/>
  <c r="G618" i="22"/>
  <c r="H618" i="22"/>
  <c r="I618" i="22"/>
  <c r="J618" i="22"/>
  <c r="K618" i="22"/>
  <c r="L618" i="22"/>
  <c r="M618" i="22"/>
  <c r="N618" i="22"/>
  <c r="F619" i="22"/>
  <c r="G619" i="22"/>
  <c r="H619" i="22"/>
  <c r="I619" i="22"/>
  <c r="J619" i="22"/>
  <c r="K619" i="22"/>
  <c r="L619" i="22"/>
  <c r="M619" i="22"/>
  <c r="N619" i="22"/>
  <c r="F620" i="22"/>
  <c r="G620" i="22"/>
  <c r="H620" i="22"/>
  <c r="I620" i="22"/>
  <c r="J620" i="22"/>
  <c r="K620" i="22"/>
  <c r="L620" i="22"/>
  <c r="M620" i="22"/>
  <c r="N620" i="22"/>
  <c r="F621" i="22"/>
  <c r="G621" i="22"/>
  <c r="H621" i="22"/>
  <c r="I621" i="22"/>
  <c r="J621" i="22"/>
  <c r="K621" i="22"/>
  <c r="L621" i="22"/>
  <c r="M621" i="22"/>
  <c r="N621" i="22"/>
  <c r="F622" i="22"/>
  <c r="G622" i="22"/>
  <c r="H622" i="22"/>
  <c r="I622" i="22"/>
  <c r="J622" i="22"/>
  <c r="K622" i="22"/>
  <c r="L622" i="22"/>
  <c r="M622" i="22"/>
  <c r="N622" i="22"/>
  <c r="F623" i="22"/>
  <c r="G623" i="22"/>
  <c r="H623" i="22"/>
  <c r="I623" i="22"/>
  <c r="J623" i="22"/>
  <c r="K623" i="22"/>
  <c r="L623" i="22"/>
  <c r="M623" i="22"/>
  <c r="N623" i="22"/>
  <c r="F624" i="22"/>
  <c r="G624" i="22"/>
  <c r="H624" i="22"/>
  <c r="I624" i="22"/>
  <c r="J624" i="22"/>
  <c r="K624" i="22"/>
  <c r="L624" i="22"/>
  <c r="M624" i="22"/>
  <c r="N624" i="22"/>
  <c r="F625" i="22"/>
  <c r="G625" i="22"/>
  <c r="H625" i="22"/>
  <c r="I625" i="22"/>
  <c r="J625" i="22"/>
  <c r="K625" i="22"/>
  <c r="L625" i="22"/>
  <c r="M625" i="22"/>
  <c r="N625" i="22"/>
  <c r="F626" i="22"/>
  <c r="G626" i="22"/>
  <c r="H626" i="22"/>
  <c r="I626" i="22"/>
  <c r="J626" i="22"/>
  <c r="K626" i="22"/>
  <c r="L626" i="22"/>
  <c r="M626" i="22"/>
  <c r="N626" i="22"/>
  <c r="F627" i="22"/>
  <c r="G627" i="22"/>
  <c r="H627" i="22"/>
  <c r="I627" i="22"/>
  <c r="J627" i="22"/>
  <c r="K627" i="22"/>
  <c r="L627" i="22"/>
  <c r="M627" i="22"/>
  <c r="N627" i="22"/>
  <c r="F628" i="22"/>
  <c r="G628" i="22"/>
  <c r="H628" i="22"/>
  <c r="I628" i="22"/>
  <c r="J628" i="22"/>
  <c r="K628" i="22"/>
  <c r="L628" i="22"/>
  <c r="M628" i="22"/>
  <c r="N628" i="22"/>
  <c r="F629" i="22"/>
  <c r="G629" i="22"/>
  <c r="H629" i="22"/>
  <c r="I629" i="22"/>
  <c r="J629" i="22"/>
  <c r="K629" i="22"/>
  <c r="L629" i="22"/>
  <c r="M629" i="22"/>
  <c r="N629" i="22"/>
  <c r="F630" i="22"/>
  <c r="G630" i="22"/>
  <c r="H630" i="22"/>
  <c r="I630" i="22"/>
  <c r="J630" i="22"/>
  <c r="K630" i="22"/>
  <c r="L630" i="22"/>
  <c r="M630" i="22"/>
  <c r="N630" i="22"/>
  <c r="F631" i="22"/>
  <c r="G631" i="22"/>
  <c r="H631" i="22"/>
  <c r="I631" i="22"/>
  <c r="J631" i="22"/>
  <c r="K631" i="22"/>
  <c r="L631" i="22"/>
  <c r="M631" i="22"/>
  <c r="N631" i="22"/>
  <c r="F632" i="22"/>
  <c r="G632" i="22"/>
  <c r="H632" i="22"/>
  <c r="I632" i="22"/>
  <c r="J632" i="22"/>
  <c r="K632" i="22"/>
  <c r="L632" i="22"/>
  <c r="M632" i="22"/>
  <c r="N632" i="22"/>
  <c r="F633" i="22"/>
  <c r="G633" i="22"/>
  <c r="H633" i="22"/>
  <c r="I633" i="22"/>
  <c r="J633" i="22"/>
  <c r="K633" i="22"/>
  <c r="L633" i="22"/>
  <c r="M633" i="22"/>
  <c r="N633" i="22"/>
  <c r="F634" i="22"/>
  <c r="G634" i="22"/>
  <c r="H634" i="22"/>
  <c r="I634" i="22"/>
  <c r="J634" i="22"/>
  <c r="K634" i="22"/>
  <c r="L634" i="22"/>
  <c r="M634" i="22"/>
  <c r="N634" i="22"/>
  <c r="F635" i="22"/>
  <c r="G635" i="22"/>
  <c r="H635" i="22"/>
  <c r="I635" i="22"/>
  <c r="J635" i="22"/>
  <c r="K635" i="22"/>
  <c r="L635" i="22"/>
  <c r="M635" i="22"/>
  <c r="N635" i="22"/>
  <c r="F636" i="22"/>
  <c r="G636" i="22"/>
  <c r="H636" i="22"/>
  <c r="I636" i="22"/>
  <c r="J636" i="22"/>
  <c r="K636" i="22"/>
  <c r="L636" i="22"/>
  <c r="M636" i="22"/>
  <c r="N636" i="22"/>
  <c r="F637" i="22"/>
  <c r="G637" i="22"/>
  <c r="H637" i="22"/>
  <c r="I637" i="22"/>
  <c r="J637" i="22"/>
  <c r="K637" i="22"/>
  <c r="L637" i="22"/>
  <c r="M637" i="22"/>
  <c r="N637" i="22"/>
  <c r="F638" i="22"/>
  <c r="G638" i="22"/>
  <c r="H638" i="22"/>
  <c r="I638" i="22"/>
  <c r="J638" i="22"/>
  <c r="K638" i="22"/>
  <c r="L638" i="22"/>
  <c r="M638" i="22"/>
  <c r="N638" i="22"/>
  <c r="F639" i="22"/>
  <c r="G639" i="22"/>
  <c r="H639" i="22"/>
  <c r="I639" i="22"/>
  <c r="J639" i="22"/>
  <c r="K639" i="22"/>
  <c r="L639" i="22"/>
  <c r="M639" i="22"/>
  <c r="N639" i="22"/>
  <c r="F640" i="22"/>
  <c r="G640" i="22"/>
  <c r="H640" i="22"/>
  <c r="I640" i="22"/>
  <c r="J640" i="22"/>
  <c r="K640" i="22"/>
  <c r="L640" i="22"/>
  <c r="M640" i="22"/>
  <c r="N640" i="22"/>
  <c r="F641" i="22"/>
  <c r="G641" i="22"/>
  <c r="H641" i="22"/>
  <c r="I641" i="22"/>
  <c r="J641" i="22"/>
  <c r="K641" i="22"/>
  <c r="L641" i="22"/>
  <c r="M641" i="22"/>
  <c r="N641" i="22"/>
  <c r="F642" i="22"/>
  <c r="G642" i="22"/>
  <c r="H642" i="22"/>
  <c r="I642" i="22"/>
  <c r="J642" i="22"/>
  <c r="K642" i="22"/>
  <c r="L642" i="22"/>
  <c r="M642" i="22"/>
  <c r="N642" i="22"/>
  <c r="F643" i="22"/>
  <c r="G643" i="22"/>
  <c r="H643" i="22"/>
  <c r="I643" i="22"/>
  <c r="J643" i="22"/>
  <c r="K643" i="22"/>
  <c r="L643" i="22"/>
  <c r="M643" i="22"/>
  <c r="N643" i="22"/>
  <c r="F644" i="22"/>
  <c r="G644" i="22"/>
  <c r="H644" i="22"/>
  <c r="I644" i="22"/>
  <c r="J644" i="22"/>
  <c r="K644" i="22"/>
  <c r="L644" i="22"/>
  <c r="M644" i="22"/>
  <c r="N644" i="22"/>
  <c r="F645" i="22"/>
  <c r="G645" i="22"/>
  <c r="H645" i="22"/>
  <c r="I645" i="22"/>
  <c r="J645" i="22"/>
  <c r="K645" i="22"/>
  <c r="L645" i="22"/>
  <c r="M645" i="22"/>
  <c r="N645" i="22"/>
  <c r="F646" i="22"/>
  <c r="G646" i="22"/>
  <c r="H646" i="22"/>
  <c r="I646" i="22"/>
  <c r="J646" i="22"/>
  <c r="K646" i="22"/>
  <c r="L646" i="22"/>
  <c r="M646" i="22"/>
  <c r="N646" i="22"/>
  <c r="F647" i="22"/>
  <c r="G647" i="22"/>
  <c r="H647" i="22"/>
  <c r="I647" i="22"/>
  <c r="J647" i="22"/>
  <c r="K647" i="22"/>
  <c r="L647" i="22"/>
  <c r="M647" i="22"/>
  <c r="N647" i="22"/>
  <c r="F648" i="22"/>
  <c r="G648" i="22"/>
  <c r="H648" i="22"/>
  <c r="I648" i="22"/>
  <c r="J648" i="22"/>
  <c r="K648" i="22"/>
  <c r="L648" i="22"/>
  <c r="M648" i="22"/>
  <c r="N648" i="22"/>
  <c r="F649" i="22"/>
  <c r="G649" i="22"/>
  <c r="H649" i="22"/>
  <c r="I649" i="22"/>
  <c r="J649" i="22"/>
  <c r="K649" i="22"/>
  <c r="L649" i="22"/>
  <c r="M649" i="22"/>
  <c r="N649" i="22"/>
  <c r="F650" i="22"/>
  <c r="G650" i="22"/>
  <c r="H650" i="22"/>
  <c r="I650" i="22"/>
  <c r="J650" i="22"/>
  <c r="K650" i="22"/>
  <c r="L650" i="22"/>
  <c r="M650" i="22"/>
  <c r="N650" i="22"/>
  <c r="F651" i="22"/>
  <c r="G651" i="22"/>
  <c r="H651" i="22"/>
  <c r="I651" i="22"/>
  <c r="J651" i="22"/>
  <c r="K651" i="22"/>
  <c r="L651" i="22"/>
  <c r="M651" i="22"/>
  <c r="N651" i="22"/>
  <c r="F652" i="22"/>
  <c r="G652" i="22"/>
  <c r="H652" i="22"/>
  <c r="I652" i="22"/>
  <c r="J652" i="22"/>
  <c r="K652" i="22"/>
  <c r="L652" i="22"/>
  <c r="M652" i="22"/>
  <c r="N652" i="22"/>
  <c r="F653" i="22"/>
  <c r="G653" i="22"/>
  <c r="H653" i="22"/>
  <c r="I653" i="22"/>
  <c r="J653" i="22"/>
  <c r="K653" i="22"/>
  <c r="L653" i="22"/>
  <c r="M653" i="22"/>
  <c r="N653" i="22"/>
  <c r="F654" i="22"/>
  <c r="G654" i="22"/>
  <c r="H654" i="22"/>
  <c r="I654" i="22"/>
  <c r="J654" i="22"/>
  <c r="K654" i="22"/>
  <c r="L654" i="22"/>
  <c r="M654" i="22"/>
  <c r="N654" i="22"/>
  <c r="F655" i="22"/>
  <c r="G655" i="22"/>
  <c r="H655" i="22"/>
  <c r="I655" i="22"/>
  <c r="J655" i="22"/>
  <c r="K655" i="22"/>
  <c r="L655" i="22"/>
  <c r="M655" i="22"/>
  <c r="N655" i="22"/>
  <c r="F656" i="22"/>
  <c r="G656" i="22"/>
  <c r="H656" i="22"/>
  <c r="I656" i="22"/>
  <c r="J656" i="22"/>
  <c r="K656" i="22"/>
  <c r="L656" i="22"/>
  <c r="M656" i="22"/>
  <c r="N656" i="22"/>
  <c r="F657" i="22"/>
  <c r="G657" i="22"/>
  <c r="H657" i="22"/>
  <c r="I657" i="22"/>
  <c r="J657" i="22"/>
  <c r="K657" i="22"/>
  <c r="L657" i="22"/>
  <c r="M657" i="22"/>
  <c r="N657" i="22"/>
  <c r="F658" i="22"/>
  <c r="G658" i="22"/>
  <c r="H658" i="22"/>
  <c r="I658" i="22"/>
  <c r="J658" i="22"/>
  <c r="K658" i="22"/>
  <c r="L658" i="22"/>
  <c r="M658" i="22"/>
  <c r="N658" i="22"/>
  <c r="F659" i="22"/>
  <c r="G659" i="22"/>
  <c r="H659" i="22"/>
  <c r="I659" i="22"/>
  <c r="J659" i="22"/>
  <c r="K659" i="22"/>
  <c r="L659" i="22"/>
  <c r="M659" i="22"/>
  <c r="N659" i="22"/>
  <c r="F660" i="22"/>
  <c r="G660" i="22"/>
  <c r="H660" i="22"/>
  <c r="I660" i="22"/>
  <c r="J660" i="22"/>
  <c r="K660" i="22"/>
  <c r="L660" i="22"/>
  <c r="M660" i="22"/>
  <c r="N660" i="22"/>
  <c r="F661" i="22"/>
  <c r="G661" i="22"/>
  <c r="H661" i="22"/>
  <c r="I661" i="22"/>
  <c r="J661" i="22"/>
  <c r="K661" i="22"/>
  <c r="L661" i="22"/>
  <c r="M661" i="22"/>
  <c r="N661" i="22"/>
  <c r="F662" i="22"/>
  <c r="G662" i="22"/>
  <c r="H662" i="22"/>
  <c r="I662" i="22"/>
  <c r="J662" i="22"/>
  <c r="K662" i="22"/>
  <c r="L662" i="22"/>
  <c r="M662" i="22"/>
  <c r="N662" i="22"/>
  <c r="F663" i="22"/>
  <c r="G663" i="22"/>
  <c r="H663" i="22"/>
  <c r="I663" i="22"/>
  <c r="J663" i="22"/>
  <c r="K663" i="22"/>
  <c r="L663" i="22"/>
  <c r="M663" i="22"/>
  <c r="N663" i="22"/>
  <c r="F664" i="22"/>
  <c r="G664" i="22"/>
  <c r="H664" i="22"/>
  <c r="I664" i="22"/>
  <c r="J664" i="22"/>
  <c r="K664" i="22"/>
  <c r="L664" i="22"/>
  <c r="M664" i="22"/>
  <c r="N664" i="22"/>
  <c r="F665" i="22"/>
  <c r="G665" i="22"/>
  <c r="H665" i="22"/>
  <c r="I665" i="22"/>
  <c r="J665" i="22"/>
  <c r="K665" i="22"/>
  <c r="L665" i="22"/>
  <c r="M665" i="22"/>
  <c r="N665" i="22"/>
  <c r="F666" i="22"/>
  <c r="G666" i="22"/>
  <c r="H666" i="22"/>
  <c r="I666" i="22"/>
  <c r="J666" i="22"/>
  <c r="K666" i="22"/>
  <c r="L666" i="22"/>
  <c r="M666" i="22"/>
  <c r="N666" i="22"/>
  <c r="F667" i="22"/>
  <c r="G667" i="22"/>
  <c r="H667" i="22"/>
  <c r="I667" i="22"/>
  <c r="J667" i="22"/>
  <c r="K667" i="22"/>
  <c r="L667" i="22"/>
  <c r="M667" i="22"/>
  <c r="N667" i="22"/>
  <c r="F668" i="22"/>
  <c r="G668" i="22"/>
  <c r="H668" i="22"/>
  <c r="I668" i="22"/>
  <c r="J668" i="22"/>
  <c r="K668" i="22"/>
  <c r="L668" i="22"/>
  <c r="M668" i="22"/>
  <c r="N668" i="22"/>
  <c r="F669" i="22"/>
  <c r="G669" i="22"/>
  <c r="H669" i="22"/>
  <c r="I669" i="22"/>
  <c r="J669" i="22"/>
  <c r="K669" i="22"/>
  <c r="L669" i="22"/>
  <c r="M669" i="22"/>
  <c r="N669" i="22"/>
  <c r="F670" i="22"/>
  <c r="G670" i="22"/>
  <c r="H670" i="22"/>
  <c r="I670" i="22"/>
  <c r="J670" i="22"/>
  <c r="K670" i="22"/>
  <c r="L670" i="22"/>
  <c r="M670" i="22"/>
  <c r="N670" i="22"/>
  <c r="F671" i="22"/>
  <c r="G671" i="22"/>
  <c r="H671" i="22"/>
  <c r="I671" i="22"/>
  <c r="J671" i="22"/>
  <c r="K671" i="22"/>
  <c r="L671" i="22"/>
  <c r="M671" i="22"/>
  <c r="N671" i="22"/>
  <c r="F672" i="22"/>
  <c r="G672" i="22"/>
  <c r="H672" i="22"/>
  <c r="I672" i="22"/>
  <c r="J672" i="22"/>
  <c r="K672" i="22"/>
  <c r="L672" i="22"/>
  <c r="M672" i="22"/>
  <c r="N672" i="22"/>
  <c r="F673" i="22"/>
  <c r="G673" i="22"/>
  <c r="H673" i="22"/>
  <c r="I673" i="22"/>
  <c r="J673" i="22"/>
  <c r="K673" i="22"/>
  <c r="L673" i="22"/>
  <c r="M673" i="22"/>
  <c r="N673" i="22"/>
  <c r="F674" i="22"/>
  <c r="G674" i="22"/>
  <c r="H674" i="22"/>
  <c r="I674" i="22"/>
  <c r="J674" i="22"/>
  <c r="K674" i="22"/>
  <c r="L674" i="22"/>
  <c r="M674" i="22"/>
  <c r="N674" i="22"/>
  <c r="F675" i="22"/>
  <c r="G675" i="22"/>
  <c r="H675" i="22"/>
  <c r="I675" i="22"/>
  <c r="J675" i="22"/>
  <c r="K675" i="22"/>
  <c r="L675" i="22"/>
  <c r="M675" i="22"/>
  <c r="N675" i="22"/>
  <c r="F676" i="22"/>
  <c r="G676" i="22"/>
  <c r="H676" i="22"/>
  <c r="I676" i="22"/>
  <c r="J676" i="22"/>
  <c r="K676" i="22"/>
  <c r="L676" i="22"/>
  <c r="M676" i="22"/>
  <c r="N676" i="22"/>
  <c r="F677" i="22"/>
  <c r="G677" i="22"/>
  <c r="H677" i="22"/>
  <c r="I677" i="22"/>
  <c r="J677" i="22"/>
  <c r="K677" i="22"/>
  <c r="L677" i="22"/>
  <c r="M677" i="22"/>
  <c r="N677" i="22"/>
  <c r="F678" i="22"/>
  <c r="G678" i="22"/>
  <c r="H678" i="22"/>
  <c r="I678" i="22"/>
  <c r="J678" i="22"/>
  <c r="K678" i="22"/>
  <c r="L678" i="22"/>
  <c r="M678" i="22"/>
  <c r="N678" i="22"/>
  <c r="F679" i="22"/>
  <c r="G679" i="22"/>
  <c r="H679" i="22"/>
  <c r="I679" i="22"/>
  <c r="J679" i="22"/>
  <c r="K679" i="22"/>
  <c r="L679" i="22"/>
  <c r="M679" i="22"/>
  <c r="N679" i="22"/>
  <c r="F680" i="22"/>
  <c r="G680" i="22"/>
  <c r="H680" i="22"/>
  <c r="I680" i="22"/>
  <c r="J680" i="22"/>
  <c r="K680" i="22"/>
  <c r="L680" i="22"/>
  <c r="M680" i="22"/>
  <c r="N680" i="22"/>
  <c r="F681" i="22"/>
  <c r="G681" i="22"/>
  <c r="H681" i="22"/>
  <c r="I681" i="22"/>
  <c r="J681" i="22"/>
  <c r="K681" i="22"/>
  <c r="L681" i="22"/>
  <c r="M681" i="22"/>
  <c r="N681" i="22"/>
  <c r="F682" i="22"/>
  <c r="G682" i="22"/>
  <c r="H682" i="22"/>
  <c r="I682" i="22"/>
  <c r="J682" i="22"/>
  <c r="K682" i="22"/>
  <c r="L682" i="22"/>
  <c r="M682" i="22"/>
  <c r="N682" i="22"/>
  <c r="F683" i="22"/>
  <c r="G683" i="22"/>
  <c r="H683" i="22"/>
  <c r="I683" i="22"/>
  <c r="J683" i="22"/>
  <c r="K683" i="22"/>
  <c r="L683" i="22"/>
  <c r="M683" i="22"/>
  <c r="N683" i="22"/>
  <c r="F684" i="22"/>
  <c r="G684" i="22"/>
  <c r="H684" i="22"/>
  <c r="I684" i="22"/>
  <c r="J684" i="22"/>
  <c r="K684" i="22"/>
  <c r="L684" i="22"/>
  <c r="M684" i="22"/>
  <c r="N684" i="22"/>
  <c r="F685" i="22"/>
  <c r="G685" i="22"/>
  <c r="H685" i="22"/>
  <c r="I685" i="22"/>
  <c r="J685" i="22"/>
  <c r="K685" i="22"/>
  <c r="L685" i="22"/>
  <c r="M685" i="22"/>
  <c r="N685" i="22"/>
  <c r="F686" i="22"/>
  <c r="G686" i="22"/>
  <c r="H686" i="22"/>
  <c r="I686" i="22"/>
  <c r="J686" i="22"/>
  <c r="K686" i="22"/>
  <c r="L686" i="22"/>
  <c r="M686" i="22"/>
  <c r="N686" i="22"/>
  <c r="F687" i="22"/>
  <c r="G687" i="22"/>
  <c r="H687" i="22"/>
  <c r="I687" i="22"/>
  <c r="J687" i="22"/>
  <c r="K687" i="22"/>
  <c r="L687" i="22"/>
  <c r="M687" i="22"/>
  <c r="N687" i="22"/>
  <c r="F688" i="22"/>
  <c r="G688" i="22"/>
  <c r="H688" i="22"/>
  <c r="I688" i="22"/>
  <c r="J688" i="22"/>
  <c r="K688" i="22"/>
  <c r="L688" i="22"/>
  <c r="M688" i="22"/>
  <c r="N688" i="22"/>
  <c r="F689" i="22"/>
  <c r="G689" i="22"/>
  <c r="H689" i="22"/>
  <c r="I689" i="22"/>
  <c r="J689" i="22"/>
  <c r="K689" i="22"/>
  <c r="L689" i="22"/>
  <c r="M689" i="22"/>
  <c r="N689" i="22"/>
  <c r="F690" i="22"/>
  <c r="G690" i="22"/>
  <c r="H690" i="22"/>
  <c r="I690" i="22"/>
  <c r="J690" i="22"/>
  <c r="K690" i="22"/>
  <c r="L690" i="22"/>
  <c r="M690" i="22"/>
  <c r="N690" i="22"/>
  <c r="F691" i="22"/>
  <c r="G691" i="22"/>
  <c r="H691" i="22"/>
  <c r="I691" i="22"/>
  <c r="J691" i="22"/>
  <c r="K691" i="22"/>
  <c r="L691" i="22"/>
  <c r="M691" i="22"/>
  <c r="N691" i="22"/>
  <c r="F692" i="22"/>
  <c r="G692" i="22"/>
  <c r="H692" i="22"/>
  <c r="I692" i="22"/>
  <c r="J692" i="22"/>
  <c r="K692" i="22"/>
  <c r="L692" i="22"/>
  <c r="M692" i="22"/>
  <c r="N692" i="22"/>
  <c r="F693" i="22"/>
  <c r="G693" i="22"/>
  <c r="H693" i="22"/>
  <c r="I693" i="22"/>
  <c r="J693" i="22"/>
  <c r="K693" i="22"/>
  <c r="L693" i="22"/>
  <c r="M693" i="22"/>
  <c r="N693" i="22"/>
  <c r="F694" i="22"/>
  <c r="G694" i="22"/>
  <c r="H694" i="22"/>
  <c r="I694" i="22"/>
  <c r="J694" i="22"/>
  <c r="K694" i="22"/>
  <c r="L694" i="22"/>
  <c r="M694" i="22"/>
  <c r="N694" i="22"/>
  <c r="F695" i="22"/>
  <c r="G695" i="22"/>
  <c r="H695" i="22"/>
  <c r="I695" i="22"/>
  <c r="J695" i="22"/>
  <c r="K695" i="22"/>
  <c r="L695" i="22"/>
  <c r="M695" i="22"/>
  <c r="N695" i="22"/>
  <c r="F696" i="22"/>
  <c r="G696" i="22"/>
  <c r="H696" i="22"/>
  <c r="I696" i="22"/>
  <c r="J696" i="22"/>
  <c r="K696" i="22"/>
  <c r="L696" i="22"/>
  <c r="M696" i="22"/>
  <c r="N696" i="22"/>
  <c r="F697" i="22"/>
  <c r="G697" i="22"/>
  <c r="H697" i="22"/>
  <c r="I697" i="22"/>
  <c r="J697" i="22"/>
  <c r="K697" i="22"/>
  <c r="L697" i="22"/>
  <c r="M697" i="22"/>
  <c r="N697" i="22"/>
  <c r="F698" i="22"/>
  <c r="G698" i="22"/>
  <c r="H698" i="22"/>
  <c r="I698" i="22"/>
  <c r="J698" i="22"/>
  <c r="K698" i="22"/>
  <c r="L698" i="22"/>
  <c r="M698" i="22"/>
  <c r="N698" i="22"/>
  <c r="F699" i="22"/>
  <c r="G699" i="22"/>
  <c r="H699" i="22"/>
  <c r="I699" i="22"/>
  <c r="J699" i="22"/>
  <c r="K699" i="22"/>
  <c r="L699" i="22"/>
  <c r="M699" i="22"/>
  <c r="N699" i="22"/>
  <c r="F700" i="22"/>
  <c r="G700" i="22"/>
  <c r="H700" i="22"/>
  <c r="I700" i="22"/>
  <c r="J700" i="22"/>
  <c r="K700" i="22"/>
  <c r="L700" i="22"/>
  <c r="M700" i="22"/>
  <c r="N700" i="22"/>
  <c r="F701" i="22"/>
  <c r="G701" i="22"/>
  <c r="H701" i="22"/>
  <c r="I701" i="22"/>
  <c r="J701" i="22"/>
  <c r="K701" i="22"/>
  <c r="L701" i="22"/>
  <c r="M701" i="22"/>
  <c r="N701" i="22"/>
  <c r="F702" i="22"/>
  <c r="G702" i="22"/>
  <c r="H702" i="22"/>
  <c r="I702" i="22"/>
  <c r="J702" i="22"/>
  <c r="K702" i="22"/>
  <c r="L702" i="22"/>
  <c r="M702" i="22"/>
  <c r="N702" i="22"/>
  <c r="F703" i="22"/>
  <c r="G703" i="22"/>
  <c r="H703" i="22"/>
  <c r="I703" i="22"/>
  <c r="J703" i="22"/>
  <c r="K703" i="22"/>
  <c r="L703" i="22"/>
  <c r="M703" i="22"/>
  <c r="N703" i="22"/>
  <c r="F704" i="22"/>
  <c r="G704" i="22"/>
  <c r="H704" i="22"/>
  <c r="I704" i="22"/>
  <c r="J704" i="22"/>
  <c r="K704" i="22"/>
  <c r="L704" i="22"/>
  <c r="M704" i="22"/>
  <c r="N704" i="22"/>
  <c r="F705" i="22"/>
  <c r="G705" i="22"/>
  <c r="H705" i="22"/>
  <c r="I705" i="22"/>
  <c r="J705" i="22"/>
  <c r="K705" i="22"/>
  <c r="L705" i="22"/>
  <c r="M705" i="22"/>
  <c r="N705" i="22"/>
  <c r="F706" i="22"/>
  <c r="G706" i="22"/>
  <c r="H706" i="22"/>
  <c r="I706" i="22"/>
  <c r="J706" i="22"/>
  <c r="K706" i="22"/>
  <c r="L706" i="22"/>
  <c r="M706" i="22"/>
  <c r="N706" i="22"/>
  <c r="F707" i="22"/>
  <c r="G707" i="22"/>
  <c r="H707" i="22"/>
  <c r="I707" i="22"/>
  <c r="J707" i="22"/>
  <c r="K707" i="22"/>
  <c r="L707" i="22"/>
  <c r="M707" i="22"/>
  <c r="N707" i="22"/>
  <c r="F708" i="22"/>
  <c r="G708" i="22"/>
  <c r="H708" i="22"/>
  <c r="I708" i="22"/>
  <c r="J708" i="22"/>
  <c r="K708" i="22"/>
  <c r="L708" i="22"/>
  <c r="M708" i="22"/>
  <c r="N708" i="22"/>
  <c r="F709" i="22"/>
  <c r="G709" i="22"/>
  <c r="H709" i="22"/>
  <c r="I709" i="22"/>
  <c r="J709" i="22"/>
  <c r="K709" i="22"/>
  <c r="L709" i="22"/>
  <c r="M709" i="22"/>
  <c r="N709" i="22"/>
  <c r="F710" i="22"/>
  <c r="G710" i="22"/>
  <c r="H710" i="22"/>
  <c r="I710" i="22"/>
  <c r="J710" i="22"/>
  <c r="K710" i="22"/>
  <c r="L710" i="22"/>
  <c r="M710" i="22"/>
  <c r="N710" i="22"/>
  <c r="F711" i="22"/>
  <c r="G711" i="22"/>
  <c r="H711" i="22"/>
  <c r="I711" i="22"/>
  <c r="J711" i="22"/>
  <c r="K711" i="22"/>
  <c r="L711" i="22"/>
  <c r="M711" i="22"/>
  <c r="N711" i="22"/>
  <c r="F712" i="22"/>
  <c r="G712" i="22"/>
  <c r="H712" i="22"/>
  <c r="I712" i="22"/>
  <c r="J712" i="22"/>
  <c r="K712" i="22"/>
  <c r="L712" i="22"/>
  <c r="M712" i="22"/>
  <c r="N712" i="22"/>
  <c r="F713" i="22"/>
  <c r="G713" i="22"/>
  <c r="H713" i="22"/>
  <c r="I713" i="22"/>
  <c r="J713" i="22"/>
  <c r="K713" i="22"/>
  <c r="L713" i="22"/>
  <c r="M713" i="22"/>
  <c r="N713" i="22"/>
  <c r="F714" i="22"/>
  <c r="G714" i="22"/>
  <c r="H714" i="22"/>
  <c r="I714" i="22"/>
  <c r="J714" i="22"/>
  <c r="K714" i="22"/>
  <c r="L714" i="22"/>
  <c r="M714" i="22"/>
  <c r="N714" i="22"/>
  <c r="F715" i="22"/>
  <c r="G715" i="22"/>
  <c r="H715" i="22"/>
  <c r="I715" i="22"/>
  <c r="J715" i="22"/>
  <c r="K715" i="22"/>
  <c r="L715" i="22"/>
  <c r="M715" i="22"/>
  <c r="N715" i="22"/>
  <c r="F716" i="22"/>
  <c r="G716" i="22"/>
  <c r="H716" i="22"/>
  <c r="I716" i="22"/>
  <c r="J716" i="22"/>
  <c r="K716" i="22"/>
  <c r="L716" i="22"/>
  <c r="M716" i="22"/>
  <c r="N716" i="22"/>
  <c r="F717" i="22"/>
  <c r="G717" i="22"/>
  <c r="H717" i="22"/>
  <c r="I717" i="22"/>
  <c r="J717" i="22"/>
  <c r="K717" i="22"/>
  <c r="L717" i="22"/>
  <c r="M717" i="22"/>
  <c r="N717" i="22"/>
  <c r="F718" i="22"/>
  <c r="G718" i="22"/>
  <c r="H718" i="22"/>
  <c r="I718" i="22"/>
  <c r="J718" i="22"/>
  <c r="K718" i="22"/>
  <c r="L718" i="22"/>
  <c r="M718" i="22"/>
  <c r="N718" i="22"/>
  <c r="F719" i="22"/>
  <c r="G719" i="22"/>
  <c r="H719" i="22"/>
  <c r="I719" i="22"/>
  <c r="J719" i="22"/>
  <c r="K719" i="22"/>
  <c r="L719" i="22"/>
  <c r="M719" i="22"/>
  <c r="N719" i="22"/>
  <c r="F720" i="22"/>
  <c r="G720" i="22"/>
  <c r="H720" i="22"/>
  <c r="I720" i="22"/>
  <c r="J720" i="22"/>
  <c r="K720" i="22"/>
  <c r="L720" i="22"/>
  <c r="M720" i="22"/>
  <c r="N720" i="22"/>
  <c r="F721" i="22"/>
  <c r="G721" i="22"/>
  <c r="H721" i="22"/>
  <c r="I721" i="22"/>
  <c r="J721" i="22"/>
  <c r="K721" i="22"/>
  <c r="L721" i="22"/>
  <c r="M721" i="22"/>
  <c r="N721" i="22"/>
  <c r="F722" i="22"/>
  <c r="G722" i="22"/>
  <c r="H722" i="22"/>
  <c r="I722" i="22"/>
  <c r="J722" i="22"/>
  <c r="K722" i="22"/>
  <c r="L722" i="22"/>
  <c r="M722" i="22"/>
  <c r="N722" i="22"/>
  <c r="F723" i="22"/>
  <c r="G723" i="22"/>
  <c r="H723" i="22"/>
  <c r="I723" i="22"/>
  <c r="J723" i="22"/>
  <c r="K723" i="22"/>
  <c r="L723" i="22"/>
  <c r="M723" i="22"/>
  <c r="N723" i="22"/>
  <c r="F724" i="22"/>
  <c r="G724" i="22"/>
  <c r="H724" i="22"/>
  <c r="I724" i="22"/>
  <c r="J724" i="22"/>
  <c r="K724" i="22"/>
  <c r="L724" i="22"/>
  <c r="M724" i="22"/>
  <c r="N724" i="22"/>
  <c r="F725" i="22"/>
  <c r="G725" i="22"/>
  <c r="H725" i="22"/>
  <c r="I725" i="22"/>
  <c r="J725" i="22"/>
  <c r="K725" i="22"/>
  <c r="L725" i="22"/>
  <c r="M725" i="22"/>
  <c r="N725" i="22"/>
  <c r="F726" i="22"/>
  <c r="G726" i="22"/>
  <c r="H726" i="22"/>
  <c r="I726" i="22"/>
  <c r="J726" i="22"/>
  <c r="K726" i="22"/>
  <c r="L726" i="22"/>
  <c r="M726" i="22"/>
  <c r="N726" i="22"/>
  <c r="F727" i="22"/>
  <c r="G727" i="22"/>
  <c r="H727" i="22"/>
  <c r="I727" i="22"/>
  <c r="J727" i="22"/>
  <c r="K727" i="22"/>
  <c r="L727" i="22"/>
  <c r="M727" i="22"/>
  <c r="N727" i="22"/>
  <c r="F728" i="22"/>
  <c r="G728" i="22"/>
  <c r="H728" i="22"/>
  <c r="I728" i="22"/>
  <c r="J728" i="22"/>
  <c r="K728" i="22"/>
  <c r="L728" i="22"/>
  <c r="M728" i="22"/>
  <c r="N728" i="22"/>
  <c r="F729" i="22"/>
  <c r="G729" i="22"/>
  <c r="H729" i="22"/>
  <c r="I729" i="22"/>
  <c r="J729" i="22"/>
  <c r="K729" i="22"/>
  <c r="L729" i="22"/>
  <c r="M729" i="22"/>
  <c r="N729" i="22"/>
  <c r="F730" i="22"/>
  <c r="G730" i="22"/>
  <c r="H730" i="22"/>
  <c r="I730" i="22"/>
  <c r="J730" i="22"/>
  <c r="K730" i="22"/>
  <c r="L730" i="22"/>
  <c r="M730" i="22"/>
  <c r="N730" i="22"/>
  <c r="F731" i="22"/>
  <c r="G731" i="22"/>
  <c r="H731" i="22"/>
  <c r="I731" i="22"/>
  <c r="J731" i="22"/>
  <c r="K731" i="22"/>
  <c r="L731" i="22"/>
  <c r="M731" i="22"/>
  <c r="N731" i="22"/>
  <c r="F732" i="22"/>
  <c r="G732" i="22"/>
  <c r="H732" i="22"/>
  <c r="I732" i="22"/>
  <c r="J732" i="22"/>
  <c r="K732" i="22"/>
  <c r="L732" i="22"/>
  <c r="M732" i="22"/>
  <c r="N732" i="22"/>
  <c r="F733" i="22"/>
  <c r="G733" i="22"/>
  <c r="H733" i="22"/>
  <c r="I733" i="22"/>
  <c r="J733" i="22"/>
  <c r="K733" i="22"/>
  <c r="L733" i="22"/>
  <c r="M733" i="22"/>
  <c r="N733" i="22"/>
  <c r="F734" i="22"/>
  <c r="G734" i="22"/>
  <c r="H734" i="22"/>
  <c r="I734" i="22"/>
  <c r="J734" i="22"/>
  <c r="K734" i="22"/>
  <c r="L734" i="22"/>
  <c r="M734" i="22"/>
  <c r="N734" i="22"/>
  <c r="F735" i="22"/>
  <c r="G735" i="22"/>
  <c r="H735" i="22"/>
  <c r="I735" i="22"/>
  <c r="J735" i="22"/>
  <c r="K735" i="22"/>
  <c r="L735" i="22"/>
  <c r="M735" i="22"/>
  <c r="N735" i="22"/>
  <c r="F736" i="22"/>
  <c r="G736" i="22"/>
  <c r="H736" i="22"/>
  <c r="I736" i="22"/>
  <c r="J736" i="22"/>
  <c r="K736" i="22"/>
  <c r="L736" i="22"/>
  <c r="M736" i="22"/>
  <c r="N736" i="22"/>
  <c r="F737" i="22"/>
  <c r="G737" i="22"/>
  <c r="H737" i="22"/>
  <c r="I737" i="22"/>
  <c r="J737" i="22"/>
  <c r="K737" i="22"/>
  <c r="L737" i="22"/>
  <c r="M737" i="22"/>
  <c r="N737" i="22"/>
  <c r="F738" i="22"/>
  <c r="G738" i="22"/>
  <c r="H738" i="22"/>
  <c r="I738" i="22"/>
  <c r="J738" i="22"/>
  <c r="K738" i="22"/>
  <c r="L738" i="22"/>
  <c r="M738" i="22"/>
  <c r="N738" i="22"/>
  <c r="F739" i="22"/>
  <c r="G739" i="22"/>
  <c r="H739" i="22"/>
  <c r="I739" i="22"/>
  <c r="J739" i="22"/>
  <c r="K739" i="22"/>
  <c r="L739" i="22"/>
  <c r="M739" i="22"/>
  <c r="N739" i="22"/>
  <c r="F740" i="22"/>
  <c r="G740" i="22"/>
  <c r="H740" i="22"/>
  <c r="I740" i="22"/>
  <c r="J740" i="22"/>
  <c r="K740" i="22"/>
  <c r="L740" i="22"/>
  <c r="M740" i="22"/>
  <c r="N740" i="22"/>
  <c r="F741" i="22"/>
  <c r="G741" i="22"/>
  <c r="H741" i="22"/>
  <c r="I741" i="22"/>
  <c r="J741" i="22"/>
  <c r="K741" i="22"/>
  <c r="L741" i="22"/>
  <c r="M741" i="22"/>
  <c r="N741" i="22"/>
  <c r="F742" i="22"/>
  <c r="G742" i="22"/>
  <c r="H742" i="22"/>
  <c r="I742" i="22"/>
  <c r="J742" i="22"/>
  <c r="K742" i="22"/>
  <c r="L742" i="22"/>
  <c r="M742" i="22"/>
  <c r="N742" i="22"/>
  <c r="F743" i="22"/>
  <c r="G743" i="22"/>
  <c r="H743" i="22"/>
  <c r="I743" i="22"/>
  <c r="J743" i="22"/>
  <c r="K743" i="22"/>
  <c r="L743" i="22"/>
  <c r="M743" i="22"/>
  <c r="N743" i="22"/>
  <c r="F744" i="22"/>
  <c r="G744" i="22"/>
  <c r="H744" i="22"/>
  <c r="I744" i="22"/>
  <c r="J744" i="22"/>
  <c r="K744" i="22"/>
  <c r="L744" i="22"/>
  <c r="M744" i="22"/>
  <c r="N744" i="22"/>
  <c r="F745" i="22"/>
  <c r="G745" i="22"/>
  <c r="H745" i="22"/>
  <c r="I745" i="22"/>
  <c r="J745" i="22"/>
  <c r="K745" i="22"/>
  <c r="L745" i="22"/>
  <c r="M745" i="22"/>
  <c r="N745" i="22"/>
  <c r="F746" i="22"/>
  <c r="G746" i="22"/>
  <c r="H746" i="22"/>
  <c r="I746" i="22"/>
  <c r="J746" i="22"/>
  <c r="K746" i="22"/>
  <c r="L746" i="22"/>
  <c r="M746" i="22"/>
  <c r="N746" i="22"/>
  <c r="F747" i="22"/>
  <c r="G747" i="22"/>
  <c r="H747" i="22"/>
  <c r="I747" i="22"/>
  <c r="J747" i="22"/>
  <c r="K747" i="22"/>
  <c r="L747" i="22"/>
  <c r="M747" i="22"/>
  <c r="N747" i="22"/>
  <c r="F748" i="22"/>
  <c r="G748" i="22"/>
  <c r="H748" i="22"/>
  <c r="I748" i="22"/>
  <c r="J748" i="22"/>
  <c r="K748" i="22"/>
  <c r="L748" i="22"/>
  <c r="M748" i="22"/>
  <c r="N748" i="22"/>
  <c r="F749" i="22"/>
  <c r="G749" i="22"/>
  <c r="H749" i="22"/>
  <c r="I749" i="22"/>
  <c r="J749" i="22"/>
  <c r="K749" i="22"/>
  <c r="L749" i="22"/>
  <c r="M749" i="22"/>
  <c r="N749" i="22"/>
  <c r="F750" i="22"/>
  <c r="G750" i="22"/>
  <c r="H750" i="22"/>
  <c r="I750" i="22"/>
  <c r="J750" i="22"/>
  <c r="K750" i="22"/>
  <c r="L750" i="22"/>
  <c r="M750" i="22"/>
  <c r="N750" i="22"/>
  <c r="F751" i="22"/>
  <c r="G751" i="22"/>
  <c r="H751" i="22"/>
  <c r="I751" i="22"/>
  <c r="J751" i="22"/>
  <c r="K751" i="22"/>
  <c r="L751" i="22"/>
  <c r="M751" i="22"/>
  <c r="N751" i="22"/>
  <c r="F752" i="22"/>
  <c r="G752" i="22"/>
  <c r="H752" i="22"/>
  <c r="I752" i="22"/>
  <c r="J752" i="22"/>
  <c r="K752" i="22"/>
  <c r="L752" i="22"/>
  <c r="M752" i="22"/>
  <c r="N752" i="22"/>
  <c r="F753" i="22"/>
  <c r="G753" i="22"/>
  <c r="H753" i="22"/>
  <c r="I753" i="22"/>
  <c r="J753" i="22"/>
  <c r="K753" i="22"/>
  <c r="L753" i="22"/>
  <c r="M753" i="22"/>
  <c r="N753" i="22"/>
  <c r="F754" i="22"/>
  <c r="G754" i="22"/>
  <c r="H754" i="22"/>
  <c r="I754" i="22"/>
  <c r="J754" i="22"/>
  <c r="K754" i="22"/>
  <c r="L754" i="22"/>
  <c r="M754" i="22"/>
  <c r="N754" i="22"/>
  <c r="F755" i="22"/>
  <c r="G755" i="22"/>
  <c r="H755" i="22"/>
  <c r="I755" i="22"/>
  <c r="J755" i="22"/>
  <c r="K755" i="22"/>
  <c r="L755" i="22"/>
  <c r="M755" i="22"/>
  <c r="N755" i="22"/>
  <c r="F756" i="22"/>
  <c r="G756" i="22"/>
  <c r="H756" i="22"/>
  <c r="I756" i="22"/>
  <c r="J756" i="22"/>
  <c r="K756" i="22"/>
  <c r="L756" i="22"/>
  <c r="M756" i="22"/>
  <c r="N756" i="22"/>
  <c r="F757" i="22"/>
  <c r="G757" i="22"/>
  <c r="H757" i="22"/>
  <c r="I757" i="22"/>
  <c r="J757" i="22"/>
  <c r="K757" i="22"/>
  <c r="L757" i="22"/>
  <c r="M757" i="22"/>
  <c r="N757" i="22"/>
  <c r="F758" i="22"/>
  <c r="G758" i="22"/>
  <c r="H758" i="22"/>
  <c r="I758" i="22"/>
  <c r="J758" i="22"/>
  <c r="K758" i="22"/>
  <c r="L758" i="22"/>
  <c r="M758" i="22"/>
  <c r="N758" i="22"/>
  <c r="F759" i="22"/>
  <c r="G759" i="22"/>
  <c r="H759" i="22"/>
  <c r="I759" i="22"/>
  <c r="J759" i="22"/>
  <c r="K759" i="22"/>
  <c r="L759" i="22"/>
  <c r="M759" i="22"/>
  <c r="N759" i="22"/>
  <c r="F760" i="22"/>
  <c r="G760" i="22"/>
  <c r="H760" i="22"/>
  <c r="I760" i="22"/>
  <c r="J760" i="22"/>
  <c r="K760" i="22"/>
  <c r="L760" i="22"/>
  <c r="M760" i="22"/>
  <c r="N760" i="22"/>
  <c r="F761" i="22"/>
  <c r="G761" i="22"/>
  <c r="H761" i="22"/>
  <c r="I761" i="22"/>
  <c r="J761" i="22"/>
  <c r="K761" i="22"/>
  <c r="L761" i="22"/>
  <c r="M761" i="22"/>
  <c r="N761" i="22"/>
  <c r="F762" i="22"/>
  <c r="G762" i="22"/>
  <c r="H762" i="22"/>
  <c r="I762" i="22"/>
  <c r="J762" i="22"/>
  <c r="K762" i="22"/>
  <c r="L762" i="22"/>
  <c r="M762" i="22"/>
  <c r="N762" i="22"/>
  <c r="F763" i="22"/>
  <c r="G763" i="22"/>
  <c r="H763" i="22"/>
  <c r="I763" i="22"/>
  <c r="J763" i="22"/>
  <c r="K763" i="22"/>
  <c r="L763" i="22"/>
  <c r="M763" i="22"/>
  <c r="N763" i="22"/>
  <c r="F764" i="22"/>
  <c r="G764" i="22"/>
  <c r="H764" i="22"/>
  <c r="I764" i="22"/>
  <c r="J764" i="22"/>
  <c r="K764" i="22"/>
  <c r="L764" i="22"/>
  <c r="M764" i="22"/>
  <c r="N764" i="22"/>
  <c r="F765" i="22"/>
  <c r="G765" i="22"/>
  <c r="H765" i="22"/>
  <c r="I765" i="22"/>
  <c r="J765" i="22"/>
  <c r="K765" i="22"/>
  <c r="L765" i="22"/>
  <c r="M765" i="22"/>
  <c r="N765" i="22"/>
  <c r="F766" i="22"/>
  <c r="G766" i="22"/>
  <c r="H766" i="22"/>
  <c r="I766" i="22"/>
  <c r="J766" i="22"/>
  <c r="K766" i="22"/>
  <c r="L766" i="22"/>
  <c r="M766" i="22"/>
  <c r="N766" i="22"/>
  <c r="F767" i="22"/>
  <c r="G767" i="22"/>
  <c r="H767" i="22"/>
  <c r="I767" i="22"/>
  <c r="J767" i="22"/>
  <c r="K767" i="22"/>
  <c r="L767" i="22"/>
  <c r="M767" i="22"/>
  <c r="N767" i="22"/>
  <c r="F768" i="22"/>
  <c r="G768" i="22"/>
  <c r="H768" i="22"/>
  <c r="I768" i="22"/>
  <c r="J768" i="22"/>
  <c r="K768" i="22"/>
  <c r="L768" i="22"/>
  <c r="M768" i="22"/>
  <c r="N768" i="22"/>
  <c r="F769" i="22"/>
  <c r="G769" i="22"/>
  <c r="H769" i="22"/>
  <c r="I769" i="22"/>
  <c r="J769" i="22"/>
  <c r="K769" i="22"/>
  <c r="L769" i="22"/>
  <c r="M769" i="22"/>
  <c r="N769" i="22"/>
  <c r="F770" i="22"/>
  <c r="G770" i="22"/>
  <c r="H770" i="22"/>
  <c r="I770" i="22"/>
  <c r="J770" i="22"/>
  <c r="K770" i="22"/>
  <c r="L770" i="22"/>
  <c r="M770" i="22"/>
  <c r="N770" i="22"/>
  <c r="F771" i="22"/>
  <c r="G771" i="22"/>
  <c r="H771" i="22"/>
  <c r="I771" i="22"/>
  <c r="J771" i="22"/>
  <c r="K771" i="22"/>
  <c r="L771" i="22"/>
  <c r="M771" i="22"/>
  <c r="N771" i="22"/>
  <c r="F772" i="22"/>
  <c r="G772" i="22"/>
  <c r="H772" i="22"/>
  <c r="I772" i="22"/>
  <c r="J772" i="22"/>
  <c r="K772" i="22"/>
  <c r="L772" i="22"/>
  <c r="M772" i="22"/>
  <c r="N772" i="22"/>
  <c r="F773" i="22"/>
  <c r="G773" i="22"/>
  <c r="H773" i="22"/>
  <c r="I773" i="22"/>
  <c r="J773" i="22"/>
  <c r="K773" i="22"/>
  <c r="L773" i="22"/>
  <c r="M773" i="22"/>
  <c r="N773" i="22"/>
  <c r="F774" i="22"/>
  <c r="G774" i="22"/>
  <c r="H774" i="22"/>
  <c r="I774" i="22"/>
  <c r="J774" i="22"/>
  <c r="K774" i="22"/>
  <c r="L774" i="22"/>
  <c r="M774" i="22"/>
  <c r="N774" i="22"/>
  <c r="F775" i="22"/>
  <c r="G775" i="22"/>
  <c r="H775" i="22"/>
  <c r="I775" i="22"/>
  <c r="J775" i="22"/>
  <c r="K775" i="22"/>
  <c r="L775" i="22"/>
  <c r="M775" i="22"/>
  <c r="N775" i="22"/>
  <c r="F776" i="22"/>
  <c r="G776" i="22"/>
  <c r="H776" i="22"/>
  <c r="I776" i="22"/>
  <c r="J776" i="22"/>
  <c r="K776" i="22"/>
  <c r="L776" i="22"/>
  <c r="M776" i="22"/>
  <c r="N776" i="22"/>
  <c r="F777" i="22"/>
  <c r="G777" i="22"/>
  <c r="H777" i="22"/>
  <c r="I777" i="22"/>
  <c r="J777" i="22"/>
  <c r="K777" i="22"/>
  <c r="L777" i="22"/>
  <c r="M777" i="22"/>
  <c r="N777" i="22"/>
  <c r="F778" i="22"/>
  <c r="G778" i="22"/>
  <c r="H778" i="22"/>
  <c r="I778" i="22"/>
  <c r="J778" i="22"/>
  <c r="K778" i="22"/>
  <c r="L778" i="22"/>
  <c r="M778" i="22"/>
  <c r="N778" i="22"/>
  <c r="F779" i="22"/>
  <c r="G779" i="22"/>
  <c r="H779" i="22"/>
  <c r="I779" i="22"/>
  <c r="J779" i="22"/>
  <c r="K779" i="22"/>
  <c r="L779" i="22"/>
  <c r="M779" i="22"/>
  <c r="N779" i="22"/>
  <c r="F780" i="22"/>
  <c r="G780" i="22"/>
  <c r="H780" i="22"/>
  <c r="I780" i="22"/>
  <c r="J780" i="22"/>
  <c r="K780" i="22"/>
  <c r="L780" i="22"/>
  <c r="M780" i="22"/>
  <c r="N780" i="22"/>
  <c r="F781" i="22"/>
  <c r="G781" i="22"/>
  <c r="H781" i="22"/>
  <c r="I781" i="22"/>
  <c r="J781" i="22"/>
  <c r="K781" i="22"/>
  <c r="L781" i="22"/>
  <c r="M781" i="22"/>
  <c r="N781" i="22"/>
  <c r="F782" i="22"/>
  <c r="G782" i="22"/>
  <c r="H782" i="22"/>
  <c r="I782" i="22"/>
  <c r="J782" i="22"/>
  <c r="K782" i="22"/>
  <c r="L782" i="22"/>
  <c r="M782" i="22"/>
  <c r="N782" i="22"/>
  <c r="F783" i="22"/>
  <c r="G783" i="22"/>
  <c r="H783" i="22"/>
  <c r="I783" i="22"/>
  <c r="J783" i="22"/>
  <c r="K783" i="22"/>
  <c r="L783" i="22"/>
  <c r="M783" i="22"/>
  <c r="N783" i="22"/>
  <c r="F784" i="22"/>
  <c r="G784" i="22"/>
  <c r="H784" i="22"/>
  <c r="I784" i="22"/>
  <c r="J784" i="22"/>
  <c r="K784" i="22"/>
  <c r="L784" i="22"/>
  <c r="M784" i="22"/>
  <c r="N784" i="22"/>
  <c r="F785" i="22"/>
  <c r="G785" i="22"/>
  <c r="H785" i="22"/>
  <c r="I785" i="22"/>
  <c r="J785" i="22"/>
  <c r="K785" i="22"/>
  <c r="L785" i="22"/>
  <c r="M785" i="22"/>
  <c r="N785" i="22"/>
  <c r="F786" i="22"/>
  <c r="G786" i="22"/>
  <c r="H786" i="22"/>
  <c r="I786" i="22"/>
  <c r="J786" i="22"/>
  <c r="K786" i="22"/>
  <c r="L786" i="22"/>
  <c r="M786" i="22"/>
  <c r="N786" i="22"/>
  <c r="F787" i="22"/>
  <c r="G787" i="22"/>
  <c r="H787" i="22"/>
  <c r="I787" i="22"/>
  <c r="J787" i="22"/>
  <c r="K787" i="22"/>
  <c r="L787" i="22"/>
  <c r="M787" i="22"/>
  <c r="N787" i="22"/>
  <c r="F788" i="22"/>
  <c r="G788" i="22"/>
  <c r="H788" i="22"/>
  <c r="I788" i="22"/>
  <c r="J788" i="22"/>
  <c r="K788" i="22"/>
  <c r="L788" i="22"/>
  <c r="M788" i="22"/>
  <c r="N788" i="22"/>
  <c r="F789" i="22"/>
  <c r="G789" i="22"/>
  <c r="H789" i="22"/>
  <c r="I789" i="22"/>
  <c r="J789" i="22"/>
  <c r="K789" i="22"/>
  <c r="L789" i="22"/>
  <c r="M789" i="22"/>
  <c r="N789" i="22"/>
  <c r="F790" i="22"/>
  <c r="G790" i="22"/>
  <c r="H790" i="22"/>
  <c r="I790" i="22"/>
  <c r="J790" i="22"/>
  <c r="K790" i="22"/>
  <c r="L790" i="22"/>
  <c r="M790" i="22"/>
  <c r="N790" i="22"/>
  <c r="F791" i="22"/>
  <c r="G791" i="22"/>
  <c r="H791" i="22"/>
  <c r="I791" i="22"/>
  <c r="J791" i="22"/>
  <c r="K791" i="22"/>
  <c r="L791" i="22"/>
  <c r="M791" i="22"/>
  <c r="N791" i="22"/>
  <c r="F792" i="22"/>
  <c r="G792" i="22"/>
  <c r="H792" i="22"/>
  <c r="I792" i="22"/>
  <c r="J792" i="22"/>
  <c r="K792" i="22"/>
  <c r="L792" i="22"/>
  <c r="M792" i="22"/>
  <c r="N792" i="22"/>
  <c r="F793" i="22"/>
  <c r="G793" i="22"/>
  <c r="H793" i="22"/>
  <c r="I793" i="22"/>
  <c r="J793" i="22"/>
  <c r="K793" i="22"/>
  <c r="L793" i="22"/>
  <c r="M793" i="22"/>
  <c r="N793" i="22"/>
  <c r="F794" i="22"/>
  <c r="G794" i="22"/>
  <c r="H794" i="22"/>
  <c r="I794" i="22"/>
  <c r="J794" i="22"/>
  <c r="K794" i="22"/>
  <c r="L794" i="22"/>
  <c r="M794" i="22"/>
  <c r="N794" i="22"/>
  <c r="F795" i="22"/>
  <c r="G795" i="22"/>
  <c r="H795" i="22"/>
  <c r="I795" i="22"/>
  <c r="J795" i="22"/>
  <c r="K795" i="22"/>
  <c r="L795" i="22"/>
  <c r="M795" i="22"/>
  <c r="N795" i="22"/>
  <c r="F796" i="22"/>
  <c r="G796" i="22"/>
  <c r="H796" i="22"/>
  <c r="I796" i="22"/>
  <c r="J796" i="22"/>
  <c r="K796" i="22"/>
  <c r="L796" i="22"/>
  <c r="M796" i="22"/>
  <c r="N796" i="22"/>
  <c r="F797" i="22"/>
  <c r="G797" i="22"/>
  <c r="H797" i="22"/>
  <c r="I797" i="22"/>
  <c r="J797" i="22"/>
  <c r="K797" i="22"/>
  <c r="L797" i="22"/>
  <c r="M797" i="22"/>
  <c r="N797" i="22"/>
  <c r="F798" i="22"/>
  <c r="G798" i="22"/>
  <c r="H798" i="22"/>
  <c r="I798" i="22"/>
  <c r="J798" i="22"/>
  <c r="K798" i="22"/>
  <c r="L798" i="22"/>
  <c r="M798" i="22"/>
  <c r="N798" i="22"/>
  <c r="F799" i="22"/>
  <c r="G799" i="22"/>
  <c r="H799" i="22"/>
  <c r="I799" i="22"/>
  <c r="J799" i="22"/>
  <c r="K799" i="22"/>
  <c r="L799" i="22"/>
  <c r="M799" i="22"/>
  <c r="N799" i="22"/>
  <c r="F800" i="22"/>
  <c r="G800" i="22"/>
  <c r="H800" i="22"/>
  <c r="I800" i="22"/>
  <c r="J800" i="22"/>
  <c r="K800" i="22"/>
  <c r="L800" i="22"/>
  <c r="M800" i="22"/>
  <c r="N800" i="22"/>
  <c r="F801" i="22"/>
  <c r="G801" i="22"/>
  <c r="H801" i="22"/>
  <c r="I801" i="22"/>
  <c r="J801" i="22"/>
  <c r="K801" i="22"/>
  <c r="L801" i="22"/>
  <c r="M801" i="22"/>
  <c r="N801" i="22"/>
  <c r="F802" i="22"/>
  <c r="G802" i="22"/>
  <c r="H802" i="22"/>
  <c r="I802" i="22"/>
  <c r="J802" i="22"/>
  <c r="K802" i="22"/>
  <c r="L802" i="22"/>
  <c r="M802" i="22"/>
  <c r="N802" i="22"/>
  <c r="F803" i="22"/>
  <c r="G803" i="22"/>
  <c r="H803" i="22"/>
  <c r="I803" i="22"/>
  <c r="J803" i="22"/>
  <c r="K803" i="22"/>
  <c r="L803" i="22"/>
  <c r="M803" i="22"/>
  <c r="N803" i="22"/>
  <c r="F804" i="22"/>
  <c r="G804" i="22"/>
  <c r="H804" i="22"/>
  <c r="I804" i="22"/>
  <c r="J804" i="22"/>
  <c r="K804" i="22"/>
  <c r="L804" i="22"/>
  <c r="M804" i="22"/>
  <c r="N804" i="22"/>
  <c r="F805" i="22"/>
  <c r="G805" i="22"/>
  <c r="H805" i="22"/>
  <c r="I805" i="22"/>
  <c r="J805" i="22"/>
  <c r="K805" i="22"/>
  <c r="L805" i="22"/>
  <c r="M805" i="22"/>
  <c r="N805" i="22"/>
  <c r="F806" i="22"/>
  <c r="G806" i="22"/>
  <c r="H806" i="22"/>
  <c r="I806" i="22"/>
  <c r="J806" i="22"/>
  <c r="K806" i="22"/>
  <c r="L806" i="22"/>
  <c r="M806" i="22"/>
  <c r="N806" i="22"/>
  <c r="F807" i="22"/>
  <c r="G807" i="22"/>
  <c r="H807" i="22"/>
  <c r="I807" i="22"/>
  <c r="J807" i="22"/>
  <c r="K807" i="22"/>
  <c r="L807" i="22"/>
  <c r="M807" i="22"/>
  <c r="N807" i="22"/>
  <c r="F808" i="22"/>
  <c r="G808" i="22"/>
  <c r="H808" i="22"/>
  <c r="I808" i="22"/>
  <c r="J808" i="22"/>
  <c r="K808" i="22"/>
  <c r="L808" i="22"/>
  <c r="M808" i="22"/>
  <c r="N808" i="22"/>
  <c r="F809" i="22"/>
  <c r="G809" i="22"/>
  <c r="H809" i="22"/>
  <c r="I809" i="22"/>
  <c r="J809" i="22"/>
  <c r="K809" i="22"/>
  <c r="L809" i="22"/>
  <c r="M809" i="22"/>
  <c r="N809" i="22"/>
  <c r="F810" i="22"/>
  <c r="G810" i="22"/>
  <c r="H810" i="22"/>
  <c r="I810" i="22"/>
  <c r="J810" i="22"/>
  <c r="K810" i="22"/>
  <c r="L810" i="22"/>
  <c r="M810" i="22"/>
  <c r="N810" i="22"/>
  <c r="F811" i="22"/>
  <c r="G811" i="22"/>
  <c r="H811" i="22"/>
  <c r="I811" i="22"/>
  <c r="J811" i="22"/>
  <c r="K811" i="22"/>
  <c r="L811" i="22"/>
  <c r="M811" i="22"/>
  <c r="N811" i="22"/>
  <c r="F812" i="22"/>
  <c r="G812" i="22"/>
  <c r="H812" i="22"/>
  <c r="I812" i="22"/>
  <c r="J812" i="22"/>
  <c r="K812" i="22"/>
  <c r="L812" i="22"/>
  <c r="M812" i="22"/>
  <c r="N812" i="22"/>
  <c r="F813" i="22"/>
  <c r="G813" i="22"/>
  <c r="H813" i="22"/>
  <c r="I813" i="22"/>
  <c r="J813" i="22"/>
  <c r="K813" i="22"/>
  <c r="L813" i="22"/>
  <c r="M813" i="22"/>
  <c r="N813" i="22"/>
  <c r="F814" i="22"/>
  <c r="G814" i="22"/>
  <c r="H814" i="22"/>
  <c r="I814" i="22"/>
  <c r="J814" i="22"/>
  <c r="K814" i="22"/>
  <c r="L814" i="22"/>
  <c r="M814" i="22"/>
  <c r="N814" i="22"/>
  <c r="F815" i="22"/>
  <c r="G815" i="22"/>
  <c r="H815" i="22"/>
  <c r="I815" i="22"/>
  <c r="J815" i="22"/>
  <c r="K815" i="22"/>
  <c r="L815" i="22"/>
  <c r="M815" i="22"/>
  <c r="N815" i="22"/>
  <c r="F816" i="22"/>
  <c r="G816" i="22"/>
  <c r="H816" i="22"/>
  <c r="I816" i="22"/>
  <c r="J816" i="22"/>
  <c r="K816" i="22"/>
  <c r="L816" i="22"/>
  <c r="M816" i="22"/>
  <c r="N816" i="22"/>
  <c r="F817" i="22"/>
  <c r="G817" i="22"/>
  <c r="H817" i="22"/>
  <c r="I817" i="22"/>
  <c r="J817" i="22"/>
  <c r="K817" i="22"/>
  <c r="L817" i="22"/>
  <c r="M817" i="22"/>
  <c r="N817" i="22"/>
  <c r="F818" i="22"/>
  <c r="G818" i="22"/>
  <c r="H818" i="22"/>
  <c r="I818" i="22"/>
  <c r="J818" i="22"/>
  <c r="K818" i="22"/>
  <c r="L818" i="22"/>
  <c r="M818" i="22"/>
  <c r="N818" i="22"/>
  <c r="F819" i="22"/>
  <c r="G819" i="22"/>
  <c r="H819" i="22"/>
  <c r="I819" i="22"/>
  <c r="J819" i="22"/>
  <c r="K819" i="22"/>
  <c r="L819" i="22"/>
  <c r="M819" i="22"/>
  <c r="N819" i="22"/>
  <c r="F820" i="22"/>
  <c r="G820" i="22"/>
  <c r="H820" i="22"/>
  <c r="I820" i="22"/>
  <c r="J820" i="22"/>
  <c r="K820" i="22"/>
  <c r="L820" i="22"/>
  <c r="M820" i="22"/>
  <c r="N820" i="22"/>
  <c r="F821" i="22"/>
  <c r="G821" i="22"/>
  <c r="H821" i="22"/>
  <c r="I821" i="22"/>
  <c r="J821" i="22"/>
  <c r="K821" i="22"/>
  <c r="L821" i="22"/>
  <c r="M821" i="22"/>
  <c r="N821" i="22"/>
  <c r="F822" i="22"/>
  <c r="G822" i="22"/>
  <c r="H822" i="22"/>
  <c r="I822" i="22"/>
  <c r="J822" i="22"/>
  <c r="K822" i="22"/>
  <c r="L822" i="22"/>
  <c r="M822" i="22"/>
  <c r="N822" i="22"/>
  <c r="F823" i="22"/>
  <c r="G823" i="22"/>
  <c r="H823" i="22"/>
  <c r="I823" i="22"/>
  <c r="J823" i="22"/>
  <c r="K823" i="22"/>
  <c r="L823" i="22"/>
  <c r="M823" i="22"/>
  <c r="N823" i="22"/>
  <c r="F824" i="22"/>
  <c r="G824" i="22"/>
  <c r="H824" i="22"/>
  <c r="I824" i="22"/>
  <c r="J824" i="22"/>
  <c r="K824" i="22"/>
  <c r="L824" i="22"/>
  <c r="M824" i="22"/>
  <c r="N824" i="22"/>
  <c r="F825" i="22"/>
  <c r="G825" i="22"/>
  <c r="H825" i="22"/>
  <c r="I825" i="22"/>
  <c r="J825" i="22"/>
  <c r="K825" i="22"/>
  <c r="L825" i="22"/>
  <c r="M825" i="22"/>
  <c r="N825" i="22"/>
  <c r="F826" i="22"/>
  <c r="G826" i="22"/>
  <c r="H826" i="22"/>
  <c r="I826" i="22"/>
  <c r="J826" i="22"/>
  <c r="K826" i="22"/>
  <c r="L826" i="22"/>
  <c r="M826" i="22"/>
  <c r="N826" i="22"/>
  <c r="F827" i="22"/>
  <c r="G827" i="22"/>
  <c r="H827" i="22"/>
  <c r="I827" i="22"/>
  <c r="J827" i="22"/>
  <c r="K827" i="22"/>
  <c r="L827" i="22"/>
  <c r="M827" i="22"/>
  <c r="N827" i="22"/>
  <c r="F828" i="22"/>
  <c r="G828" i="22"/>
  <c r="H828" i="22"/>
  <c r="I828" i="22"/>
  <c r="J828" i="22"/>
  <c r="K828" i="22"/>
  <c r="L828" i="22"/>
  <c r="M828" i="22"/>
  <c r="N828" i="22"/>
  <c r="F829" i="22"/>
  <c r="G829" i="22"/>
  <c r="H829" i="22"/>
  <c r="I829" i="22"/>
  <c r="J829" i="22"/>
  <c r="K829" i="22"/>
  <c r="L829" i="22"/>
  <c r="M829" i="22"/>
  <c r="N829" i="22"/>
  <c r="F830" i="22"/>
  <c r="G830" i="22"/>
  <c r="H830" i="22"/>
  <c r="I830" i="22"/>
  <c r="J830" i="22"/>
  <c r="K830" i="22"/>
  <c r="L830" i="22"/>
  <c r="M830" i="22"/>
  <c r="N830" i="22"/>
  <c r="F831" i="22"/>
  <c r="G831" i="22"/>
  <c r="H831" i="22"/>
  <c r="I831" i="22"/>
  <c r="J831" i="22"/>
  <c r="K831" i="22"/>
  <c r="L831" i="22"/>
  <c r="M831" i="22"/>
  <c r="N831" i="22"/>
  <c r="F832" i="22"/>
  <c r="G832" i="22"/>
  <c r="H832" i="22"/>
  <c r="I832" i="22"/>
  <c r="J832" i="22"/>
  <c r="K832" i="22"/>
  <c r="L832" i="22"/>
  <c r="M832" i="22"/>
  <c r="N832" i="22"/>
  <c r="F833" i="22"/>
  <c r="G833" i="22"/>
  <c r="H833" i="22"/>
  <c r="I833" i="22"/>
  <c r="J833" i="22"/>
  <c r="K833" i="22"/>
  <c r="L833" i="22"/>
  <c r="M833" i="22"/>
  <c r="N833" i="22"/>
  <c r="F834" i="22"/>
  <c r="G834" i="22"/>
  <c r="H834" i="22"/>
  <c r="I834" i="22"/>
  <c r="J834" i="22"/>
  <c r="K834" i="22"/>
  <c r="L834" i="22"/>
  <c r="M834" i="22"/>
  <c r="N834" i="22"/>
  <c r="F835" i="22"/>
  <c r="G835" i="22"/>
  <c r="H835" i="22"/>
  <c r="I835" i="22"/>
  <c r="J835" i="22"/>
  <c r="K835" i="22"/>
  <c r="L835" i="22"/>
  <c r="M835" i="22"/>
  <c r="N835" i="22"/>
  <c r="F836" i="22"/>
  <c r="G836" i="22"/>
  <c r="H836" i="22"/>
  <c r="I836" i="22"/>
  <c r="J836" i="22"/>
  <c r="K836" i="22"/>
  <c r="L836" i="22"/>
  <c r="M836" i="22"/>
  <c r="N836" i="22"/>
  <c r="F837" i="22"/>
  <c r="G837" i="22"/>
  <c r="H837" i="22"/>
  <c r="I837" i="22"/>
  <c r="J837" i="22"/>
  <c r="K837" i="22"/>
  <c r="L837" i="22"/>
  <c r="M837" i="22"/>
  <c r="N837" i="22"/>
  <c r="F838" i="22"/>
  <c r="G838" i="22"/>
  <c r="H838" i="22"/>
  <c r="I838" i="22"/>
  <c r="J838" i="22"/>
  <c r="K838" i="22"/>
  <c r="L838" i="22"/>
  <c r="M838" i="22"/>
  <c r="N838" i="22"/>
  <c r="F839" i="22"/>
  <c r="G839" i="22"/>
  <c r="H839" i="22"/>
  <c r="I839" i="22"/>
  <c r="J839" i="22"/>
  <c r="K839" i="22"/>
  <c r="L839" i="22"/>
  <c r="M839" i="22"/>
  <c r="N839" i="22"/>
  <c r="F840" i="22"/>
  <c r="G840" i="22"/>
  <c r="H840" i="22"/>
  <c r="I840" i="22"/>
  <c r="J840" i="22"/>
  <c r="K840" i="22"/>
  <c r="L840" i="22"/>
  <c r="M840" i="22"/>
  <c r="N840" i="22"/>
  <c r="F841" i="22"/>
  <c r="G841" i="22"/>
  <c r="H841" i="22"/>
  <c r="I841" i="22"/>
  <c r="J841" i="22"/>
  <c r="K841" i="22"/>
  <c r="L841" i="22"/>
  <c r="M841" i="22"/>
  <c r="N841" i="22"/>
  <c r="F842" i="22"/>
  <c r="G842" i="22"/>
  <c r="H842" i="22"/>
  <c r="I842" i="22"/>
  <c r="J842" i="22"/>
  <c r="K842" i="22"/>
  <c r="L842" i="22"/>
  <c r="M842" i="22"/>
  <c r="N842" i="22"/>
  <c r="F843" i="22"/>
  <c r="G843" i="22"/>
  <c r="H843" i="22"/>
  <c r="I843" i="22"/>
  <c r="J843" i="22"/>
  <c r="K843" i="22"/>
  <c r="L843" i="22"/>
  <c r="M843" i="22"/>
  <c r="N843" i="22"/>
  <c r="F844" i="22"/>
  <c r="G844" i="22"/>
  <c r="H844" i="22"/>
  <c r="I844" i="22"/>
  <c r="J844" i="22"/>
  <c r="K844" i="22"/>
  <c r="L844" i="22"/>
  <c r="M844" i="22"/>
  <c r="N844" i="22"/>
  <c r="F845" i="22"/>
  <c r="G845" i="22"/>
  <c r="H845" i="22"/>
  <c r="I845" i="22"/>
  <c r="J845" i="22"/>
  <c r="K845" i="22"/>
  <c r="L845" i="22"/>
  <c r="M845" i="22"/>
  <c r="N845" i="22"/>
  <c r="F846" i="22"/>
  <c r="G846" i="22"/>
  <c r="H846" i="22"/>
  <c r="I846" i="22"/>
  <c r="J846" i="22"/>
  <c r="K846" i="22"/>
  <c r="L846" i="22"/>
  <c r="M846" i="22"/>
  <c r="N846" i="22"/>
  <c r="F847" i="22"/>
  <c r="G847" i="22"/>
  <c r="H847" i="22"/>
  <c r="I847" i="22"/>
  <c r="J847" i="22"/>
  <c r="K847" i="22"/>
  <c r="L847" i="22"/>
  <c r="M847" i="22"/>
  <c r="N847" i="22"/>
  <c r="F848" i="22"/>
  <c r="G848" i="22"/>
  <c r="H848" i="22"/>
  <c r="I848" i="22"/>
  <c r="J848" i="22"/>
  <c r="K848" i="22"/>
  <c r="L848" i="22"/>
  <c r="M848" i="22"/>
  <c r="N848" i="22"/>
  <c r="F849" i="22"/>
  <c r="G849" i="22"/>
  <c r="H849" i="22"/>
  <c r="I849" i="22"/>
  <c r="J849" i="22"/>
  <c r="K849" i="22"/>
  <c r="L849" i="22"/>
  <c r="M849" i="22"/>
  <c r="N849" i="22"/>
  <c r="F850" i="22"/>
  <c r="G850" i="22"/>
  <c r="H850" i="22"/>
  <c r="I850" i="22"/>
  <c r="J850" i="22"/>
  <c r="K850" i="22"/>
  <c r="L850" i="22"/>
  <c r="M850" i="22"/>
  <c r="N850" i="22"/>
  <c r="F851" i="22"/>
  <c r="G851" i="22"/>
  <c r="H851" i="22"/>
  <c r="I851" i="22"/>
  <c r="J851" i="22"/>
  <c r="K851" i="22"/>
  <c r="L851" i="22"/>
  <c r="M851" i="22"/>
  <c r="N851" i="22"/>
  <c r="F852" i="22"/>
  <c r="G852" i="22"/>
  <c r="H852" i="22"/>
  <c r="I852" i="22"/>
  <c r="J852" i="22"/>
  <c r="K852" i="22"/>
  <c r="L852" i="22"/>
  <c r="M852" i="22"/>
  <c r="N852" i="22"/>
  <c r="F853" i="22"/>
  <c r="G853" i="22"/>
  <c r="H853" i="22"/>
  <c r="I853" i="22"/>
  <c r="J853" i="22"/>
  <c r="K853" i="22"/>
  <c r="L853" i="22"/>
  <c r="M853" i="22"/>
  <c r="N853" i="22"/>
  <c r="F854" i="22"/>
  <c r="G854" i="22"/>
  <c r="H854" i="22"/>
  <c r="I854" i="22"/>
  <c r="J854" i="22"/>
  <c r="K854" i="22"/>
  <c r="L854" i="22"/>
  <c r="M854" i="22"/>
  <c r="N854" i="22"/>
  <c r="F855" i="22"/>
  <c r="G855" i="22"/>
  <c r="H855" i="22"/>
  <c r="I855" i="22"/>
  <c r="J855" i="22"/>
  <c r="K855" i="22"/>
  <c r="L855" i="22"/>
  <c r="M855" i="22"/>
  <c r="N855" i="22"/>
  <c r="F856" i="22"/>
  <c r="G856" i="22"/>
  <c r="H856" i="22"/>
  <c r="I856" i="22"/>
  <c r="J856" i="22"/>
  <c r="K856" i="22"/>
  <c r="L856" i="22"/>
  <c r="M856" i="22"/>
  <c r="N856" i="22"/>
  <c r="F857" i="22"/>
  <c r="G857" i="22"/>
  <c r="H857" i="22"/>
  <c r="I857" i="22"/>
  <c r="J857" i="22"/>
  <c r="K857" i="22"/>
  <c r="L857" i="22"/>
  <c r="M857" i="22"/>
  <c r="N857" i="22"/>
  <c r="F858" i="22"/>
  <c r="G858" i="22"/>
  <c r="H858" i="22"/>
  <c r="I858" i="22"/>
  <c r="J858" i="22"/>
  <c r="K858" i="22"/>
  <c r="L858" i="22"/>
  <c r="M858" i="22"/>
  <c r="N858" i="22"/>
  <c r="F859" i="22"/>
  <c r="G859" i="22"/>
  <c r="H859" i="22"/>
  <c r="I859" i="22"/>
  <c r="J859" i="22"/>
  <c r="K859" i="22"/>
  <c r="L859" i="22"/>
  <c r="M859" i="22"/>
  <c r="N859" i="22"/>
  <c r="F860" i="22"/>
  <c r="G860" i="22"/>
  <c r="H860" i="22"/>
  <c r="I860" i="22"/>
  <c r="J860" i="22"/>
  <c r="K860" i="22"/>
  <c r="L860" i="22"/>
  <c r="M860" i="22"/>
  <c r="N860" i="22"/>
  <c r="F861" i="22"/>
  <c r="G861" i="22"/>
  <c r="H861" i="22"/>
  <c r="I861" i="22"/>
  <c r="J861" i="22"/>
  <c r="K861" i="22"/>
  <c r="L861" i="22"/>
  <c r="M861" i="22"/>
  <c r="N861" i="22"/>
  <c r="F862" i="22"/>
  <c r="G862" i="22"/>
  <c r="H862" i="22"/>
  <c r="I862" i="22"/>
  <c r="J862" i="22"/>
  <c r="K862" i="22"/>
  <c r="L862" i="22"/>
  <c r="M862" i="22"/>
  <c r="N862" i="22"/>
  <c r="F863" i="22"/>
  <c r="G863" i="22"/>
  <c r="H863" i="22"/>
  <c r="I863" i="22"/>
  <c r="J863" i="22"/>
  <c r="K863" i="22"/>
  <c r="L863" i="22"/>
  <c r="M863" i="22"/>
  <c r="N863" i="22"/>
  <c r="F864" i="22"/>
  <c r="G864" i="22"/>
  <c r="H864" i="22"/>
  <c r="I864" i="22"/>
  <c r="J864" i="22"/>
  <c r="K864" i="22"/>
  <c r="L864" i="22"/>
  <c r="M864" i="22"/>
  <c r="N864" i="22"/>
  <c r="F865" i="22"/>
  <c r="G865" i="22"/>
  <c r="H865" i="22"/>
  <c r="I865" i="22"/>
  <c r="J865" i="22"/>
  <c r="K865" i="22"/>
  <c r="L865" i="22"/>
  <c r="M865" i="22"/>
  <c r="N865" i="22"/>
  <c r="F866" i="22"/>
  <c r="G866" i="22"/>
  <c r="H866" i="22"/>
  <c r="I866" i="22"/>
  <c r="J866" i="22"/>
  <c r="K866" i="22"/>
  <c r="L866" i="22"/>
  <c r="M866" i="22"/>
  <c r="N866" i="22"/>
  <c r="F867" i="22"/>
  <c r="G867" i="22"/>
  <c r="H867" i="22"/>
  <c r="I867" i="22"/>
  <c r="J867" i="22"/>
  <c r="K867" i="22"/>
  <c r="L867" i="22"/>
  <c r="M867" i="22"/>
  <c r="N867" i="22"/>
  <c r="F868" i="22"/>
  <c r="G868" i="22"/>
  <c r="H868" i="22"/>
  <c r="I868" i="22"/>
  <c r="J868" i="22"/>
  <c r="K868" i="22"/>
  <c r="L868" i="22"/>
  <c r="M868" i="22"/>
  <c r="N868" i="22"/>
  <c r="F869" i="22"/>
  <c r="G869" i="22"/>
  <c r="H869" i="22"/>
  <c r="I869" i="22"/>
  <c r="J869" i="22"/>
  <c r="K869" i="22"/>
  <c r="L869" i="22"/>
  <c r="M869" i="22"/>
  <c r="N869" i="22"/>
  <c r="F870" i="22"/>
  <c r="G870" i="22"/>
  <c r="H870" i="22"/>
  <c r="I870" i="22"/>
  <c r="J870" i="22"/>
  <c r="K870" i="22"/>
  <c r="L870" i="22"/>
  <c r="M870" i="22"/>
  <c r="N870" i="22"/>
  <c r="F871" i="22"/>
  <c r="G871" i="22"/>
  <c r="H871" i="22"/>
  <c r="I871" i="22"/>
  <c r="J871" i="22"/>
  <c r="K871" i="22"/>
  <c r="L871" i="22"/>
  <c r="M871" i="22"/>
  <c r="N871" i="22"/>
  <c r="F872" i="22"/>
  <c r="G872" i="22"/>
  <c r="H872" i="22"/>
  <c r="I872" i="22"/>
  <c r="J872" i="22"/>
  <c r="K872" i="22"/>
  <c r="L872" i="22"/>
  <c r="M872" i="22"/>
  <c r="N872" i="22"/>
  <c r="F873" i="22"/>
  <c r="G873" i="22"/>
  <c r="H873" i="22"/>
  <c r="I873" i="22"/>
  <c r="J873" i="22"/>
  <c r="K873" i="22"/>
  <c r="L873" i="22"/>
  <c r="M873" i="22"/>
  <c r="N873" i="22"/>
  <c r="F874" i="22"/>
  <c r="G874" i="22"/>
  <c r="H874" i="22"/>
  <c r="I874" i="22"/>
  <c r="J874" i="22"/>
  <c r="K874" i="22"/>
  <c r="L874" i="22"/>
  <c r="M874" i="22"/>
  <c r="N874" i="22"/>
  <c r="F875" i="22"/>
  <c r="G875" i="22"/>
  <c r="H875" i="22"/>
  <c r="I875" i="22"/>
  <c r="J875" i="22"/>
  <c r="K875" i="22"/>
  <c r="L875" i="22"/>
  <c r="M875" i="22"/>
  <c r="N875" i="22"/>
  <c r="F876" i="22"/>
  <c r="G876" i="22"/>
  <c r="H876" i="22"/>
  <c r="I876" i="22"/>
  <c r="J876" i="22"/>
  <c r="K876" i="22"/>
  <c r="L876" i="22"/>
  <c r="M876" i="22"/>
  <c r="N876" i="22"/>
  <c r="F877" i="22"/>
  <c r="G877" i="22"/>
  <c r="H877" i="22"/>
  <c r="I877" i="22"/>
  <c r="J877" i="22"/>
  <c r="K877" i="22"/>
  <c r="L877" i="22"/>
  <c r="M877" i="22"/>
  <c r="N877" i="22"/>
  <c r="F878" i="22"/>
  <c r="G878" i="22"/>
  <c r="H878" i="22"/>
  <c r="I878" i="22"/>
  <c r="J878" i="22"/>
  <c r="K878" i="22"/>
  <c r="L878" i="22"/>
  <c r="M878" i="22"/>
  <c r="N878" i="22"/>
  <c r="F879" i="22"/>
  <c r="G879" i="22"/>
  <c r="H879" i="22"/>
  <c r="I879" i="22"/>
  <c r="J879" i="22"/>
  <c r="K879" i="22"/>
  <c r="L879" i="22"/>
  <c r="M879" i="22"/>
  <c r="N879" i="22"/>
  <c r="F880" i="22"/>
  <c r="G880" i="22"/>
  <c r="H880" i="22"/>
  <c r="I880" i="22"/>
  <c r="J880" i="22"/>
  <c r="K880" i="22"/>
  <c r="L880" i="22"/>
  <c r="M880" i="22"/>
  <c r="N880" i="22"/>
  <c r="F881" i="22"/>
  <c r="G881" i="22"/>
  <c r="H881" i="22"/>
  <c r="I881" i="22"/>
  <c r="J881" i="22"/>
  <c r="K881" i="22"/>
  <c r="L881" i="22"/>
  <c r="M881" i="22"/>
  <c r="N881" i="22"/>
  <c r="F882" i="22"/>
  <c r="G882" i="22"/>
  <c r="H882" i="22"/>
  <c r="I882" i="22"/>
  <c r="J882" i="22"/>
  <c r="K882" i="22"/>
  <c r="L882" i="22"/>
  <c r="M882" i="22"/>
  <c r="N882" i="22"/>
  <c r="F883" i="22"/>
  <c r="G883" i="22"/>
  <c r="H883" i="22"/>
  <c r="I883" i="22"/>
  <c r="J883" i="22"/>
  <c r="K883" i="22"/>
  <c r="L883" i="22"/>
  <c r="M883" i="22"/>
  <c r="N883" i="22"/>
  <c r="F884" i="22"/>
  <c r="G884" i="22"/>
  <c r="H884" i="22"/>
  <c r="I884" i="22"/>
  <c r="J884" i="22"/>
  <c r="K884" i="22"/>
  <c r="L884" i="22"/>
  <c r="M884" i="22"/>
  <c r="N884" i="22"/>
  <c r="F885" i="22"/>
  <c r="G885" i="22"/>
  <c r="H885" i="22"/>
  <c r="I885" i="22"/>
  <c r="J885" i="22"/>
  <c r="K885" i="22"/>
  <c r="L885" i="22"/>
  <c r="M885" i="22"/>
  <c r="N885" i="22"/>
  <c r="F886" i="22"/>
  <c r="G886" i="22"/>
  <c r="H886" i="22"/>
  <c r="I886" i="22"/>
  <c r="J886" i="22"/>
  <c r="K886" i="22"/>
  <c r="L886" i="22"/>
  <c r="M886" i="22"/>
  <c r="N886" i="22"/>
  <c r="F887" i="22"/>
  <c r="G887" i="22"/>
  <c r="H887" i="22"/>
  <c r="I887" i="22"/>
  <c r="J887" i="22"/>
  <c r="K887" i="22"/>
  <c r="L887" i="22"/>
  <c r="M887" i="22"/>
  <c r="N887" i="22"/>
  <c r="F888" i="22"/>
  <c r="G888" i="22"/>
  <c r="H888" i="22"/>
  <c r="I888" i="22"/>
  <c r="J888" i="22"/>
  <c r="K888" i="22"/>
  <c r="L888" i="22"/>
  <c r="M888" i="22"/>
  <c r="N888" i="22"/>
  <c r="F889" i="22"/>
  <c r="G889" i="22"/>
  <c r="H889" i="22"/>
  <c r="I889" i="22"/>
  <c r="J889" i="22"/>
  <c r="K889" i="22"/>
  <c r="L889" i="22"/>
  <c r="M889" i="22"/>
  <c r="N889" i="22"/>
  <c r="F890" i="22"/>
  <c r="G890" i="22"/>
  <c r="H890" i="22"/>
  <c r="I890" i="22"/>
  <c r="J890" i="22"/>
  <c r="K890" i="22"/>
  <c r="L890" i="22"/>
  <c r="M890" i="22"/>
  <c r="N890" i="22"/>
  <c r="F891" i="22"/>
  <c r="G891" i="22"/>
  <c r="H891" i="22"/>
  <c r="I891" i="22"/>
  <c r="J891" i="22"/>
  <c r="K891" i="22"/>
  <c r="L891" i="22"/>
  <c r="M891" i="22"/>
  <c r="N891" i="22"/>
  <c r="F892" i="22"/>
  <c r="G892" i="22"/>
  <c r="H892" i="22"/>
  <c r="I892" i="22"/>
  <c r="J892" i="22"/>
  <c r="K892" i="22"/>
  <c r="L892" i="22"/>
  <c r="M892" i="22"/>
  <c r="N892" i="22"/>
  <c r="F893" i="22"/>
  <c r="G893" i="22"/>
  <c r="H893" i="22"/>
  <c r="I893" i="22"/>
  <c r="J893" i="22"/>
  <c r="K893" i="22"/>
  <c r="L893" i="22"/>
  <c r="M893" i="22"/>
  <c r="N893" i="22"/>
  <c r="F894" i="22"/>
  <c r="G894" i="22"/>
  <c r="H894" i="22"/>
  <c r="I894" i="22"/>
  <c r="J894" i="22"/>
  <c r="K894" i="22"/>
  <c r="L894" i="22"/>
  <c r="M894" i="22"/>
  <c r="N894" i="22"/>
  <c r="F895" i="22"/>
  <c r="G895" i="22"/>
  <c r="H895" i="22"/>
  <c r="I895" i="22"/>
  <c r="J895" i="22"/>
  <c r="K895" i="22"/>
  <c r="L895" i="22"/>
  <c r="M895" i="22"/>
  <c r="N895" i="22"/>
  <c r="F896" i="22"/>
  <c r="G896" i="22"/>
  <c r="H896" i="22"/>
  <c r="I896" i="22"/>
  <c r="J896" i="22"/>
  <c r="K896" i="22"/>
  <c r="L896" i="22"/>
  <c r="M896" i="22"/>
  <c r="N896" i="22"/>
  <c r="F897" i="22"/>
  <c r="G897" i="22"/>
  <c r="H897" i="22"/>
  <c r="I897" i="22"/>
  <c r="J897" i="22"/>
  <c r="K897" i="22"/>
  <c r="L897" i="22"/>
  <c r="M897" i="22"/>
  <c r="N897" i="22"/>
  <c r="F898" i="22"/>
  <c r="G898" i="22"/>
  <c r="H898" i="22"/>
  <c r="I898" i="22"/>
  <c r="J898" i="22"/>
  <c r="K898" i="22"/>
  <c r="L898" i="22"/>
  <c r="M898" i="22"/>
  <c r="N898" i="22"/>
  <c r="F899" i="22"/>
  <c r="G899" i="22"/>
  <c r="H899" i="22"/>
  <c r="I899" i="22"/>
  <c r="J899" i="22"/>
  <c r="K899" i="22"/>
  <c r="L899" i="22"/>
  <c r="M899" i="22"/>
  <c r="N899" i="22"/>
  <c r="F900" i="22"/>
  <c r="G900" i="22"/>
  <c r="H900" i="22"/>
  <c r="I900" i="22"/>
  <c r="J900" i="22"/>
  <c r="K900" i="22"/>
  <c r="L900" i="22"/>
  <c r="M900" i="22"/>
  <c r="N900" i="22"/>
  <c r="F901" i="22"/>
  <c r="G901" i="22"/>
  <c r="H901" i="22"/>
  <c r="I901" i="22"/>
  <c r="J901" i="22"/>
  <c r="K901" i="22"/>
  <c r="L901" i="22"/>
  <c r="M901" i="22"/>
  <c r="N901" i="22"/>
  <c r="F902" i="22"/>
  <c r="G902" i="22"/>
  <c r="H902" i="22"/>
  <c r="I902" i="22"/>
  <c r="J902" i="22"/>
  <c r="K902" i="22"/>
  <c r="L902" i="22"/>
  <c r="M902" i="22"/>
  <c r="N902" i="22"/>
  <c r="F903" i="22"/>
  <c r="G903" i="22"/>
  <c r="H903" i="22"/>
  <c r="I903" i="22"/>
  <c r="J903" i="22"/>
  <c r="K903" i="22"/>
  <c r="L903" i="22"/>
  <c r="M903" i="22"/>
  <c r="N903" i="22"/>
  <c r="F904" i="22"/>
  <c r="G904" i="22"/>
  <c r="H904" i="22"/>
  <c r="I904" i="22"/>
  <c r="J904" i="22"/>
  <c r="K904" i="22"/>
  <c r="L904" i="22"/>
  <c r="M904" i="22"/>
  <c r="N904" i="22"/>
  <c r="F905" i="22"/>
  <c r="G905" i="22"/>
  <c r="H905" i="22"/>
  <c r="I905" i="22"/>
  <c r="J905" i="22"/>
  <c r="K905" i="22"/>
  <c r="L905" i="22"/>
  <c r="M905" i="22"/>
  <c r="N905" i="22"/>
  <c r="F906" i="22"/>
  <c r="G906" i="22"/>
  <c r="H906" i="22"/>
  <c r="I906" i="22"/>
  <c r="J906" i="22"/>
  <c r="K906" i="22"/>
  <c r="L906" i="22"/>
  <c r="M906" i="22"/>
  <c r="N906" i="22"/>
  <c r="F907" i="22"/>
  <c r="G907" i="22"/>
  <c r="H907" i="22"/>
  <c r="I907" i="22"/>
  <c r="J907" i="22"/>
  <c r="K907" i="22"/>
  <c r="L907" i="22"/>
  <c r="M907" i="22"/>
  <c r="N907" i="22"/>
  <c r="F908" i="22"/>
  <c r="G908" i="22"/>
  <c r="H908" i="22"/>
  <c r="I908" i="22"/>
  <c r="J908" i="22"/>
  <c r="K908" i="22"/>
  <c r="L908" i="22"/>
  <c r="M908" i="22"/>
  <c r="N908" i="22"/>
  <c r="F909" i="22"/>
  <c r="G909" i="22"/>
  <c r="H909" i="22"/>
  <c r="I909" i="22"/>
  <c r="J909" i="22"/>
  <c r="K909" i="22"/>
  <c r="L909" i="22"/>
  <c r="M909" i="22"/>
  <c r="N909" i="22"/>
  <c r="F910" i="22"/>
  <c r="G910" i="22"/>
  <c r="H910" i="22"/>
  <c r="I910" i="22"/>
  <c r="J910" i="22"/>
  <c r="K910" i="22"/>
  <c r="L910" i="22"/>
  <c r="M910" i="22"/>
  <c r="N910" i="22"/>
  <c r="F911" i="22"/>
  <c r="G911" i="22"/>
  <c r="H911" i="22"/>
  <c r="I911" i="22"/>
  <c r="J911" i="22"/>
  <c r="K911" i="22"/>
  <c r="L911" i="22"/>
  <c r="M911" i="22"/>
  <c r="N911" i="22"/>
  <c r="F912" i="22"/>
  <c r="G912" i="22"/>
  <c r="H912" i="22"/>
  <c r="I912" i="22"/>
  <c r="J912" i="22"/>
  <c r="K912" i="22"/>
  <c r="L912" i="22"/>
  <c r="M912" i="22"/>
  <c r="N912" i="22"/>
  <c r="F913" i="22"/>
  <c r="G913" i="22"/>
  <c r="H913" i="22"/>
  <c r="I913" i="22"/>
  <c r="J913" i="22"/>
  <c r="K913" i="22"/>
  <c r="L913" i="22"/>
  <c r="M913" i="22"/>
  <c r="N913" i="22"/>
  <c r="F914" i="22"/>
  <c r="G914" i="22"/>
  <c r="H914" i="22"/>
  <c r="I914" i="22"/>
  <c r="J914" i="22"/>
  <c r="K914" i="22"/>
  <c r="L914" i="22"/>
  <c r="M914" i="22"/>
  <c r="N914" i="22"/>
  <c r="F915" i="22"/>
  <c r="G915" i="22"/>
  <c r="H915" i="22"/>
  <c r="I915" i="22"/>
  <c r="J915" i="22"/>
  <c r="K915" i="22"/>
  <c r="L915" i="22"/>
  <c r="M915" i="22"/>
  <c r="N915" i="22"/>
  <c r="F916" i="22"/>
  <c r="G916" i="22"/>
  <c r="H916" i="22"/>
  <c r="I916" i="22"/>
  <c r="J916" i="22"/>
  <c r="K916" i="22"/>
  <c r="L916" i="22"/>
  <c r="M916" i="22"/>
  <c r="N916" i="22"/>
  <c r="F917" i="22"/>
  <c r="G917" i="22"/>
  <c r="H917" i="22"/>
  <c r="I917" i="22"/>
  <c r="J917" i="22"/>
  <c r="K917" i="22"/>
  <c r="L917" i="22"/>
  <c r="M917" i="22"/>
  <c r="N917" i="22"/>
  <c r="F918" i="22"/>
  <c r="G918" i="22"/>
  <c r="H918" i="22"/>
  <c r="I918" i="22"/>
  <c r="J918" i="22"/>
  <c r="K918" i="22"/>
  <c r="L918" i="22"/>
  <c r="M918" i="22"/>
  <c r="N918" i="22"/>
  <c r="F919" i="22"/>
  <c r="G919" i="22"/>
  <c r="H919" i="22"/>
  <c r="I919" i="22"/>
  <c r="J919" i="22"/>
  <c r="K919" i="22"/>
  <c r="L919" i="22"/>
  <c r="M919" i="22"/>
  <c r="N919" i="22"/>
  <c r="F920" i="22"/>
  <c r="G920" i="22"/>
  <c r="H920" i="22"/>
  <c r="I920" i="22"/>
  <c r="J920" i="22"/>
  <c r="K920" i="22"/>
  <c r="L920" i="22"/>
  <c r="M920" i="22"/>
  <c r="N920" i="22"/>
  <c r="F921" i="22"/>
  <c r="G921" i="22"/>
  <c r="H921" i="22"/>
  <c r="I921" i="22"/>
  <c r="J921" i="22"/>
  <c r="K921" i="22"/>
  <c r="L921" i="22"/>
  <c r="M921" i="22"/>
  <c r="N921" i="22"/>
  <c r="F922" i="22"/>
  <c r="G922" i="22"/>
  <c r="H922" i="22"/>
  <c r="I922" i="22"/>
  <c r="J922" i="22"/>
  <c r="K922" i="22"/>
  <c r="L922" i="22"/>
  <c r="M922" i="22"/>
  <c r="N922" i="22"/>
  <c r="F923" i="22"/>
  <c r="G923" i="22"/>
  <c r="H923" i="22"/>
  <c r="I923" i="22"/>
  <c r="J923" i="22"/>
  <c r="K923" i="22"/>
  <c r="L923" i="22"/>
  <c r="M923" i="22"/>
  <c r="N923" i="22"/>
  <c r="F924" i="22"/>
  <c r="G924" i="22"/>
  <c r="H924" i="22"/>
  <c r="I924" i="22"/>
  <c r="J924" i="22"/>
  <c r="K924" i="22"/>
  <c r="L924" i="22"/>
  <c r="M924" i="22"/>
  <c r="N924" i="22"/>
  <c r="F925" i="22"/>
  <c r="G925" i="22"/>
  <c r="H925" i="22"/>
  <c r="I925" i="22"/>
  <c r="J925" i="22"/>
  <c r="K925" i="22"/>
  <c r="L925" i="22"/>
  <c r="M925" i="22"/>
  <c r="N925" i="22"/>
  <c r="F926" i="22"/>
  <c r="G926" i="22"/>
  <c r="H926" i="22"/>
  <c r="I926" i="22"/>
  <c r="J926" i="22"/>
  <c r="K926" i="22"/>
  <c r="L926" i="22"/>
  <c r="M926" i="22"/>
  <c r="N926" i="22"/>
  <c r="F927" i="22"/>
  <c r="G927" i="22"/>
  <c r="H927" i="22"/>
  <c r="I927" i="22"/>
  <c r="J927" i="22"/>
  <c r="K927" i="22"/>
  <c r="L927" i="22"/>
  <c r="M927" i="22"/>
  <c r="N927" i="22"/>
  <c r="F928" i="22"/>
  <c r="G928" i="22"/>
  <c r="H928" i="22"/>
  <c r="I928" i="22"/>
  <c r="J928" i="22"/>
  <c r="K928" i="22"/>
  <c r="L928" i="22"/>
  <c r="M928" i="22"/>
  <c r="N928" i="22"/>
  <c r="F929" i="22"/>
  <c r="G929" i="22"/>
  <c r="H929" i="22"/>
  <c r="I929" i="22"/>
  <c r="J929" i="22"/>
  <c r="K929" i="22"/>
  <c r="L929" i="22"/>
  <c r="M929" i="22"/>
  <c r="N929" i="22"/>
  <c r="F930" i="22"/>
  <c r="G930" i="22"/>
  <c r="H930" i="22"/>
  <c r="I930" i="22"/>
  <c r="J930" i="22"/>
  <c r="K930" i="22"/>
  <c r="L930" i="22"/>
  <c r="M930" i="22"/>
  <c r="N930" i="22"/>
  <c r="F931" i="22"/>
  <c r="G931" i="22"/>
  <c r="H931" i="22"/>
  <c r="I931" i="22"/>
  <c r="J931" i="22"/>
  <c r="K931" i="22"/>
  <c r="L931" i="22"/>
  <c r="M931" i="22"/>
  <c r="N931" i="22"/>
  <c r="F932" i="22"/>
  <c r="G932" i="22"/>
  <c r="H932" i="22"/>
  <c r="I932" i="22"/>
  <c r="J932" i="22"/>
  <c r="K932" i="22"/>
  <c r="L932" i="22"/>
  <c r="M932" i="22"/>
  <c r="N932" i="22"/>
  <c r="F933" i="22"/>
  <c r="G933" i="22"/>
  <c r="H933" i="22"/>
  <c r="I933" i="22"/>
  <c r="J933" i="22"/>
  <c r="K933" i="22"/>
  <c r="L933" i="22"/>
  <c r="M933" i="22"/>
  <c r="N933" i="22"/>
  <c r="F934" i="22"/>
  <c r="G934" i="22"/>
  <c r="H934" i="22"/>
  <c r="I934" i="22"/>
  <c r="J934" i="22"/>
  <c r="K934" i="22"/>
  <c r="L934" i="22"/>
  <c r="M934" i="22"/>
  <c r="N934" i="22"/>
  <c r="F935" i="22"/>
  <c r="G935" i="22"/>
  <c r="H935" i="22"/>
  <c r="I935" i="22"/>
  <c r="J935" i="22"/>
  <c r="K935" i="22"/>
  <c r="L935" i="22"/>
  <c r="M935" i="22"/>
  <c r="N935" i="22"/>
  <c r="F936" i="22"/>
  <c r="G936" i="22"/>
  <c r="H936" i="22"/>
  <c r="I936" i="22"/>
  <c r="J936" i="22"/>
  <c r="K936" i="22"/>
  <c r="L936" i="22"/>
  <c r="M936" i="22"/>
  <c r="N936" i="22"/>
  <c r="F937" i="22"/>
  <c r="G937" i="22"/>
  <c r="H937" i="22"/>
  <c r="I937" i="22"/>
  <c r="J937" i="22"/>
  <c r="K937" i="22"/>
  <c r="L937" i="22"/>
  <c r="M937" i="22"/>
  <c r="N937" i="22"/>
  <c r="F938" i="22"/>
  <c r="G938" i="22"/>
  <c r="H938" i="22"/>
  <c r="I938" i="22"/>
  <c r="J938" i="22"/>
  <c r="K938" i="22"/>
  <c r="L938" i="22"/>
  <c r="M938" i="22"/>
  <c r="N938" i="22"/>
  <c r="F939" i="22"/>
  <c r="G939" i="22"/>
  <c r="H939" i="22"/>
  <c r="I939" i="22"/>
  <c r="J939" i="22"/>
  <c r="K939" i="22"/>
  <c r="L939" i="22"/>
  <c r="M939" i="22"/>
  <c r="N939" i="22"/>
  <c r="F940" i="22"/>
  <c r="G940" i="22"/>
  <c r="H940" i="22"/>
  <c r="I940" i="22"/>
  <c r="J940" i="22"/>
  <c r="K940" i="22"/>
  <c r="L940" i="22"/>
  <c r="M940" i="22"/>
  <c r="N940" i="22"/>
  <c r="F941" i="22"/>
  <c r="G941" i="22"/>
  <c r="H941" i="22"/>
  <c r="I941" i="22"/>
  <c r="J941" i="22"/>
  <c r="K941" i="22"/>
  <c r="L941" i="22"/>
  <c r="M941" i="22"/>
  <c r="N941" i="22"/>
  <c r="F942" i="22"/>
  <c r="G942" i="22"/>
  <c r="H942" i="22"/>
  <c r="I942" i="22"/>
  <c r="J942" i="22"/>
  <c r="K942" i="22"/>
  <c r="L942" i="22"/>
  <c r="M942" i="22"/>
  <c r="N942" i="22"/>
  <c r="F943" i="22"/>
  <c r="G943" i="22"/>
  <c r="H943" i="22"/>
  <c r="I943" i="22"/>
  <c r="J943" i="22"/>
  <c r="K943" i="22"/>
  <c r="L943" i="22"/>
  <c r="M943" i="22"/>
  <c r="N943" i="22"/>
  <c r="F944" i="22"/>
  <c r="G944" i="22"/>
  <c r="H944" i="22"/>
  <c r="I944" i="22"/>
  <c r="J944" i="22"/>
  <c r="K944" i="22"/>
  <c r="L944" i="22"/>
  <c r="M944" i="22"/>
  <c r="N944" i="22"/>
  <c r="F945" i="22"/>
  <c r="G945" i="22"/>
  <c r="H945" i="22"/>
  <c r="I945" i="22"/>
  <c r="J945" i="22"/>
  <c r="K945" i="22"/>
  <c r="L945" i="22"/>
  <c r="M945" i="22"/>
  <c r="N945" i="22"/>
  <c r="F946" i="22"/>
  <c r="G946" i="22"/>
  <c r="H946" i="22"/>
  <c r="I946" i="22"/>
  <c r="J946" i="22"/>
  <c r="K946" i="22"/>
  <c r="L946" i="22"/>
  <c r="M946" i="22"/>
  <c r="N946" i="22"/>
  <c r="F947" i="22"/>
  <c r="G947" i="22"/>
  <c r="H947" i="22"/>
  <c r="I947" i="22"/>
  <c r="J947" i="22"/>
  <c r="K947" i="22"/>
  <c r="L947" i="22"/>
  <c r="M947" i="22"/>
  <c r="N947" i="22"/>
  <c r="F948" i="22"/>
  <c r="G948" i="22"/>
  <c r="H948" i="22"/>
  <c r="I948" i="22"/>
  <c r="J948" i="22"/>
  <c r="K948" i="22"/>
  <c r="L948" i="22"/>
  <c r="M948" i="22"/>
  <c r="N948" i="22"/>
  <c r="F949" i="22"/>
  <c r="G949" i="22"/>
  <c r="H949" i="22"/>
  <c r="I949" i="22"/>
  <c r="J949" i="22"/>
  <c r="K949" i="22"/>
  <c r="L949" i="22"/>
  <c r="M949" i="22"/>
  <c r="N949" i="22"/>
  <c r="F950" i="22"/>
  <c r="G950" i="22"/>
  <c r="H950" i="22"/>
  <c r="I950" i="22"/>
  <c r="J950" i="22"/>
  <c r="K950" i="22"/>
  <c r="L950" i="22"/>
  <c r="M950" i="22"/>
  <c r="N950" i="22"/>
  <c r="F951" i="22"/>
  <c r="G951" i="22"/>
  <c r="H951" i="22"/>
  <c r="I951" i="22"/>
  <c r="J951" i="22"/>
  <c r="K951" i="22"/>
  <c r="L951" i="22"/>
  <c r="M951" i="22"/>
  <c r="N951" i="22"/>
  <c r="F952" i="22"/>
  <c r="G952" i="22"/>
  <c r="H952" i="22"/>
  <c r="I952" i="22"/>
  <c r="J952" i="22"/>
  <c r="K952" i="22"/>
  <c r="L952" i="22"/>
  <c r="M952" i="22"/>
  <c r="N952" i="22"/>
  <c r="F953" i="22"/>
  <c r="G953" i="22"/>
  <c r="H953" i="22"/>
  <c r="I953" i="22"/>
  <c r="J953" i="22"/>
  <c r="K953" i="22"/>
  <c r="L953" i="22"/>
  <c r="M953" i="22"/>
  <c r="N953" i="22"/>
  <c r="F954" i="22"/>
  <c r="G954" i="22"/>
  <c r="H954" i="22"/>
  <c r="I954" i="22"/>
  <c r="J954" i="22"/>
  <c r="K954" i="22"/>
  <c r="L954" i="22"/>
  <c r="M954" i="22"/>
  <c r="N954" i="22"/>
  <c r="F955" i="22"/>
  <c r="G955" i="22"/>
  <c r="H955" i="22"/>
  <c r="I955" i="22"/>
  <c r="J955" i="22"/>
  <c r="K955" i="22"/>
  <c r="L955" i="22"/>
  <c r="M955" i="22"/>
  <c r="N955" i="22"/>
  <c r="F956" i="22"/>
  <c r="G956" i="22"/>
  <c r="H956" i="22"/>
  <c r="I956" i="22"/>
  <c r="J956" i="22"/>
  <c r="K956" i="22"/>
  <c r="L956" i="22"/>
  <c r="M956" i="22"/>
  <c r="N956" i="22"/>
  <c r="F957" i="22"/>
  <c r="G957" i="22"/>
  <c r="H957" i="22"/>
  <c r="I957" i="22"/>
  <c r="J957" i="22"/>
  <c r="K957" i="22"/>
  <c r="L957" i="22"/>
  <c r="M957" i="22"/>
  <c r="N957" i="22"/>
  <c r="F958" i="22"/>
  <c r="G958" i="22"/>
  <c r="H958" i="22"/>
  <c r="I958" i="22"/>
  <c r="J958" i="22"/>
  <c r="K958" i="22"/>
  <c r="L958" i="22"/>
  <c r="M958" i="22"/>
  <c r="N958" i="22"/>
  <c r="F959" i="22"/>
  <c r="G959" i="22"/>
  <c r="H959" i="22"/>
  <c r="I959" i="22"/>
  <c r="J959" i="22"/>
  <c r="K959" i="22"/>
  <c r="L959" i="22"/>
  <c r="M959" i="22"/>
  <c r="N959" i="22"/>
  <c r="F960" i="22"/>
  <c r="G960" i="22"/>
  <c r="H960" i="22"/>
  <c r="I960" i="22"/>
  <c r="J960" i="22"/>
  <c r="K960" i="22"/>
  <c r="L960" i="22"/>
  <c r="M960" i="22"/>
  <c r="N960" i="22"/>
  <c r="F961" i="22"/>
  <c r="G961" i="22"/>
  <c r="H961" i="22"/>
  <c r="I961" i="22"/>
  <c r="J961" i="22"/>
  <c r="K961" i="22"/>
  <c r="L961" i="22"/>
  <c r="M961" i="22"/>
  <c r="N961" i="22"/>
  <c r="F962" i="22"/>
  <c r="G962" i="22"/>
  <c r="H962" i="22"/>
  <c r="I962" i="22"/>
  <c r="J962" i="22"/>
  <c r="K962" i="22"/>
  <c r="L962" i="22"/>
  <c r="M962" i="22"/>
  <c r="N962" i="22"/>
  <c r="F963" i="22"/>
  <c r="G963" i="22"/>
  <c r="H963" i="22"/>
  <c r="I963" i="22"/>
  <c r="J963" i="22"/>
  <c r="K963" i="22"/>
  <c r="L963" i="22"/>
  <c r="M963" i="22"/>
  <c r="N963" i="22"/>
  <c r="F964" i="22"/>
  <c r="G964" i="22"/>
  <c r="H964" i="22"/>
  <c r="I964" i="22"/>
  <c r="J964" i="22"/>
  <c r="K964" i="22"/>
  <c r="L964" i="22"/>
  <c r="M964" i="22"/>
  <c r="N964" i="22"/>
  <c r="F965" i="22"/>
  <c r="G965" i="22"/>
  <c r="H965" i="22"/>
  <c r="I965" i="22"/>
  <c r="J965" i="22"/>
  <c r="K965" i="22"/>
  <c r="L965" i="22"/>
  <c r="M965" i="22"/>
  <c r="N965" i="22"/>
  <c r="F966" i="22"/>
  <c r="G966" i="22"/>
  <c r="H966" i="22"/>
  <c r="I966" i="22"/>
  <c r="J966" i="22"/>
  <c r="K966" i="22"/>
  <c r="L966" i="22"/>
  <c r="M966" i="22"/>
  <c r="N966" i="22"/>
  <c r="F967" i="22"/>
  <c r="G967" i="22"/>
  <c r="H967" i="22"/>
  <c r="I967" i="22"/>
  <c r="J967" i="22"/>
  <c r="K967" i="22"/>
  <c r="L967" i="22"/>
  <c r="M967" i="22"/>
  <c r="N967" i="22"/>
  <c r="F968" i="22"/>
  <c r="G968" i="22"/>
  <c r="H968" i="22"/>
  <c r="I968" i="22"/>
  <c r="J968" i="22"/>
  <c r="K968" i="22"/>
  <c r="L968" i="22"/>
  <c r="M968" i="22"/>
  <c r="N968" i="22"/>
  <c r="F969" i="22"/>
  <c r="G969" i="22"/>
  <c r="H969" i="22"/>
  <c r="I969" i="22"/>
  <c r="J969" i="22"/>
  <c r="K969" i="22"/>
  <c r="L969" i="22"/>
  <c r="M969" i="22"/>
  <c r="N969" i="22"/>
  <c r="F970" i="22"/>
  <c r="G970" i="22"/>
  <c r="H970" i="22"/>
  <c r="I970" i="22"/>
  <c r="J970" i="22"/>
  <c r="K970" i="22"/>
  <c r="L970" i="22"/>
  <c r="M970" i="22"/>
  <c r="N970" i="22"/>
  <c r="F971" i="22"/>
  <c r="G971" i="22"/>
  <c r="H971" i="22"/>
  <c r="I971" i="22"/>
  <c r="J971" i="22"/>
  <c r="K971" i="22"/>
  <c r="L971" i="22"/>
  <c r="M971" i="22"/>
  <c r="N971" i="22"/>
  <c r="F972" i="22"/>
  <c r="G972" i="22"/>
  <c r="H972" i="22"/>
  <c r="I972" i="22"/>
  <c r="J972" i="22"/>
  <c r="K972" i="22"/>
  <c r="L972" i="22"/>
  <c r="M972" i="22"/>
  <c r="N972" i="22"/>
  <c r="F973" i="22"/>
  <c r="G973" i="22"/>
  <c r="H973" i="22"/>
  <c r="I973" i="22"/>
  <c r="J973" i="22"/>
  <c r="K973" i="22"/>
  <c r="L973" i="22"/>
  <c r="M973" i="22"/>
  <c r="N973" i="22"/>
  <c r="F974" i="22"/>
  <c r="G974" i="22"/>
  <c r="H974" i="22"/>
  <c r="I974" i="22"/>
  <c r="J974" i="22"/>
  <c r="K974" i="22"/>
  <c r="L974" i="22"/>
  <c r="M974" i="22"/>
  <c r="N974" i="22"/>
  <c r="F975" i="22"/>
  <c r="G975" i="22"/>
  <c r="H975" i="22"/>
  <c r="I975" i="22"/>
  <c r="J975" i="22"/>
  <c r="K975" i="22"/>
  <c r="L975" i="22"/>
  <c r="M975" i="22"/>
  <c r="N975" i="22"/>
  <c r="F976" i="22"/>
  <c r="G976" i="22"/>
  <c r="H976" i="22"/>
  <c r="I976" i="22"/>
  <c r="J976" i="22"/>
  <c r="K976" i="22"/>
  <c r="L976" i="22"/>
  <c r="M976" i="22"/>
  <c r="N976" i="22"/>
  <c r="F977" i="22"/>
  <c r="G977" i="22"/>
  <c r="H977" i="22"/>
  <c r="I977" i="22"/>
  <c r="J977" i="22"/>
  <c r="K977" i="22"/>
  <c r="L977" i="22"/>
  <c r="M977" i="22"/>
  <c r="N977" i="22"/>
  <c r="F978" i="22"/>
  <c r="G978" i="22"/>
  <c r="H978" i="22"/>
  <c r="I978" i="22"/>
  <c r="J978" i="22"/>
  <c r="K978" i="22"/>
  <c r="L978" i="22"/>
  <c r="M978" i="22"/>
  <c r="N978" i="22"/>
  <c r="F979" i="22"/>
  <c r="G979" i="22"/>
  <c r="H979" i="22"/>
  <c r="I979" i="22"/>
  <c r="J979" i="22"/>
  <c r="K979" i="22"/>
  <c r="L979" i="22"/>
  <c r="M979" i="22"/>
  <c r="N979" i="22"/>
  <c r="F980" i="22"/>
  <c r="G980" i="22"/>
  <c r="H980" i="22"/>
  <c r="I980" i="22"/>
  <c r="J980" i="22"/>
  <c r="K980" i="22"/>
  <c r="L980" i="22"/>
  <c r="M980" i="22"/>
  <c r="N980" i="22"/>
  <c r="F981" i="22"/>
  <c r="G981" i="22"/>
  <c r="H981" i="22"/>
  <c r="I981" i="22"/>
  <c r="J981" i="22"/>
  <c r="K981" i="22"/>
  <c r="L981" i="22"/>
  <c r="M981" i="22"/>
  <c r="N981" i="22"/>
  <c r="F982" i="22"/>
  <c r="G982" i="22"/>
  <c r="H982" i="22"/>
  <c r="I982" i="22"/>
  <c r="J982" i="22"/>
  <c r="K982" i="22"/>
  <c r="L982" i="22"/>
  <c r="M982" i="22"/>
  <c r="N982" i="22"/>
  <c r="F983" i="22"/>
  <c r="G983" i="22"/>
  <c r="H983" i="22"/>
  <c r="I983" i="22"/>
  <c r="J983" i="22"/>
  <c r="K983" i="22"/>
  <c r="L983" i="22"/>
  <c r="M983" i="22"/>
  <c r="N983" i="22"/>
  <c r="F984" i="22"/>
  <c r="G984" i="22"/>
  <c r="H984" i="22"/>
  <c r="I984" i="22"/>
  <c r="J984" i="22"/>
  <c r="K984" i="22"/>
  <c r="L984" i="22"/>
  <c r="M984" i="22"/>
  <c r="N984" i="22"/>
  <c r="F985" i="22"/>
  <c r="G985" i="22"/>
  <c r="H985" i="22"/>
  <c r="I985" i="22"/>
  <c r="J985" i="22"/>
  <c r="K985" i="22"/>
  <c r="L985" i="22"/>
  <c r="M985" i="22"/>
  <c r="N985" i="22"/>
  <c r="F986" i="22"/>
  <c r="G986" i="22"/>
  <c r="H986" i="22"/>
  <c r="I986" i="22"/>
  <c r="J986" i="22"/>
  <c r="K986" i="22"/>
  <c r="L986" i="22"/>
  <c r="M986" i="22"/>
  <c r="N986" i="22"/>
  <c r="F987" i="22"/>
  <c r="G987" i="22"/>
  <c r="H987" i="22"/>
  <c r="I987" i="22"/>
  <c r="J987" i="22"/>
  <c r="K987" i="22"/>
  <c r="L987" i="22"/>
  <c r="M987" i="22"/>
  <c r="N987" i="22"/>
  <c r="F988" i="22"/>
  <c r="G988" i="22"/>
  <c r="H988" i="22"/>
  <c r="I988" i="22"/>
  <c r="J988" i="22"/>
  <c r="K988" i="22"/>
  <c r="L988" i="22"/>
  <c r="M988" i="22"/>
  <c r="N988" i="22"/>
  <c r="F989" i="22"/>
  <c r="G989" i="22"/>
  <c r="H989" i="22"/>
  <c r="I989" i="22"/>
  <c r="J989" i="22"/>
  <c r="K989" i="22"/>
  <c r="L989" i="22"/>
  <c r="M989" i="22"/>
  <c r="N989" i="22"/>
  <c r="F990" i="22"/>
  <c r="G990" i="22"/>
  <c r="H990" i="22"/>
  <c r="I990" i="22"/>
  <c r="J990" i="22"/>
  <c r="K990" i="22"/>
  <c r="L990" i="22"/>
  <c r="M990" i="22"/>
  <c r="N990" i="22"/>
  <c r="F991" i="22"/>
  <c r="G991" i="22"/>
  <c r="H991" i="22"/>
  <c r="I991" i="22"/>
  <c r="J991" i="22"/>
  <c r="K991" i="22"/>
  <c r="L991" i="22"/>
  <c r="M991" i="22"/>
  <c r="N991" i="22"/>
  <c r="F992" i="22"/>
  <c r="G992" i="22"/>
  <c r="H992" i="22"/>
  <c r="I992" i="22"/>
  <c r="J992" i="22"/>
  <c r="K992" i="22"/>
  <c r="L992" i="22"/>
  <c r="M992" i="22"/>
  <c r="N992" i="22"/>
  <c r="F993" i="22"/>
  <c r="G993" i="22"/>
  <c r="H993" i="22"/>
  <c r="I993" i="22"/>
  <c r="J993" i="22"/>
  <c r="K993" i="22"/>
  <c r="L993" i="22"/>
  <c r="M993" i="22"/>
  <c r="N993" i="22"/>
  <c r="F994" i="22"/>
  <c r="G994" i="22"/>
  <c r="H994" i="22"/>
  <c r="I994" i="22"/>
  <c r="J994" i="22"/>
  <c r="K994" i="22"/>
  <c r="L994" i="22"/>
  <c r="M994" i="22"/>
  <c r="N994" i="22"/>
  <c r="F995" i="22"/>
  <c r="G995" i="22"/>
  <c r="H995" i="22"/>
  <c r="I995" i="22"/>
  <c r="J995" i="22"/>
  <c r="K995" i="22"/>
  <c r="L995" i="22"/>
  <c r="M995" i="22"/>
  <c r="N995" i="22"/>
  <c r="F996" i="22"/>
  <c r="G996" i="22"/>
  <c r="H996" i="22"/>
  <c r="I996" i="22"/>
  <c r="J996" i="22"/>
  <c r="K996" i="22"/>
  <c r="L996" i="22"/>
  <c r="M996" i="22"/>
  <c r="N996" i="22"/>
  <c r="F997" i="22"/>
  <c r="G997" i="22"/>
  <c r="H997" i="22"/>
  <c r="I997" i="22"/>
  <c r="J997" i="22"/>
  <c r="K997" i="22"/>
  <c r="L997" i="22"/>
  <c r="M997" i="22"/>
  <c r="N997" i="22"/>
  <c r="F998" i="22"/>
  <c r="G998" i="22"/>
  <c r="H998" i="22"/>
  <c r="I998" i="22"/>
  <c r="J998" i="22"/>
  <c r="K998" i="22"/>
  <c r="L998" i="22"/>
  <c r="M998" i="22"/>
  <c r="N998" i="22"/>
  <c r="F999" i="22"/>
  <c r="G999" i="22"/>
  <c r="H999" i="22"/>
  <c r="I999" i="22"/>
  <c r="J999" i="22"/>
  <c r="K999" i="22"/>
  <c r="L999" i="22"/>
  <c r="M999" i="22"/>
  <c r="N999" i="22"/>
  <c r="F1000" i="22"/>
  <c r="G1000" i="22"/>
  <c r="H1000" i="22"/>
  <c r="I1000" i="22"/>
  <c r="J1000" i="22"/>
  <c r="K1000" i="22"/>
  <c r="L1000" i="22"/>
  <c r="M1000" i="22"/>
  <c r="N1000" i="22"/>
  <c r="F1001" i="22"/>
  <c r="G1001" i="22"/>
  <c r="H1001" i="22"/>
  <c r="I1001" i="22"/>
  <c r="J1001" i="22"/>
  <c r="K1001" i="22"/>
  <c r="L1001" i="22"/>
  <c r="M1001" i="22"/>
  <c r="N1001" i="22"/>
  <c r="E1001" i="22"/>
  <c r="E1000" i="22"/>
  <c r="E999" i="22"/>
  <c r="E998" i="22"/>
  <c r="E997" i="22"/>
  <c r="E996" i="22"/>
  <c r="E995" i="22"/>
  <c r="E994" i="22"/>
  <c r="E993" i="22"/>
  <c r="E992" i="22"/>
  <c r="E991" i="22"/>
  <c r="E990" i="22"/>
  <c r="E989" i="22"/>
  <c r="E988" i="22"/>
  <c r="E987" i="22"/>
  <c r="E986" i="22"/>
  <c r="E985" i="22"/>
  <c r="E984" i="22"/>
  <c r="E983" i="22"/>
  <c r="E982" i="22"/>
  <c r="E981" i="22"/>
  <c r="E980" i="22"/>
  <c r="E979" i="22"/>
  <c r="E978" i="22"/>
  <c r="E977" i="22"/>
  <c r="E976" i="22"/>
  <c r="E975" i="22"/>
  <c r="E974" i="22"/>
  <c r="E973" i="22"/>
  <c r="E972" i="22"/>
  <c r="E971" i="22"/>
  <c r="E970" i="22"/>
  <c r="E969" i="22"/>
  <c r="E968" i="22"/>
  <c r="E967" i="22"/>
  <c r="E966" i="22"/>
  <c r="E965" i="22"/>
  <c r="E964" i="22"/>
  <c r="E963" i="22"/>
  <c r="E962" i="22"/>
  <c r="E961" i="22"/>
  <c r="E960" i="22"/>
  <c r="E959" i="22"/>
  <c r="E958" i="22"/>
  <c r="E957" i="22"/>
  <c r="E956" i="22"/>
  <c r="E955" i="22"/>
  <c r="E954" i="22"/>
  <c r="E953" i="22"/>
  <c r="E952" i="22"/>
  <c r="E951" i="22"/>
  <c r="E950" i="22"/>
  <c r="E949" i="22"/>
  <c r="E948" i="22"/>
  <c r="E947" i="22"/>
  <c r="E946" i="22"/>
  <c r="E945" i="22"/>
  <c r="E944" i="22"/>
  <c r="E943" i="22"/>
  <c r="E942" i="22"/>
  <c r="E941" i="22"/>
  <c r="E940" i="22"/>
  <c r="E939" i="22"/>
  <c r="E938" i="22"/>
  <c r="E937" i="22"/>
  <c r="E936" i="22"/>
  <c r="E935" i="22"/>
  <c r="E934" i="22"/>
  <c r="E933" i="22"/>
  <c r="E932" i="22"/>
  <c r="E931" i="22"/>
  <c r="E930" i="22"/>
  <c r="E929" i="22"/>
  <c r="E928" i="22"/>
  <c r="E927" i="22"/>
  <c r="E926" i="22"/>
  <c r="E925" i="22"/>
  <c r="E924" i="22"/>
  <c r="E923" i="22"/>
  <c r="E922" i="22"/>
  <c r="E921" i="22"/>
  <c r="E920" i="22"/>
  <c r="E919" i="22"/>
  <c r="E918" i="22"/>
  <c r="E917" i="22"/>
  <c r="E916" i="22"/>
  <c r="E915" i="22"/>
  <c r="E914" i="22"/>
  <c r="E913" i="22"/>
  <c r="E912" i="22"/>
  <c r="E911" i="22"/>
  <c r="E910" i="22"/>
  <c r="E909" i="22"/>
  <c r="E908" i="22"/>
  <c r="E907" i="22"/>
  <c r="E906" i="22"/>
  <c r="E905" i="22"/>
  <c r="E904" i="22"/>
  <c r="E903" i="22"/>
  <c r="E902" i="22"/>
  <c r="E901" i="22"/>
  <c r="E900" i="22"/>
  <c r="E899" i="22"/>
  <c r="E898" i="22"/>
  <c r="E897" i="22"/>
  <c r="E896" i="22"/>
  <c r="E895" i="22"/>
  <c r="E894" i="22"/>
  <c r="E893" i="22"/>
  <c r="E892" i="22"/>
  <c r="E891" i="22"/>
  <c r="E890" i="22"/>
  <c r="E889" i="22"/>
  <c r="E888" i="22"/>
  <c r="E887" i="22"/>
  <c r="E886" i="22"/>
  <c r="E885" i="22"/>
  <c r="E884" i="22"/>
  <c r="E883" i="22"/>
  <c r="E882" i="22"/>
  <c r="E881" i="22"/>
  <c r="E880" i="22"/>
  <c r="E879" i="22"/>
  <c r="E878" i="22"/>
  <c r="E877" i="22"/>
  <c r="E876" i="22"/>
  <c r="E875" i="22"/>
  <c r="E874" i="22"/>
  <c r="E873" i="22"/>
  <c r="E872" i="22"/>
  <c r="E871" i="22"/>
  <c r="E870" i="22"/>
  <c r="E869" i="22"/>
  <c r="E868" i="22"/>
  <c r="E867" i="22"/>
  <c r="E866" i="22"/>
  <c r="E865" i="22"/>
  <c r="E864" i="22"/>
  <c r="E863" i="22"/>
  <c r="E862" i="22"/>
  <c r="E861" i="22"/>
  <c r="E860" i="22"/>
  <c r="E859" i="22"/>
  <c r="E858" i="22"/>
  <c r="E857" i="22"/>
  <c r="E856" i="22"/>
  <c r="E855" i="22"/>
  <c r="E854" i="22"/>
  <c r="E853" i="22"/>
  <c r="E852" i="22"/>
  <c r="E851" i="22"/>
  <c r="E850" i="22"/>
  <c r="E849" i="22"/>
  <c r="E848" i="22"/>
  <c r="E847" i="22"/>
  <c r="E846" i="22"/>
  <c r="E845" i="22"/>
  <c r="E844" i="22"/>
  <c r="E843" i="22"/>
  <c r="E842" i="22"/>
  <c r="E841" i="22"/>
  <c r="E840" i="22"/>
  <c r="E839" i="22"/>
  <c r="E838" i="22"/>
  <c r="E837" i="22"/>
  <c r="E836" i="22"/>
  <c r="E835" i="22"/>
  <c r="E834" i="22"/>
  <c r="E833" i="22"/>
  <c r="E832" i="22"/>
  <c r="E831" i="22"/>
  <c r="E830" i="22"/>
  <c r="E829" i="22"/>
  <c r="E828" i="22"/>
  <c r="E827" i="22"/>
  <c r="E826" i="22"/>
  <c r="E825" i="22"/>
  <c r="E824" i="22"/>
  <c r="E823" i="22"/>
  <c r="E822" i="22"/>
  <c r="E821" i="22"/>
  <c r="E820" i="22"/>
  <c r="E819" i="22"/>
  <c r="E818" i="22"/>
  <c r="E817" i="22"/>
  <c r="E816" i="22"/>
  <c r="E815" i="22"/>
  <c r="E814" i="22"/>
  <c r="E813" i="22"/>
  <c r="E812" i="22"/>
  <c r="E811" i="22"/>
  <c r="E810" i="22"/>
  <c r="E809" i="22"/>
  <c r="E808" i="22"/>
  <c r="E807" i="22"/>
  <c r="E806" i="22"/>
  <c r="E805" i="22"/>
  <c r="E804" i="22"/>
  <c r="E803" i="22"/>
  <c r="E802" i="22"/>
  <c r="E801" i="22"/>
  <c r="E800" i="22"/>
  <c r="E799" i="22"/>
  <c r="E798" i="22"/>
  <c r="E797" i="22"/>
  <c r="E796" i="22"/>
  <c r="E795" i="22"/>
  <c r="E794" i="22"/>
  <c r="E793" i="22"/>
  <c r="E792" i="22"/>
  <c r="E791" i="22"/>
  <c r="E790" i="22"/>
  <c r="E789" i="22"/>
  <c r="E788" i="22"/>
  <c r="E787" i="22"/>
  <c r="E786" i="22"/>
  <c r="E785" i="22"/>
  <c r="E784" i="22"/>
  <c r="E783" i="22"/>
  <c r="E782" i="22"/>
  <c r="E781" i="22"/>
  <c r="E780" i="22"/>
  <c r="E779" i="22"/>
  <c r="E778" i="22"/>
  <c r="E777" i="22"/>
  <c r="E776" i="22"/>
  <c r="E775" i="22"/>
  <c r="E774" i="22"/>
  <c r="E773" i="22"/>
  <c r="E772" i="22"/>
  <c r="E771" i="22"/>
  <c r="E770" i="22"/>
  <c r="E769" i="22"/>
  <c r="E768" i="22"/>
  <c r="E767" i="22"/>
  <c r="E766" i="22"/>
  <c r="E765" i="22"/>
  <c r="E764" i="22"/>
  <c r="E763" i="22"/>
  <c r="E762" i="22"/>
  <c r="E761" i="22"/>
  <c r="E760" i="22"/>
  <c r="E759" i="22"/>
  <c r="E758" i="22"/>
  <c r="E757" i="22"/>
  <c r="E756" i="22"/>
  <c r="E755" i="22"/>
  <c r="E754" i="22"/>
  <c r="E753" i="22"/>
  <c r="E752" i="22"/>
  <c r="E751" i="22"/>
  <c r="E750" i="22"/>
  <c r="E749" i="22"/>
  <c r="E748" i="22"/>
  <c r="E747" i="22"/>
  <c r="E746" i="22"/>
  <c r="E745" i="22"/>
  <c r="E744" i="22"/>
  <c r="E743" i="22"/>
  <c r="E742" i="22"/>
  <c r="E741" i="22"/>
  <c r="E740" i="22"/>
  <c r="E739" i="22"/>
  <c r="E738" i="22"/>
  <c r="E737" i="22"/>
  <c r="E736" i="22"/>
  <c r="E735" i="22"/>
  <c r="E734" i="22"/>
  <c r="E733" i="22"/>
  <c r="E732" i="22"/>
  <c r="E731" i="22"/>
  <c r="E730" i="22"/>
  <c r="E729" i="22"/>
  <c r="E728" i="22"/>
  <c r="E727" i="22"/>
  <c r="E726" i="22"/>
  <c r="E725" i="22"/>
  <c r="E724" i="22"/>
  <c r="E723" i="22"/>
  <c r="E722" i="22"/>
  <c r="E721" i="22"/>
  <c r="E720" i="22"/>
  <c r="E719" i="22"/>
  <c r="E718" i="22"/>
  <c r="E717" i="22"/>
  <c r="E716" i="22"/>
  <c r="E715" i="22"/>
  <c r="E714" i="22"/>
  <c r="E713" i="22"/>
  <c r="E712" i="22"/>
  <c r="E711" i="22"/>
  <c r="E710" i="22"/>
  <c r="E709" i="22"/>
  <c r="E708" i="22"/>
  <c r="E707" i="22"/>
  <c r="E706" i="22"/>
  <c r="E705" i="22"/>
  <c r="E704" i="22"/>
  <c r="E703" i="22"/>
  <c r="E702" i="22"/>
  <c r="E701" i="22"/>
  <c r="E700" i="22"/>
  <c r="E699" i="22"/>
  <c r="E698" i="22"/>
  <c r="E697" i="22"/>
  <c r="E696" i="22"/>
  <c r="E695" i="22"/>
  <c r="E694" i="22"/>
  <c r="E693" i="22"/>
  <c r="E692" i="22"/>
  <c r="E691" i="22"/>
  <c r="E690" i="22"/>
  <c r="E689" i="22"/>
  <c r="E688" i="22"/>
  <c r="E687" i="22"/>
  <c r="E686" i="22"/>
  <c r="E685" i="22"/>
  <c r="E684" i="22"/>
  <c r="E683" i="22"/>
  <c r="E682" i="22"/>
  <c r="E681" i="22"/>
  <c r="E680" i="22"/>
  <c r="E679" i="22"/>
  <c r="E678" i="22"/>
  <c r="E677" i="22"/>
  <c r="E676" i="22"/>
  <c r="E675" i="22"/>
  <c r="E674" i="22"/>
  <c r="E673" i="22"/>
  <c r="E672" i="22"/>
  <c r="E671" i="22"/>
  <c r="E670" i="22"/>
  <c r="E669" i="22"/>
  <c r="E668" i="22"/>
  <c r="E667" i="22"/>
  <c r="E666" i="22"/>
  <c r="E665" i="22"/>
  <c r="E664" i="22"/>
  <c r="E663" i="22"/>
  <c r="E662" i="22"/>
  <c r="E661" i="22"/>
  <c r="E660" i="22"/>
  <c r="E659" i="22"/>
  <c r="E658" i="22"/>
  <c r="E657" i="22"/>
  <c r="E656" i="22"/>
  <c r="E655" i="22"/>
  <c r="E654" i="22"/>
  <c r="E653" i="22"/>
  <c r="E652" i="22"/>
  <c r="E651" i="22"/>
  <c r="E650" i="22"/>
  <c r="E649" i="22"/>
  <c r="E648" i="22"/>
  <c r="E647" i="22"/>
  <c r="E646" i="22"/>
  <c r="E645" i="22"/>
  <c r="E644" i="22"/>
  <c r="E643" i="22"/>
  <c r="E642" i="22"/>
  <c r="E641" i="22"/>
  <c r="E640" i="22"/>
  <c r="E639" i="22"/>
  <c r="E638" i="22"/>
  <c r="E637" i="22"/>
  <c r="E636" i="22"/>
  <c r="E635" i="22"/>
  <c r="E634" i="22"/>
  <c r="E633" i="22"/>
  <c r="E632" i="22"/>
  <c r="E631" i="22"/>
  <c r="E630" i="22"/>
  <c r="E629" i="22"/>
  <c r="E628" i="22"/>
  <c r="E627" i="22"/>
  <c r="E626" i="22"/>
  <c r="E625" i="22"/>
  <c r="E624" i="22"/>
  <c r="E623" i="22"/>
  <c r="E622" i="22"/>
  <c r="E621" i="22"/>
  <c r="E620" i="22"/>
  <c r="E619" i="22"/>
  <c r="E618" i="22"/>
  <c r="E617" i="22"/>
  <c r="E616" i="22"/>
  <c r="E615" i="22"/>
  <c r="E614" i="22"/>
  <c r="E613" i="22"/>
  <c r="E612" i="22"/>
  <c r="E611" i="22"/>
  <c r="E610" i="22"/>
  <c r="E609" i="22"/>
  <c r="E608" i="22"/>
  <c r="E607" i="22"/>
  <c r="E606" i="22"/>
  <c r="E605" i="22"/>
  <c r="E604" i="22"/>
  <c r="E603" i="22"/>
  <c r="E602" i="22"/>
  <c r="E601" i="22"/>
  <c r="E600" i="22"/>
  <c r="E599" i="22"/>
  <c r="E598" i="22"/>
  <c r="E597" i="22"/>
  <c r="E596" i="22"/>
  <c r="E595" i="22"/>
  <c r="E594" i="22"/>
  <c r="E593" i="22"/>
  <c r="E592" i="22"/>
  <c r="E591" i="22"/>
  <c r="E590" i="22"/>
  <c r="E589" i="22"/>
  <c r="E588" i="22"/>
  <c r="E587" i="22"/>
  <c r="E586" i="22"/>
  <c r="E585" i="22"/>
  <c r="E584" i="22"/>
  <c r="E583" i="22"/>
  <c r="E582" i="22"/>
  <c r="E581" i="22"/>
  <c r="E580" i="22"/>
  <c r="E579" i="22"/>
  <c r="E578" i="22"/>
  <c r="E577" i="22"/>
  <c r="E576" i="22"/>
  <c r="E575" i="22"/>
  <c r="E574" i="22"/>
  <c r="E573" i="22"/>
  <c r="E572" i="22"/>
  <c r="E571" i="22"/>
  <c r="E570" i="22"/>
  <c r="E569" i="22"/>
  <c r="E568" i="22"/>
  <c r="E567" i="22"/>
  <c r="E566" i="22"/>
  <c r="E565" i="22"/>
  <c r="E564" i="22"/>
  <c r="E563" i="22"/>
  <c r="E562" i="22"/>
  <c r="E561" i="22"/>
  <c r="E560" i="22"/>
  <c r="E559" i="22"/>
  <c r="E558" i="22"/>
  <c r="E557" i="22"/>
  <c r="E556" i="22"/>
  <c r="E555" i="22"/>
  <c r="E554" i="22"/>
  <c r="E553" i="22"/>
  <c r="E552" i="22"/>
  <c r="E551" i="22"/>
  <c r="E550" i="22"/>
  <c r="E549" i="22"/>
  <c r="E548" i="22"/>
  <c r="E547" i="22"/>
  <c r="E546" i="22"/>
  <c r="E545" i="22"/>
  <c r="E544" i="22"/>
  <c r="E543" i="22"/>
  <c r="E542" i="22"/>
  <c r="E541" i="22"/>
  <c r="E540" i="22"/>
  <c r="E539" i="22"/>
  <c r="E538" i="22"/>
  <c r="E537" i="22"/>
  <c r="E536" i="22"/>
  <c r="E535" i="22"/>
  <c r="E534" i="22"/>
  <c r="E533" i="22"/>
  <c r="E532" i="22"/>
  <c r="E531" i="22"/>
  <c r="E530" i="22"/>
  <c r="E529" i="22"/>
  <c r="E528" i="22"/>
  <c r="E527" i="22"/>
  <c r="E526" i="22"/>
  <c r="E525" i="22"/>
  <c r="E524" i="22"/>
  <c r="E523" i="22"/>
  <c r="E522" i="22"/>
  <c r="E521" i="22"/>
  <c r="E520" i="22"/>
  <c r="E519" i="22"/>
  <c r="E518" i="22"/>
  <c r="E517" i="22"/>
  <c r="E516" i="22"/>
  <c r="E515" i="22"/>
  <c r="E514" i="22"/>
  <c r="E513" i="22"/>
  <c r="E512" i="22"/>
  <c r="E511" i="22"/>
  <c r="E510" i="22"/>
  <c r="E509" i="22"/>
  <c r="E508" i="22"/>
  <c r="E507" i="22"/>
  <c r="E506" i="22"/>
  <c r="E505" i="22"/>
  <c r="E504" i="22"/>
  <c r="E503" i="22"/>
  <c r="E502" i="22"/>
  <c r="E501" i="22"/>
  <c r="E500" i="22"/>
  <c r="E499" i="22"/>
  <c r="E498" i="22"/>
  <c r="E497" i="22"/>
  <c r="E496" i="22"/>
  <c r="E495" i="22"/>
  <c r="E494" i="22"/>
  <c r="E493" i="22"/>
  <c r="E492" i="22"/>
  <c r="E491" i="22"/>
  <c r="E490" i="22"/>
  <c r="E489" i="22"/>
  <c r="E488" i="22"/>
  <c r="E487" i="22"/>
  <c r="E486" i="22"/>
  <c r="E485" i="22"/>
  <c r="E484" i="22"/>
  <c r="E483" i="22"/>
  <c r="E482" i="22"/>
  <c r="E481" i="22"/>
  <c r="E480" i="22"/>
  <c r="E479" i="22"/>
  <c r="E478" i="22"/>
  <c r="E477" i="22"/>
  <c r="E476" i="22"/>
  <c r="E475" i="22"/>
  <c r="E474" i="22"/>
  <c r="E473" i="22"/>
  <c r="E472" i="22"/>
  <c r="E471" i="22"/>
  <c r="E470" i="22"/>
  <c r="E469" i="22"/>
  <c r="E468" i="22"/>
  <c r="E467" i="22"/>
  <c r="E466" i="22"/>
  <c r="E465" i="22"/>
  <c r="E464" i="22"/>
  <c r="E463" i="22"/>
  <c r="E462" i="22"/>
  <c r="E461" i="22"/>
  <c r="E460" i="22"/>
  <c r="E459" i="22"/>
  <c r="E458" i="22"/>
  <c r="E457" i="22"/>
  <c r="E456" i="22"/>
  <c r="E455" i="22"/>
  <c r="E454" i="22"/>
  <c r="E453" i="22"/>
  <c r="E452" i="22"/>
  <c r="E451" i="22"/>
  <c r="E450" i="22"/>
  <c r="E449" i="22"/>
  <c r="E448" i="22"/>
  <c r="E447" i="22"/>
  <c r="E446" i="22"/>
  <c r="E445" i="22"/>
  <c r="E444" i="22"/>
  <c r="E443" i="22"/>
  <c r="E442" i="22"/>
  <c r="E441" i="22"/>
  <c r="E440" i="22"/>
  <c r="E439" i="22"/>
  <c r="E438" i="22"/>
  <c r="E437" i="22"/>
  <c r="E436" i="22"/>
  <c r="E435" i="22"/>
  <c r="E434" i="22"/>
  <c r="E433" i="22"/>
  <c r="E432" i="22"/>
  <c r="E431" i="22"/>
  <c r="E430" i="22"/>
  <c r="E429" i="22"/>
  <c r="E428" i="22"/>
  <c r="E427" i="22"/>
  <c r="E426" i="22"/>
  <c r="E425" i="22"/>
  <c r="E424" i="22"/>
  <c r="E423" i="22"/>
  <c r="E422" i="22"/>
  <c r="E421" i="22"/>
  <c r="E420" i="22"/>
  <c r="E419" i="22"/>
  <c r="E418" i="22"/>
  <c r="E417" i="22"/>
  <c r="E416" i="22"/>
  <c r="E415" i="22"/>
  <c r="E414" i="22"/>
  <c r="E413" i="22"/>
  <c r="E412" i="22"/>
  <c r="E411" i="22"/>
  <c r="E410" i="22"/>
  <c r="E409" i="22"/>
  <c r="E408" i="22"/>
  <c r="E407" i="22"/>
  <c r="E406" i="22"/>
  <c r="E405" i="22"/>
  <c r="E404" i="22"/>
  <c r="E403" i="22"/>
  <c r="E402" i="22"/>
  <c r="E401" i="22"/>
  <c r="E400" i="22"/>
  <c r="E399" i="22"/>
  <c r="E398" i="22"/>
  <c r="E397" i="22"/>
  <c r="E396" i="22"/>
  <c r="E395" i="22"/>
  <c r="E394" i="22"/>
  <c r="E393" i="22"/>
  <c r="E392" i="22"/>
  <c r="E391" i="22"/>
  <c r="E390" i="22"/>
  <c r="E389" i="22"/>
  <c r="E388" i="22"/>
  <c r="E387" i="22"/>
  <c r="E386" i="22"/>
  <c r="E385" i="22"/>
  <c r="E384" i="22"/>
  <c r="E383" i="22"/>
  <c r="E382" i="22"/>
  <c r="E381" i="22"/>
  <c r="E380" i="22"/>
  <c r="E379" i="22"/>
  <c r="E378" i="22"/>
  <c r="E377" i="22"/>
  <c r="E376" i="22"/>
  <c r="E375" i="22"/>
  <c r="E374" i="22"/>
  <c r="E373" i="22"/>
  <c r="E372" i="22"/>
  <c r="E371" i="22"/>
  <c r="E370" i="22"/>
  <c r="E369" i="22"/>
  <c r="E368" i="22"/>
  <c r="E367" i="22"/>
  <c r="E366" i="22"/>
  <c r="E365" i="22"/>
  <c r="E364" i="22"/>
  <c r="E363" i="22"/>
  <c r="E362" i="22"/>
  <c r="E361" i="22"/>
  <c r="E360" i="22"/>
  <c r="E359" i="22"/>
  <c r="E358" i="22"/>
  <c r="E357" i="22"/>
  <c r="E356" i="22"/>
  <c r="E355" i="22"/>
  <c r="E354" i="22"/>
  <c r="E353" i="22"/>
  <c r="E352" i="22"/>
  <c r="E351" i="22"/>
  <c r="E350" i="22"/>
  <c r="E349" i="22"/>
  <c r="E348" i="22"/>
  <c r="E347" i="22"/>
  <c r="E346" i="22"/>
  <c r="E345" i="22"/>
  <c r="E344" i="22"/>
  <c r="E343" i="22"/>
  <c r="E342" i="22"/>
  <c r="E341" i="22"/>
  <c r="E340" i="22"/>
  <c r="E339" i="22"/>
  <c r="E338" i="22"/>
  <c r="E337" i="22"/>
  <c r="E336" i="22"/>
  <c r="E335" i="22"/>
  <c r="E334" i="22"/>
  <c r="E333" i="22"/>
  <c r="E332" i="22"/>
  <c r="E331" i="22"/>
  <c r="E330" i="22"/>
  <c r="E329" i="22"/>
  <c r="E328" i="22"/>
  <c r="E327" i="22"/>
  <c r="E326" i="22"/>
  <c r="E325" i="22"/>
  <c r="E324" i="22"/>
  <c r="E323" i="22"/>
  <c r="E322" i="22"/>
  <c r="E321" i="22"/>
  <c r="E320" i="22"/>
  <c r="E319" i="22"/>
  <c r="E318" i="22"/>
  <c r="E317" i="22"/>
  <c r="E316" i="22"/>
  <c r="E315" i="22"/>
  <c r="E314" i="22"/>
  <c r="E313" i="22"/>
  <c r="E312" i="22"/>
  <c r="E311" i="22"/>
  <c r="E310" i="22"/>
  <c r="E309" i="22"/>
  <c r="E308" i="22"/>
  <c r="E307" i="22"/>
  <c r="E306" i="22"/>
  <c r="E305" i="22"/>
  <c r="E304" i="22"/>
  <c r="E303" i="22"/>
  <c r="E302" i="22"/>
  <c r="E301" i="22"/>
  <c r="E300" i="22"/>
  <c r="E299" i="22"/>
  <c r="E298" i="22"/>
  <c r="E297" i="22"/>
  <c r="E296" i="22"/>
  <c r="E295" i="22"/>
  <c r="E294" i="22"/>
  <c r="E293" i="22"/>
  <c r="E292" i="22"/>
  <c r="E291" i="22"/>
  <c r="E290" i="22"/>
  <c r="E289" i="22"/>
  <c r="E288" i="22"/>
  <c r="E287" i="22"/>
  <c r="E286" i="22"/>
  <c r="E285" i="22"/>
  <c r="E284" i="22"/>
  <c r="E283" i="22"/>
  <c r="E282" i="22"/>
  <c r="E281" i="22"/>
  <c r="E280" i="22"/>
  <c r="E279" i="22"/>
  <c r="E278" i="22"/>
  <c r="E277" i="22"/>
  <c r="E276" i="22"/>
  <c r="E275" i="22"/>
  <c r="E274" i="22"/>
  <c r="E273" i="22"/>
  <c r="E272" i="22"/>
  <c r="E271" i="22"/>
  <c r="E270" i="22"/>
  <c r="E269" i="22"/>
  <c r="E268" i="22"/>
  <c r="E267" i="22"/>
  <c r="E266" i="22"/>
  <c r="E265" i="22"/>
  <c r="E264" i="22"/>
  <c r="E263" i="22"/>
  <c r="E262" i="22"/>
  <c r="E261" i="22"/>
  <c r="E260" i="22"/>
  <c r="E259" i="22"/>
  <c r="E258" i="22"/>
  <c r="E257" i="22"/>
  <c r="E256" i="22"/>
  <c r="E255" i="22"/>
  <c r="E254" i="22"/>
  <c r="E253" i="22"/>
  <c r="E252" i="22"/>
  <c r="E251" i="22"/>
  <c r="E250" i="22"/>
  <c r="E249" i="22"/>
  <c r="E248" i="22"/>
  <c r="E247" i="22"/>
  <c r="E246" i="22"/>
  <c r="E245" i="22"/>
  <c r="E244" i="22"/>
  <c r="E243" i="22"/>
  <c r="E242" i="22"/>
  <c r="E241" i="22"/>
  <c r="E240" i="22"/>
  <c r="E239" i="22"/>
  <c r="E238" i="22"/>
  <c r="E237" i="22"/>
  <c r="E236" i="22"/>
  <c r="E235" i="22"/>
  <c r="E234" i="22"/>
  <c r="E233" i="22"/>
  <c r="E232" i="22"/>
  <c r="E231" i="22"/>
  <c r="E230" i="22"/>
  <c r="E229" i="22"/>
  <c r="E228" i="22"/>
  <c r="E227" i="22"/>
  <c r="E226" i="22"/>
  <c r="E225" i="22"/>
  <c r="E224" i="22"/>
  <c r="E223" i="22"/>
  <c r="E222" i="22"/>
  <c r="E221" i="22"/>
  <c r="E220" i="22"/>
  <c r="E219" i="22"/>
  <c r="E218" i="22"/>
  <c r="E217" i="22"/>
  <c r="E216" i="22"/>
  <c r="E215" i="22"/>
  <c r="E214" i="22"/>
  <c r="E213" i="22"/>
  <c r="E212" i="22"/>
  <c r="E211" i="22"/>
  <c r="E210" i="22"/>
  <c r="E209" i="22"/>
  <c r="E208" i="22"/>
  <c r="E207" i="22"/>
  <c r="E206" i="22"/>
  <c r="E205" i="22"/>
  <c r="E204" i="22"/>
  <c r="E203" i="22"/>
  <c r="E202" i="22"/>
  <c r="E201" i="22"/>
  <c r="E200" i="22"/>
  <c r="E199" i="22"/>
  <c r="E198" i="22"/>
  <c r="E197" i="22"/>
  <c r="E196" i="22"/>
  <c r="E195" i="22"/>
  <c r="E194" i="22"/>
  <c r="E193" i="22"/>
  <c r="E192" i="22"/>
  <c r="E191" i="22"/>
  <c r="E190" i="22"/>
  <c r="E189" i="22"/>
  <c r="E188" i="22"/>
  <c r="E187" i="22"/>
  <c r="E186" i="22"/>
  <c r="E185" i="22"/>
  <c r="E184" i="22"/>
  <c r="E183" i="22"/>
  <c r="E182" i="22"/>
  <c r="E181" i="22"/>
  <c r="E180" i="22"/>
  <c r="E179" i="22"/>
  <c r="E178" i="22"/>
  <c r="E177" i="22"/>
  <c r="E176" i="22"/>
  <c r="E175" i="22"/>
  <c r="E174" i="22"/>
  <c r="E173" i="22"/>
  <c r="E172" i="22"/>
  <c r="E171" i="22"/>
  <c r="E170" i="22"/>
  <c r="E169" i="22"/>
  <c r="E168" i="22"/>
  <c r="E167" i="22"/>
  <c r="E166" i="22"/>
  <c r="E165" i="22"/>
  <c r="E164" i="22"/>
  <c r="E163" i="22"/>
  <c r="E162" i="22"/>
  <c r="E161" i="22"/>
  <c r="E160" i="22"/>
  <c r="E159" i="22"/>
  <c r="E158" i="22"/>
  <c r="E157" i="22"/>
  <c r="E156" i="22"/>
  <c r="E155" i="22"/>
  <c r="E154" i="22"/>
  <c r="E153" i="22"/>
  <c r="E152" i="22"/>
  <c r="E151" i="22"/>
  <c r="E150" i="22"/>
  <c r="E149" i="22"/>
  <c r="E148" i="22"/>
  <c r="E147" i="22"/>
  <c r="E146" i="22"/>
  <c r="E145" i="22"/>
  <c r="E144" i="22"/>
  <c r="E143" i="22"/>
  <c r="E142" i="22"/>
  <c r="E141" i="22"/>
  <c r="E140" i="22"/>
  <c r="E139" i="22"/>
  <c r="E138" i="22"/>
  <c r="E137" i="22"/>
  <c r="E136" i="22"/>
  <c r="E135" i="22"/>
  <c r="E134" i="22"/>
  <c r="E133" i="22"/>
  <c r="E132" i="22"/>
  <c r="E131" i="22"/>
  <c r="E130" i="22"/>
  <c r="E129" i="22"/>
  <c r="E128" i="22"/>
  <c r="E127" i="22"/>
  <c r="E126" i="22"/>
  <c r="E125" i="22"/>
  <c r="E124" i="22"/>
  <c r="E123" i="22"/>
  <c r="E122" i="22"/>
  <c r="E121" i="22"/>
  <c r="E120" i="22"/>
  <c r="E119" i="22"/>
  <c r="E118" i="22"/>
  <c r="E117" i="22"/>
  <c r="E116" i="22"/>
  <c r="E115" i="22"/>
  <c r="E114" i="22"/>
  <c r="E113" i="22"/>
  <c r="E112" i="22"/>
  <c r="E111" i="22"/>
  <c r="E110" i="22"/>
  <c r="E109" i="22"/>
  <c r="E108" i="22"/>
  <c r="E107" i="22"/>
  <c r="E106" i="22"/>
  <c r="E105" i="22"/>
  <c r="E104" i="22"/>
  <c r="E103" i="22"/>
  <c r="E102" i="22"/>
  <c r="E101" i="22"/>
  <c r="E100" i="22"/>
  <c r="E99" i="22"/>
  <c r="E98" i="22"/>
  <c r="E97" i="22"/>
  <c r="E96" i="22"/>
  <c r="E95" i="22"/>
  <c r="E94" i="22"/>
  <c r="E93" i="22"/>
  <c r="E92" i="22"/>
  <c r="E91" i="22"/>
  <c r="E90" i="22"/>
  <c r="E89" i="22"/>
  <c r="E88" i="22"/>
  <c r="E87" i="22"/>
  <c r="E86" i="22"/>
  <c r="E85" i="22"/>
  <c r="E84" i="22"/>
  <c r="E83" i="22"/>
  <c r="E82" i="22"/>
  <c r="E81" i="22"/>
  <c r="E80" i="22"/>
  <c r="E79" i="22"/>
  <c r="E78" i="22"/>
  <c r="E77" i="22"/>
  <c r="E76" i="22"/>
  <c r="E75" i="22"/>
  <c r="E74" i="22"/>
  <c r="E73" i="22"/>
  <c r="E72" i="22"/>
  <c r="E71" i="22"/>
  <c r="E70" i="22"/>
  <c r="E69" i="22"/>
  <c r="E68" i="22"/>
  <c r="E67" i="22"/>
  <c r="E66" i="22"/>
  <c r="E65" i="22"/>
  <c r="E64" i="22"/>
  <c r="E63" i="22"/>
  <c r="E62" i="22"/>
  <c r="E61" i="22"/>
  <c r="E60" i="22"/>
  <c r="E59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2" i="22"/>
  <c r="E11" i="22"/>
  <c r="E10" i="22"/>
  <c r="E9" i="22"/>
  <c r="E8" i="22"/>
  <c r="E7" i="22"/>
  <c r="E6" i="22"/>
  <c r="E5" i="22"/>
  <c r="E4" i="22"/>
  <c r="E3" i="22"/>
  <c r="E2" i="22"/>
  <c r="C2" i="22"/>
  <c r="C3" i="22"/>
  <c r="C4" i="22"/>
  <c r="C5" i="22"/>
  <c r="C6" i="22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C46" i="22"/>
  <c r="C47" i="22"/>
  <c r="C48" i="22"/>
  <c r="C49" i="22"/>
  <c r="C50" i="22"/>
  <c r="C51" i="22"/>
  <c r="C52" i="22"/>
  <c r="C53" i="22"/>
  <c r="C54" i="22"/>
  <c r="C55" i="22"/>
  <c r="C56" i="22"/>
  <c r="C57" i="22"/>
  <c r="C58" i="22"/>
  <c r="C59" i="22"/>
  <c r="C60" i="22"/>
  <c r="C61" i="22"/>
  <c r="C62" i="22"/>
  <c r="C63" i="22"/>
  <c r="C64" i="22"/>
  <c r="C65" i="22"/>
  <c r="C66" i="22"/>
  <c r="C67" i="22"/>
  <c r="C68" i="22"/>
  <c r="C69" i="22"/>
  <c r="C70" i="22"/>
  <c r="C71" i="22"/>
  <c r="C72" i="22"/>
  <c r="C73" i="22"/>
  <c r="C74" i="22"/>
  <c r="C75" i="22"/>
  <c r="C76" i="22"/>
  <c r="C77" i="22"/>
  <c r="C78" i="22"/>
  <c r="C79" i="22"/>
  <c r="C80" i="22"/>
  <c r="C81" i="22"/>
  <c r="C82" i="22"/>
  <c r="C83" i="22"/>
  <c r="C84" i="22"/>
  <c r="C85" i="22"/>
  <c r="C86" i="22"/>
  <c r="C87" i="22"/>
  <c r="C88" i="22"/>
  <c r="C89" i="22"/>
  <c r="C90" i="22"/>
  <c r="C91" i="22"/>
  <c r="C92" i="22"/>
  <c r="C93" i="22"/>
  <c r="C94" i="22"/>
  <c r="C95" i="22"/>
  <c r="C96" i="22"/>
  <c r="C97" i="22"/>
  <c r="C98" i="22"/>
  <c r="C99" i="22"/>
  <c r="C100" i="22"/>
  <c r="C101" i="22"/>
  <c r="C102" i="22"/>
  <c r="C103" i="22"/>
  <c r="C104" i="22"/>
  <c r="C105" i="22"/>
  <c r="C106" i="22"/>
  <c r="C107" i="22"/>
  <c r="C108" i="22"/>
  <c r="C109" i="22"/>
  <c r="C110" i="22"/>
  <c r="C111" i="22"/>
  <c r="C112" i="22"/>
  <c r="C113" i="22"/>
  <c r="C114" i="22"/>
  <c r="C115" i="22"/>
  <c r="C116" i="22"/>
  <c r="C117" i="22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C197" i="22"/>
  <c r="C198" i="22"/>
  <c r="C199" i="22"/>
  <c r="C200" i="22"/>
  <c r="C201" i="22"/>
  <c r="C202" i="22"/>
  <c r="C203" i="22"/>
  <c r="C204" i="22"/>
  <c r="C205" i="22"/>
  <c r="C206" i="22"/>
  <c r="C207" i="22"/>
  <c r="C208" i="22"/>
  <c r="C209" i="22"/>
  <c r="C210" i="22"/>
  <c r="C211" i="22"/>
  <c r="C212" i="22"/>
  <c r="C213" i="22"/>
  <c r="C214" i="22"/>
  <c r="C215" i="22"/>
  <c r="C216" i="22"/>
  <c r="C217" i="22"/>
  <c r="C218" i="22"/>
  <c r="C219" i="22"/>
  <c r="C220" i="22"/>
  <c r="C221" i="22"/>
  <c r="C222" i="22"/>
  <c r="C223" i="22"/>
  <c r="C224" i="22"/>
  <c r="C225" i="22"/>
  <c r="C226" i="22"/>
  <c r="C227" i="22"/>
  <c r="C228" i="22"/>
  <c r="C229" i="22"/>
  <c r="C230" i="22"/>
  <c r="C231" i="22"/>
  <c r="C232" i="22"/>
  <c r="C233" i="22"/>
  <c r="C234" i="22"/>
  <c r="C235" i="22"/>
  <c r="C236" i="22"/>
  <c r="C237" i="22"/>
  <c r="C238" i="22"/>
  <c r="C239" i="22"/>
  <c r="C240" i="22"/>
  <c r="C241" i="22"/>
  <c r="C242" i="22"/>
  <c r="C243" i="22"/>
  <c r="C244" i="22"/>
  <c r="C245" i="22"/>
  <c r="C246" i="22"/>
  <c r="C247" i="22"/>
  <c r="C248" i="22"/>
  <c r="C249" i="22"/>
  <c r="C250" i="22"/>
  <c r="C251" i="22"/>
  <c r="C252" i="22"/>
  <c r="C253" i="22"/>
  <c r="C254" i="22"/>
  <c r="C255" i="22"/>
  <c r="C256" i="22"/>
  <c r="C257" i="22"/>
  <c r="C258" i="22"/>
  <c r="C259" i="22"/>
  <c r="C260" i="22"/>
  <c r="C261" i="22"/>
  <c r="C262" i="22"/>
  <c r="C263" i="22"/>
  <c r="C264" i="22"/>
  <c r="C265" i="22"/>
  <c r="C266" i="22"/>
  <c r="C267" i="22"/>
  <c r="C268" i="22"/>
  <c r="C269" i="22"/>
  <c r="C270" i="22"/>
  <c r="C271" i="22"/>
  <c r="C272" i="22"/>
  <c r="C273" i="22"/>
  <c r="C274" i="22"/>
  <c r="C275" i="22"/>
  <c r="C276" i="22"/>
  <c r="C277" i="22"/>
  <c r="C278" i="22"/>
  <c r="C279" i="22"/>
  <c r="C280" i="22"/>
  <c r="C281" i="22"/>
  <c r="C282" i="22"/>
  <c r="C283" i="22"/>
  <c r="C284" i="22"/>
  <c r="C285" i="22"/>
  <c r="C286" i="22"/>
  <c r="C287" i="22"/>
  <c r="C288" i="22"/>
  <c r="C289" i="22"/>
  <c r="C290" i="22"/>
  <c r="C291" i="22"/>
  <c r="C292" i="22"/>
  <c r="C293" i="22"/>
  <c r="C294" i="22"/>
  <c r="C295" i="22"/>
  <c r="C296" i="22"/>
  <c r="C297" i="22"/>
  <c r="C298" i="22"/>
  <c r="C299" i="22"/>
  <c r="C300" i="22"/>
  <c r="C301" i="22"/>
  <c r="C302" i="22"/>
  <c r="C303" i="22"/>
  <c r="C304" i="22"/>
  <c r="C305" i="22"/>
  <c r="C306" i="22"/>
  <c r="C307" i="22"/>
  <c r="C308" i="22"/>
  <c r="C309" i="22"/>
  <c r="C310" i="22"/>
  <c r="C311" i="22"/>
  <c r="C312" i="22"/>
  <c r="C313" i="22"/>
  <c r="C314" i="22"/>
  <c r="C315" i="22"/>
  <c r="C316" i="22"/>
  <c r="C317" i="22"/>
  <c r="C318" i="22"/>
  <c r="C319" i="22"/>
  <c r="C320" i="22"/>
  <c r="C321" i="22"/>
  <c r="C322" i="22"/>
  <c r="C323" i="22"/>
  <c r="C324" i="22"/>
  <c r="C325" i="22"/>
  <c r="C326" i="22"/>
  <c r="C327" i="22"/>
  <c r="C328" i="22"/>
  <c r="C329" i="22"/>
  <c r="C330" i="22"/>
  <c r="C331" i="22"/>
  <c r="C332" i="22"/>
  <c r="C333" i="22"/>
  <c r="C334" i="22"/>
  <c r="C335" i="22"/>
  <c r="C336" i="22"/>
  <c r="C337" i="22"/>
  <c r="C338" i="22"/>
  <c r="C339" i="22"/>
  <c r="C340" i="22"/>
  <c r="C341" i="22"/>
  <c r="C342" i="22"/>
  <c r="C343" i="22"/>
  <c r="C344" i="22"/>
  <c r="C345" i="22"/>
  <c r="C346" i="22"/>
  <c r="C347" i="22"/>
  <c r="C348" i="22"/>
  <c r="C349" i="22"/>
  <c r="C350" i="22"/>
  <c r="C351" i="22"/>
  <c r="C352" i="22"/>
  <c r="C353" i="22"/>
  <c r="C354" i="22"/>
  <c r="C355" i="22"/>
  <c r="C356" i="22"/>
  <c r="C357" i="22"/>
  <c r="C358" i="22"/>
  <c r="C359" i="22"/>
  <c r="C360" i="22"/>
  <c r="C361" i="22"/>
  <c r="C362" i="22"/>
  <c r="C363" i="22"/>
  <c r="C364" i="22"/>
  <c r="C365" i="22"/>
  <c r="C366" i="22"/>
  <c r="C367" i="22"/>
  <c r="C368" i="22"/>
  <c r="C369" i="22"/>
  <c r="C370" i="22"/>
  <c r="C371" i="22"/>
  <c r="C372" i="22"/>
  <c r="C373" i="22"/>
  <c r="C374" i="22"/>
  <c r="C375" i="22"/>
  <c r="C376" i="22"/>
  <c r="C377" i="22"/>
  <c r="C378" i="22"/>
  <c r="C379" i="22"/>
  <c r="C380" i="22"/>
  <c r="C381" i="22"/>
  <c r="C382" i="22"/>
  <c r="C383" i="22"/>
  <c r="C384" i="22"/>
  <c r="C385" i="22"/>
  <c r="C386" i="22"/>
  <c r="C387" i="22"/>
  <c r="C388" i="22"/>
  <c r="C389" i="22"/>
  <c r="C390" i="22"/>
  <c r="C391" i="22"/>
  <c r="C392" i="22"/>
  <c r="C393" i="22"/>
  <c r="C394" i="22"/>
  <c r="C395" i="22"/>
  <c r="C396" i="22"/>
  <c r="C397" i="22"/>
  <c r="C398" i="22"/>
  <c r="C399" i="22"/>
  <c r="C400" i="22"/>
  <c r="C401" i="22"/>
  <c r="C402" i="22"/>
  <c r="C403" i="22"/>
  <c r="C404" i="22"/>
  <c r="C405" i="22"/>
  <c r="C406" i="22"/>
  <c r="C407" i="22"/>
  <c r="C408" i="22"/>
  <c r="C409" i="22"/>
  <c r="C410" i="22"/>
  <c r="C411" i="22"/>
  <c r="C412" i="22"/>
  <c r="C413" i="22"/>
  <c r="C414" i="22"/>
  <c r="C415" i="22"/>
  <c r="C416" i="22"/>
  <c r="C417" i="22"/>
  <c r="C418" i="22"/>
  <c r="C419" i="22"/>
  <c r="C420" i="22"/>
  <c r="C421" i="22"/>
  <c r="C422" i="22"/>
  <c r="C423" i="22"/>
  <c r="C424" i="22"/>
  <c r="C425" i="22"/>
  <c r="C426" i="22"/>
  <c r="C427" i="22"/>
  <c r="C428" i="22"/>
  <c r="C429" i="22"/>
  <c r="C430" i="22"/>
  <c r="C431" i="22"/>
  <c r="C432" i="22"/>
  <c r="C433" i="22"/>
  <c r="C434" i="22"/>
  <c r="C435" i="22"/>
  <c r="C436" i="22"/>
  <c r="C437" i="22"/>
  <c r="C438" i="22"/>
  <c r="C439" i="22"/>
  <c r="C440" i="22"/>
  <c r="C441" i="22"/>
  <c r="C442" i="22"/>
  <c r="C443" i="22"/>
  <c r="C444" i="22"/>
  <c r="C445" i="22"/>
  <c r="C446" i="22"/>
  <c r="C447" i="22"/>
  <c r="C448" i="22"/>
  <c r="C449" i="22"/>
  <c r="C450" i="22"/>
  <c r="C451" i="22"/>
  <c r="C452" i="22"/>
  <c r="C453" i="22"/>
  <c r="C454" i="22"/>
  <c r="C455" i="22"/>
  <c r="C456" i="22"/>
  <c r="C457" i="22"/>
  <c r="C458" i="22"/>
  <c r="C459" i="22"/>
  <c r="C460" i="22"/>
  <c r="C461" i="22"/>
  <c r="C462" i="22"/>
  <c r="C463" i="22"/>
  <c r="C464" i="22"/>
  <c r="C465" i="22"/>
  <c r="C466" i="22"/>
  <c r="C467" i="22"/>
  <c r="C468" i="22"/>
  <c r="C469" i="22"/>
  <c r="C470" i="22"/>
  <c r="C471" i="22"/>
  <c r="C472" i="22"/>
  <c r="C473" i="22"/>
  <c r="C474" i="22"/>
  <c r="C475" i="22"/>
  <c r="C476" i="22"/>
  <c r="C477" i="22"/>
  <c r="C478" i="22"/>
  <c r="C479" i="22"/>
  <c r="C480" i="22"/>
  <c r="C481" i="22"/>
  <c r="C482" i="22"/>
  <c r="C483" i="22"/>
  <c r="C484" i="22"/>
  <c r="C485" i="22"/>
  <c r="C486" i="22"/>
  <c r="C487" i="22"/>
  <c r="C488" i="22"/>
  <c r="C489" i="22"/>
  <c r="C490" i="22"/>
  <c r="C491" i="22"/>
  <c r="C492" i="22"/>
  <c r="C493" i="22"/>
  <c r="C494" i="22"/>
  <c r="C495" i="22"/>
  <c r="C496" i="22"/>
  <c r="C497" i="22"/>
  <c r="C498" i="22"/>
  <c r="C499" i="22"/>
  <c r="C500" i="22"/>
  <c r="C501" i="22"/>
  <c r="C502" i="22"/>
  <c r="C503" i="22"/>
  <c r="C504" i="22"/>
  <c r="C505" i="22"/>
  <c r="C506" i="22"/>
  <c r="C507" i="22"/>
  <c r="C508" i="22"/>
  <c r="C509" i="22"/>
  <c r="C510" i="22"/>
  <c r="C511" i="22"/>
  <c r="C512" i="22"/>
  <c r="C513" i="22"/>
  <c r="C514" i="22"/>
  <c r="C515" i="22"/>
  <c r="C516" i="22"/>
  <c r="C517" i="22"/>
  <c r="C518" i="22"/>
  <c r="C519" i="22"/>
  <c r="C520" i="22"/>
  <c r="C521" i="22"/>
  <c r="C522" i="22"/>
  <c r="C523" i="22"/>
  <c r="C524" i="22"/>
  <c r="C525" i="22"/>
  <c r="C526" i="22"/>
  <c r="C527" i="22"/>
  <c r="C528" i="22"/>
  <c r="C529" i="22"/>
  <c r="C530" i="22"/>
  <c r="C531" i="22"/>
  <c r="C532" i="22"/>
  <c r="C533" i="22"/>
  <c r="C534" i="22"/>
  <c r="C535" i="22"/>
  <c r="C536" i="22"/>
  <c r="C537" i="22"/>
  <c r="C538" i="22"/>
  <c r="C539" i="22"/>
  <c r="C540" i="22"/>
  <c r="C541" i="22"/>
  <c r="C542" i="22"/>
  <c r="C543" i="22"/>
  <c r="C544" i="22"/>
  <c r="C545" i="22"/>
  <c r="C546" i="22"/>
  <c r="C547" i="22"/>
  <c r="C548" i="22"/>
  <c r="C549" i="22"/>
  <c r="C550" i="22"/>
  <c r="C551" i="22"/>
  <c r="C552" i="22"/>
  <c r="C553" i="22"/>
  <c r="C554" i="22"/>
  <c r="C555" i="22"/>
  <c r="C556" i="22"/>
  <c r="C557" i="22"/>
  <c r="C558" i="22"/>
  <c r="C559" i="22"/>
  <c r="C560" i="22"/>
  <c r="C561" i="22"/>
  <c r="C562" i="22"/>
  <c r="C563" i="22"/>
  <c r="C564" i="22"/>
  <c r="C565" i="22"/>
  <c r="C566" i="22"/>
  <c r="C567" i="22"/>
  <c r="C568" i="22"/>
  <c r="C569" i="22"/>
  <c r="C570" i="22"/>
  <c r="C571" i="22"/>
  <c r="C572" i="22"/>
  <c r="C573" i="22"/>
  <c r="C574" i="22"/>
  <c r="C575" i="22"/>
  <c r="C576" i="22"/>
  <c r="C577" i="22"/>
  <c r="C578" i="22"/>
  <c r="C579" i="22"/>
  <c r="C580" i="22"/>
  <c r="C581" i="22"/>
  <c r="C582" i="22"/>
  <c r="C583" i="22"/>
  <c r="C584" i="22"/>
  <c r="C585" i="22"/>
  <c r="C586" i="22"/>
  <c r="C587" i="22"/>
  <c r="C588" i="22"/>
  <c r="C589" i="22"/>
  <c r="C590" i="22"/>
  <c r="C591" i="22"/>
  <c r="C592" i="22"/>
  <c r="C593" i="22"/>
  <c r="C594" i="22"/>
  <c r="C595" i="22"/>
  <c r="C596" i="22"/>
  <c r="C597" i="22"/>
  <c r="C598" i="22"/>
  <c r="C599" i="22"/>
  <c r="C600" i="22"/>
  <c r="C601" i="22"/>
  <c r="C602" i="22"/>
  <c r="C603" i="22"/>
  <c r="C604" i="22"/>
  <c r="C605" i="22"/>
  <c r="C606" i="22"/>
  <c r="C607" i="22"/>
  <c r="C608" i="22"/>
  <c r="C609" i="22"/>
  <c r="C610" i="22"/>
  <c r="C611" i="22"/>
  <c r="C612" i="22"/>
  <c r="C613" i="22"/>
  <c r="C614" i="22"/>
  <c r="C615" i="22"/>
  <c r="C616" i="22"/>
  <c r="C617" i="22"/>
  <c r="C618" i="22"/>
  <c r="C619" i="22"/>
  <c r="C620" i="22"/>
  <c r="C621" i="22"/>
  <c r="C622" i="22"/>
  <c r="C623" i="22"/>
  <c r="C624" i="22"/>
  <c r="C625" i="22"/>
  <c r="C626" i="22"/>
  <c r="C627" i="22"/>
  <c r="C628" i="22"/>
  <c r="C629" i="22"/>
  <c r="C630" i="22"/>
  <c r="C631" i="22"/>
  <c r="C632" i="22"/>
  <c r="C633" i="22"/>
  <c r="C634" i="22"/>
  <c r="C635" i="22"/>
  <c r="C636" i="22"/>
  <c r="C637" i="22"/>
  <c r="C638" i="22"/>
  <c r="C639" i="22"/>
  <c r="C640" i="22"/>
  <c r="C641" i="22"/>
  <c r="C642" i="22"/>
  <c r="C643" i="22"/>
  <c r="C644" i="22"/>
  <c r="C645" i="22"/>
  <c r="C646" i="22"/>
  <c r="C647" i="22"/>
  <c r="C648" i="22"/>
  <c r="C649" i="22"/>
  <c r="C650" i="22"/>
  <c r="C651" i="22"/>
  <c r="C652" i="22"/>
  <c r="C653" i="22"/>
  <c r="C654" i="22"/>
  <c r="C655" i="22"/>
  <c r="C656" i="22"/>
  <c r="C657" i="22"/>
  <c r="C658" i="22"/>
  <c r="C659" i="22"/>
  <c r="C660" i="22"/>
  <c r="C661" i="22"/>
  <c r="C662" i="22"/>
  <c r="C663" i="22"/>
  <c r="C664" i="22"/>
  <c r="C665" i="22"/>
  <c r="C666" i="22"/>
  <c r="C667" i="22"/>
  <c r="C668" i="22"/>
  <c r="C669" i="22"/>
  <c r="C670" i="22"/>
  <c r="C671" i="22"/>
  <c r="C672" i="22"/>
  <c r="C673" i="22"/>
  <c r="C674" i="22"/>
  <c r="C675" i="22"/>
  <c r="C676" i="22"/>
  <c r="C677" i="22"/>
  <c r="C678" i="22"/>
  <c r="C679" i="22"/>
  <c r="C680" i="22"/>
  <c r="C681" i="22"/>
  <c r="C682" i="22"/>
  <c r="C683" i="22"/>
  <c r="C684" i="22"/>
  <c r="C685" i="22"/>
  <c r="C686" i="22"/>
  <c r="C687" i="22"/>
  <c r="C688" i="22"/>
  <c r="C689" i="22"/>
  <c r="C690" i="22"/>
  <c r="C691" i="22"/>
  <c r="C692" i="22"/>
  <c r="C693" i="22"/>
  <c r="C694" i="22"/>
  <c r="C695" i="22"/>
  <c r="C696" i="22"/>
  <c r="C697" i="22"/>
  <c r="C698" i="22"/>
  <c r="C699" i="22"/>
  <c r="C700" i="22"/>
  <c r="C701" i="22"/>
  <c r="C702" i="22"/>
  <c r="C703" i="22"/>
  <c r="C704" i="22"/>
  <c r="C705" i="22"/>
  <c r="C706" i="22"/>
  <c r="C707" i="22"/>
  <c r="C708" i="22"/>
  <c r="C709" i="22"/>
  <c r="C710" i="22"/>
  <c r="C711" i="22"/>
  <c r="C712" i="22"/>
  <c r="C713" i="22"/>
  <c r="C714" i="22"/>
  <c r="C715" i="22"/>
  <c r="C716" i="22"/>
  <c r="C717" i="22"/>
  <c r="C718" i="22"/>
  <c r="C719" i="22"/>
  <c r="C720" i="22"/>
  <c r="C721" i="22"/>
  <c r="C722" i="22"/>
  <c r="C723" i="22"/>
  <c r="C724" i="22"/>
  <c r="C725" i="22"/>
  <c r="C726" i="22"/>
  <c r="C727" i="22"/>
  <c r="C728" i="22"/>
  <c r="C729" i="22"/>
  <c r="C730" i="22"/>
  <c r="C731" i="22"/>
  <c r="C732" i="22"/>
  <c r="C733" i="22"/>
  <c r="C734" i="22"/>
  <c r="C735" i="22"/>
  <c r="C736" i="22"/>
  <c r="C737" i="22"/>
  <c r="C738" i="22"/>
  <c r="C739" i="22"/>
  <c r="C740" i="22"/>
  <c r="C741" i="22"/>
  <c r="C742" i="22"/>
  <c r="C743" i="22"/>
  <c r="C744" i="22"/>
  <c r="C745" i="22"/>
  <c r="C746" i="22"/>
  <c r="C747" i="22"/>
  <c r="C748" i="22"/>
  <c r="C749" i="22"/>
  <c r="C750" i="22"/>
  <c r="C751" i="22"/>
  <c r="C752" i="22"/>
  <c r="C753" i="22"/>
  <c r="C754" i="22"/>
  <c r="C755" i="22"/>
  <c r="C756" i="22"/>
  <c r="C757" i="22"/>
  <c r="C758" i="22"/>
  <c r="C759" i="22"/>
  <c r="C760" i="22"/>
  <c r="C761" i="22"/>
  <c r="C762" i="22"/>
  <c r="C763" i="22"/>
  <c r="C764" i="22"/>
  <c r="C765" i="22"/>
  <c r="C766" i="22"/>
  <c r="C767" i="22"/>
  <c r="C768" i="22"/>
  <c r="C769" i="22"/>
  <c r="C770" i="22"/>
  <c r="C771" i="22"/>
  <c r="C772" i="22"/>
  <c r="C773" i="22"/>
  <c r="C774" i="22"/>
  <c r="C775" i="22"/>
  <c r="C776" i="22"/>
  <c r="C777" i="22"/>
  <c r="C778" i="22"/>
  <c r="C779" i="22"/>
  <c r="C780" i="22"/>
  <c r="C781" i="22"/>
  <c r="C782" i="22"/>
  <c r="C783" i="22"/>
  <c r="C784" i="22"/>
  <c r="C785" i="22"/>
  <c r="C786" i="22"/>
  <c r="C787" i="22"/>
  <c r="C788" i="22"/>
  <c r="C789" i="22"/>
  <c r="C790" i="22"/>
  <c r="C791" i="22"/>
  <c r="C792" i="22"/>
  <c r="C793" i="22"/>
  <c r="C794" i="22"/>
  <c r="C795" i="22"/>
  <c r="C796" i="22"/>
  <c r="C797" i="22"/>
  <c r="C798" i="22"/>
  <c r="C799" i="22"/>
  <c r="C800" i="22"/>
  <c r="C801" i="22"/>
  <c r="C802" i="22"/>
  <c r="C803" i="22"/>
  <c r="C804" i="22"/>
  <c r="C805" i="22"/>
  <c r="C806" i="22"/>
  <c r="C807" i="22"/>
  <c r="C808" i="22"/>
  <c r="C809" i="22"/>
  <c r="C810" i="22"/>
  <c r="C811" i="22"/>
  <c r="C812" i="22"/>
  <c r="C813" i="22"/>
  <c r="C814" i="22"/>
  <c r="C815" i="22"/>
  <c r="C816" i="22"/>
  <c r="C817" i="22"/>
  <c r="C818" i="22"/>
  <c r="C819" i="22"/>
  <c r="C820" i="22"/>
  <c r="C821" i="22"/>
  <c r="C822" i="22"/>
  <c r="C823" i="22"/>
  <c r="C824" i="22"/>
  <c r="C825" i="22"/>
  <c r="C826" i="22"/>
  <c r="C827" i="22"/>
  <c r="C828" i="22"/>
  <c r="C829" i="22"/>
  <c r="C830" i="22"/>
  <c r="C831" i="22"/>
  <c r="C832" i="22"/>
  <c r="C833" i="22"/>
  <c r="C834" i="22"/>
  <c r="C835" i="22"/>
  <c r="C836" i="22"/>
  <c r="C837" i="22"/>
  <c r="C838" i="22"/>
  <c r="C839" i="22"/>
  <c r="C840" i="22"/>
  <c r="C841" i="22"/>
  <c r="C842" i="22"/>
  <c r="C843" i="22"/>
  <c r="C844" i="22"/>
  <c r="C845" i="22"/>
  <c r="C846" i="22"/>
  <c r="C847" i="22"/>
  <c r="C848" i="22"/>
  <c r="C849" i="22"/>
  <c r="C850" i="22"/>
  <c r="C851" i="22"/>
  <c r="C852" i="22"/>
  <c r="C853" i="22"/>
  <c r="C854" i="22"/>
  <c r="C855" i="22"/>
  <c r="C856" i="22"/>
  <c r="C857" i="22"/>
  <c r="C858" i="22"/>
  <c r="C859" i="22"/>
  <c r="C860" i="22"/>
  <c r="C861" i="22"/>
  <c r="C862" i="22"/>
  <c r="C863" i="22"/>
  <c r="C864" i="22"/>
  <c r="C865" i="22"/>
  <c r="C866" i="22"/>
  <c r="C867" i="22"/>
  <c r="C868" i="22"/>
  <c r="C869" i="22"/>
  <c r="C870" i="22"/>
  <c r="C871" i="22"/>
  <c r="C872" i="22"/>
  <c r="C873" i="22"/>
  <c r="C874" i="22"/>
  <c r="C875" i="22"/>
  <c r="C876" i="22"/>
  <c r="C877" i="22"/>
  <c r="C878" i="22"/>
  <c r="C879" i="22"/>
  <c r="C880" i="22"/>
  <c r="C881" i="22"/>
  <c r="C882" i="22"/>
  <c r="C883" i="22"/>
  <c r="C884" i="22"/>
  <c r="C885" i="22"/>
  <c r="C886" i="22"/>
  <c r="C887" i="22"/>
  <c r="C888" i="22"/>
  <c r="C889" i="22"/>
  <c r="C890" i="22"/>
  <c r="C891" i="22"/>
  <c r="C892" i="22"/>
  <c r="C893" i="22"/>
  <c r="C894" i="22"/>
  <c r="C895" i="22"/>
  <c r="C896" i="22"/>
  <c r="C897" i="22"/>
  <c r="C898" i="22"/>
  <c r="C899" i="22"/>
  <c r="C900" i="22"/>
  <c r="C901" i="22"/>
  <c r="C902" i="22"/>
  <c r="C903" i="22"/>
  <c r="C904" i="22"/>
  <c r="C905" i="22"/>
  <c r="C906" i="22"/>
  <c r="C907" i="22"/>
  <c r="C908" i="22"/>
  <c r="C909" i="22"/>
  <c r="C910" i="22"/>
  <c r="C911" i="22"/>
  <c r="C912" i="22"/>
  <c r="C913" i="22"/>
  <c r="C914" i="22"/>
  <c r="C915" i="22"/>
  <c r="C916" i="22"/>
  <c r="C917" i="22"/>
  <c r="C918" i="22"/>
  <c r="C919" i="22"/>
  <c r="C920" i="22"/>
  <c r="C921" i="22"/>
  <c r="C922" i="22"/>
  <c r="C923" i="22"/>
  <c r="C924" i="22"/>
  <c r="C925" i="22"/>
  <c r="C926" i="22"/>
  <c r="C927" i="22"/>
  <c r="C928" i="22"/>
  <c r="C929" i="22"/>
  <c r="C930" i="22"/>
  <c r="C931" i="22"/>
  <c r="C932" i="22"/>
  <c r="C933" i="22"/>
  <c r="C934" i="22"/>
  <c r="C935" i="22"/>
  <c r="C936" i="22"/>
  <c r="C937" i="22"/>
  <c r="C938" i="22"/>
  <c r="C939" i="22"/>
  <c r="C940" i="22"/>
  <c r="C941" i="22"/>
  <c r="C942" i="22"/>
  <c r="C943" i="22"/>
  <c r="C944" i="22"/>
  <c r="C945" i="22"/>
  <c r="C946" i="22"/>
  <c r="C947" i="22"/>
  <c r="C948" i="22"/>
  <c r="C949" i="22"/>
  <c r="C950" i="22"/>
  <c r="C951" i="22"/>
  <c r="C952" i="22"/>
  <c r="C953" i="22"/>
  <c r="C954" i="22"/>
  <c r="C955" i="22"/>
  <c r="C956" i="22"/>
  <c r="C957" i="22"/>
  <c r="C958" i="22"/>
  <c r="C959" i="22"/>
  <c r="C960" i="22"/>
  <c r="C961" i="22"/>
  <c r="C962" i="22"/>
  <c r="C963" i="22"/>
  <c r="C964" i="22"/>
  <c r="C965" i="22"/>
  <c r="C966" i="22"/>
  <c r="C967" i="22"/>
  <c r="C968" i="22"/>
  <c r="C969" i="22"/>
  <c r="C970" i="22"/>
  <c r="C971" i="22"/>
  <c r="C972" i="22"/>
  <c r="C973" i="22"/>
  <c r="C974" i="22"/>
  <c r="C975" i="22"/>
  <c r="C976" i="22"/>
  <c r="C977" i="22"/>
  <c r="C978" i="22"/>
  <c r="C979" i="22"/>
  <c r="C980" i="22"/>
  <c r="C981" i="22"/>
  <c r="C982" i="22"/>
  <c r="C983" i="22"/>
  <c r="C984" i="22"/>
  <c r="C985" i="22"/>
  <c r="C986" i="22"/>
  <c r="C987" i="22"/>
  <c r="C988" i="22"/>
  <c r="C989" i="22"/>
  <c r="C990" i="22"/>
  <c r="C991" i="22"/>
  <c r="C992" i="22"/>
  <c r="C993" i="22"/>
  <c r="C994" i="22"/>
  <c r="C995" i="22"/>
  <c r="C996" i="22"/>
  <c r="C997" i="22"/>
  <c r="C998" i="22"/>
  <c r="C999" i="22"/>
  <c r="C1000" i="22"/>
  <c r="C1001" i="22"/>
  <c r="B3" i="22"/>
  <c r="B4" i="22"/>
  <c r="B5" i="22"/>
  <c r="B6" i="22"/>
  <c r="B7" i="22"/>
  <c r="B8" i="22"/>
  <c r="B9" i="22"/>
  <c r="B10" i="22"/>
  <c r="B11" i="22"/>
  <c r="B12" i="22"/>
  <c r="B13" i="22"/>
  <c r="B14" i="22"/>
  <c r="B15" i="22"/>
  <c r="B16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29" i="22"/>
  <c r="B30" i="22"/>
  <c r="B31" i="22"/>
  <c r="B32" i="22"/>
  <c r="B33" i="22"/>
  <c r="B34" i="22"/>
  <c r="B35" i="22"/>
  <c r="B36" i="22"/>
  <c r="B37" i="22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64" i="22"/>
  <c r="B65" i="22"/>
  <c r="B66" i="22"/>
  <c r="B67" i="22"/>
  <c r="B68" i="22"/>
  <c r="B69" i="22"/>
  <c r="B70" i="22"/>
  <c r="B71" i="22"/>
  <c r="B72" i="22"/>
  <c r="B73" i="22"/>
  <c r="B74" i="22"/>
  <c r="B75" i="22"/>
  <c r="B76" i="22"/>
  <c r="B77" i="22"/>
  <c r="B78" i="22"/>
  <c r="B79" i="22"/>
  <c r="B80" i="22"/>
  <c r="B81" i="22"/>
  <c r="B82" i="22"/>
  <c r="B83" i="22"/>
  <c r="B84" i="22"/>
  <c r="B85" i="22"/>
  <c r="B86" i="22"/>
  <c r="B87" i="22"/>
  <c r="B88" i="22"/>
  <c r="B89" i="22"/>
  <c r="B90" i="22"/>
  <c r="B91" i="22"/>
  <c r="B92" i="22"/>
  <c r="B93" i="22"/>
  <c r="B94" i="22"/>
  <c r="B95" i="22"/>
  <c r="B96" i="22"/>
  <c r="B97" i="22"/>
  <c r="B98" i="22"/>
  <c r="B99" i="22"/>
  <c r="B100" i="22"/>
  <c r="B101" i="22"/>
  <c r="B102" i="22"/>
  <c r="B103" i="22"/>
  <c r="B104" i="22"/>
  <c r="B105" i="22"/>
  <c r="B106" i="22"/>
  <c r="B107" i="22"/>
  <c r="B108" i="22"/>
  <c r="B109" i="22"/>
  <c r="B110" i="22"/>
  <c r="B111" i="22"/>
  <c r="B112" i="22"/>
  <c r="B113" i="22"/>
  <c r="B114" i="22"/>
  <c r="B115" i="22"/>
  <c r="B116" i="22"/>
  <c r="B117" i="22"/>
  <c r="B118" i="22"/>
  <c r="B119" i="22"/>
  <c r="B120" i="22"/>
  <c r="B121" i="22"/>
  <c r="B122" i="22"/>
  <c r="B123" i="22"/>
  <c r="B124" i="22"/>
  <c r="B125" i="22"/>
  <c r="B126" i="22"/>
  <c r="B127" i="22"/>
  <c r="B128" i="22"/>
  <c r="B129" i="22"/>
  <c r="B130" i="22"/>
  <c r="B131" i="22"/>
  <c r="B132" i="22"/>
  <c r="B133" i="22"/>
  <c r="B134" i="22"/>
  <c r="B135" i="22"/>
  <c r="B136" i="22"/>
  <c r="B137" i="22"/>
  <c r="B138" i="22"/>
  <c r="B139" i="22"/>
  <c r="B140" i="22"/>
  <c r="B141" i="22"/>
  <c r="B142" i="22"/>
  <c r="B143" i="22"/>
  <c r="B144" i="22"/>
  <c r="B145" i="22"/>
  <c r="B146" i="22"/>
  <c r="B147" i="22"/>
  <c r="B148" i="22"/>
  <c r="B149" i="22"/>
  <c r="B150" i="22"/>
  <c r="B151" i="22"/>
  <c r="B152" i="22"/>
  <c r="B153" i="22"/>
  <c r="B154" i="22"/>
  <c r="B155" i="22"/>
  <c r="B156" i="22"/>
  <c r="B157" i="22"/>
  <c r="B158" i="22"/>
  <c r="B159" i="22"/>
  <c r="B160" i="22"/>
  <c r="B161" i="22"/>
  <c r="B162" i="22"/>
  <c r="B163" i="22"/>
  <c r="B164" i="22"/>
  <c r="B165" i="22"/>
  <c r="B166" i="22"/>
  <c r="B167" i="22"/>
  <c r="B168" i="22"/>
  <c r="B169" i="22"/>
  <c r="B170" i="22"/>
  <c r="B171" i="22"/>
  <c r="B172" i="22"/>
  <c r="B173" i="22"/>
  <c r="B174" i="22"/>
  <c r="B175" i="22"/>
  <c r="B176" i="22"/>
  <c r="B177" i="22"/>
  <c r="B178" i="22"/>
  <c r="B179" i="22"/>
  <c r="B180" i="22"/>
  <c r="B181" i="22"/>
  <c r="B182" i="22"/>
  <c r="B183" i="22"/>
  <c r="B184" i="22"/>
  <c r="B185" i="22"/>
  <c r="B186" i="22"/>
  <c r="B187" i="22"/>
  <c r="B188" i="22"/>
  <c r="B189" i="22"/>
  <c r="B190" i="22"/>
  <c r="B191" i="22"/>
  <c r="B192" i="22"/>
  <c r="B193" i="22"/>
  <c r="B194" i="22"/>
  <c r="B195" i="22"/>
  <c r="B196" i="22"/>
  <c r="B197" i="22"/>
  <c r="B198" i="22"/>
  <c r="B199" i="22"/>
  <c r="B200" i="22"/>
  <c r="B201" i="22"/>
  <c r="B202" i="22"/>
  <c r="B203" i="22"/>
  <c r="B204" i="22"/>
  <c r="B205" i="22"/>
  <c r="B206" i="22"/>
  <c r="B207" i="22"/>
  <c r="B208" i="22"/>
  <c r="B209" i="22"/>
  <c r="B210" i="22"/>
  <c r="B211" i="22"/>
  <c r="B212" i="22"/>
  <c r="B213" i="22"/>
  <c r="B214" i="22"/>
  <c r="B215" i="22"/>
  <c r="B216" i="22"/>
  <c r="B217" i="22"/>
  <c r="B218" i="22"/>
  <c r="B219" i="22"/>
  <c r="B220" i="22"/>
  <c r="B221" i="22"/>
  <c r="B222" i="22"/>
  <c r="B223" i="22"/>
  <c r="B224" i="22"/>
  <c r="B225" i="22"/>
  <c r="B226" i="22"/>
  <c r="B227" i="22"/>
  <c r="B228" i="22"/>
  <c r="B229" i="22"/>
  <c r="B230" i="22"/>
  <c r="B231" i="22"/>
  <c r="B232" i="22"/>
  <c r="B233" i="22"/>
  <c r="B234" i="22"/>
  <c r="B235" i="22"/>
  <c r="B236" i="22"/>
  <c r="B237" i="22"/>
  <c r="B238" i="22"/>
  <c r="B239" i="22"/>
  <c r="B240" i="22"/>
  <c r="B241" i="22"/>
  <c r="B242" i="22"/>
  <c r="B243" i="22"/>
  <c r="B244" i="22"/>
  <c r="B245" i="22"/>
  <c r="B246" i="22"/>
  <c r="B247" i="22"/>
  <c r="B248" i="22"/>
  <c r="B249" i="22"/>
  <c r="B250" i="22"/>
  <c r="B251" i="22"/>
  <c r="B252" i="22"/>
  <c r="B253" i="22"/>
  <c r="B254" i="22"/>
  <c r="B255" i="22"/>
  <c r="B256" i="22"/>
  <c r="B257" i="22"/>
  <c r="B258" i="22"/>
  <c r="B259" i="22"/>
  <c r="B260" i="22"/>
  <c r="B261" i="22"/>
  <c r="B262" i="22"/>
  <c r="B263" i="22"/>
  <c r="B264" i="22"/>
  <c r="B265" i="22"/>
  <c r="B266" i="22"/>
  <c r="B267" i="22"/>
  <c r="B268" i="22"/>
  <c r="B269" i="22"/>
  <c r="B270" i="22"/>
  <c r="B271" i="22"/>
  <c r="B272" i="22"/>
  <c r="B273" i="22"/>
  <c r="B274" i="22"/>
  <c r="B275" i="22"/>
  <c r="B276" i="22"/>
  <c r="B277" i="22"/>
  <c r="B278" i="22"/>
  <c r="B279" i="22"/>
  <c r="B280" i="22"/>
  <c r="B281" i="22"/>
  <c r="B282" i="22"/>
  <c r="B283" i="22"/>
  <c r="B284" i="22"/>
  <c r="B285" i="22"/>
  <c r="B286" i="22"/>
  <c r="B287" i="22"/>
  <c r="B288" i="22"/>
  <c r="B289" i="22"/>
  <c r="B290" i="22"/>
  <c r="B291" i="22"/>
  <c r="B292" i="22"/>
  <c r="B293" i="22"/>
  <c r="B294" i="22"/>
  <c r="B295" i="22"/>
  <c r="B296" i="22"/>
  <c r="B297" i="22"/>
  <c r="B298" i="22"/>
  <c r="B299" i="22"/>
  <c r="B300" i="22"/>
  <c r="B301" i="22"/>
  <c r="B302" i="22"/>
  <c r="B303" i="22"/>
  <c r="B304" i="22"/>
  <c r="B305" i="22"/>
  <c r="B306" i="22"/>
  <c r="B307" i="22"/>
  <c r="B308" i="22"/>
  <c r="B309" i="22"/>
  <c r="B310" i="22"/>
  <c r="B311" i="22"/>
  <c r="B312" i="22"/>
  <c r="B313" i="22"/>
  <c r="B314" i="22"/>
  <c r="B315" i="22"/>
  <c r="B316" i="22"/>
  <c r="B317" i="22"/>
  <c r="B318" i="22"/>
  <c r="B319" i="22"/>
  <c r="B320" i="22"/>
  <c r="B321" i="22"/>
  <c r="B322" i="22"/>
  <c r="B323" i="22"/>
  <c r="B324" i="22"/>
  <c r="B325" i="22"/>
  <c r="B326" i="22"/>
  <c r="B327" i="22"/>
  <c r="B328" i="22"/>
  <c r="B329" i="22"/>
  <c r="B330" i="22"/>
  <c r="B331" i="22"/>
  <c r="B332" i="22"/>
  <c r="B333" i="22"/>
  <c r="B334" i="22"/>
  <c r="B335" i="22"/>
  <c r="B336" i="22"/>
  <c r="B337" i="22"/>
  <c r="B338" i="22"/>
  <c r="B339" i="22"/>
  <c r="B340" i="22"/>
  <c r="B341" i="22"/>
  <c r="B342" i="22"/>
  <c r="B343" i="22"/>
  <c r="B344" i="22"/>
  <c r="B345" i="22"/>
  <c r="B346" i="22"/>
  <c r="B347" i="22"/>
  <c r="B348" i="22"/>
  <c r="B349" i="22"/>
  <c r="B350" i="22"/>
  <c r="B351" i="22"/>
  <c r="B352" i="22"/>
  <c r="B353" i="22"/>
  <c r="B354" i="22"/>
  <c r="B355" i="22"/>
  <c r="B356" i="22"/>
  <c r="B357" i="22"/>
  <c r="B358" i="22"/>
  <c r="B359" i="22"/>
  <c r="B360" i="22"/>
  <c r="B361" i="22"/>
  <c r="B362" i="22"/>
  <c r="B363" i="22"/>
  <c r="B364" i="22"/>
  <c r="B365" i="22"/>
  <c r="B366" i="22"/>
  <c r="B367" i="22"/>
  <c r="B368" i="22"/>
  <c r="B369" i="22"/>
  <c r="B370" i="22"/>
  <c r="B371" i="22"/>
  <c r="B372" i="22"/>
  <c r="B373" i="22"/>
  <c r="B374" i="22"/>
  <c r="B375" i="22"/>
  <c r="B376" i="22"/>
  <c r="B377" i="22"/>
  <c r="B378" i="22"/>
  <c r="B379" i="22"/>
  <c r="B380" i="22"/>
  <c r="B381" i="22"/>
  <c r="B382" i="22"/>
  <c r="B383" i="22"/>
  <c r="B384" i="22"/>
  <c r="B385" i="22"/>
  <c r="B386" i="22"/>
  <c r="B387" i="22"/>
  <c r="B388" i="22"/>
  <c r="B389" i="22"/>
  <c r="B390" i="22"/>
  <c r="B391" i="22"/>
  <c r="B392" i="22"/>
  <c r="B393" i="22"/>
  <c r="B394" i="22"/>
  <c r="B395" i="22"/>
  <c r="B396" i="22"/>
  <c r="B397" i="22"/>
  <c r="B398" i="22"/>
  <c r="B399" i="22"/>
  <c r="B400" i="22"/>
  <c r="B401" i="22"/>
  <c r="B402" i="22"/>
  <c r="B403" i="22"/>
  <c r="B404" i="22"/>
  <c r="B405" i="22"/>
  <c r="B406" i="22"/>
  <c r="B407" i="22"/>
  <c r="B408" i="22"/>
  <c r="B409" i="22"/>
  <c r="B410" i="22"/>
  <c r="B411" i="22"/>
  <c r="B412" i="22"/>
  <c r="B413" i="22"/>
  <c r="B414" i="22"/>
  <c r="B415" i="22"/>
  <c r="B416" i="22"/>
  <c r="B417" i="22"/>
  <c r="B418" i="22"/>
  <c r="B419" i="22"/>
  <c r="B420" i="22"/>
  <c r="B421" i="22"/>
  <c r="B422" i="22"/>
  <c r="B423" i="22"/>
  <c r="B424" i="22"/>
  <c r="B425" i="22"/>
  <c r="B426" i="22"/>
  <c r="B427" i="22"/>
  <c r="B428" i="22"/>
  <c r="B429" i="22"/>
  <c r="B430" i="22"/>
  <c r="B431" i="22"/>
  <c r="B432" i="22"/>
  <c r="B433" i="22"/>
  <c r="B434" i="22"/>
  <c r="B435" i="22"/>
  <c r="B436" i="22"/>
  <c r="B437" i="22"/>
  <c r="B438" i="22"/>
  <c r="B439" i="22"/>
  <c r="B440" i="22"/>
  <c r="B441" i="22"/>
  <c r="B442" i="22"/>
  <c r="B443" i="22"/>
  <c r="B444" i="22"/>
  <c r="B445" i="22"/>
  <c r="B446" i="22"/>
  <c r="B447" i="22"/>
  <c r="B448" i="22"/>
  <c r="B449" i="22"/>
  <c r="B450" i="22"/>
  <c r="B451" i="22"/>
  <c r="B452" i="22"/>
  <c r="B453" i="22"/>
  <c r="B454" i="22"/>
  <c r="B455" i="22"/>
  <c r="B456" i="22"/>
  <c r="B457" i="22"/>
  <c r="B458" i="22"/>
  <c r="B459" i="22"/>
  <c r="B460" i="22"/>
  <c r="B461" i="22"/>
  <c r="B462" i="22"/>
  <c r="B463" i="22"/>
  <c r="B464" i="22"/>
  <c r="B465" i="22"/>
  <c r="B466" i="22"/>
  <c r="B467" i="22"/>
  <c r="B468" i="22"/>
  <c r="B469" i="22"/>
  <c r="B470" i="22"/>
  <c r="B471" i="22"/>
  <c r="B472" i="22"/>
  <c r="B473" i="22"/>
  <c r="B474" i="22"/>
  <c r="B475" i="22"/>
  <c r="B476" i="22"/>
  <c r="B477" i="22"/>
  <c r="B478" i="22"/>
  <c r="B479" i="22"/>
  <c r="B480" i="22"/>
  <c r="B481" i="22"/>
  <c r="B482" i="22"/>
  <c r="B483" i="22"/>
  <c r="B484" i="22"/>
  <c r="B485" i="22"/>
  <c r="B486" i="22"/>
  <c r="B487" i="22"/>
  <c r="B488" i="22"/>
  <c r="B489" i="22"/>
  <c r="B490" i="22"/>
  <c r="B491" i="22"/>
  <c r="B492" i="22"/>
  <c r="B493" i="22"/>
  <c r="B494" i="22"/>
  <c r="B495" i="22"/>
  <c r="B496" i="22"/>
  <c r="B497" i="22"/>
  <c r="B498" i="22"/>
  <c r="B499" i="22"/>
  <c r="B500" i="22"/>
  <c r="B501" i="22"/>
  <c r="B502" i="22"/>
  <c r="B503" i="22"/>
  <c r="B504" i="22"/>
  <c r="B505" i="22"/>
  <c r="B506" i="22"/>
  <c r="B507" i="22"/>
  <c r="B508" i="22"/>
  <c r="B509" i="22"/>
  <c r="B510" i="22"/>
  <c r="B511" i="22"/>
  <c r="B512" i="22"/>
  <c r="B513" i="22"/>
  <c r="B514" i="22"/>
  <c r="B515" i="22"/>
  <c r="B516" i="22"/>
  <c r="B517" i="22"/>
  <c r="B518" i="22"/>
  <c r="B519" i="22"/>
  <c r="B520" i="22"/>
  <c r="B521" i="22"/>
  <c r="B522" i="22"/>
  <c r="B523" i="22"/>
  <c r="B524" i="22"/>
  <c r="B525" i="22"/>
  <c r="B526" i="22"/>
  <c r="B527" i="22"/>
  <c r="B528" i="22"/>
  <c r="B529" i="22"/>
  <c r="B530" i="22"/>
  <c r="B531" i="22"/>
  <c r="B532" i="22"/>
  <c r="B533" i="22"/>
  <c r="B534" i="22"/>
  <c r="B535" i="22"/>
  <c r="B536" i="22"/>
  <c r="B537" i="22"/>
  <c r="B538" i="22"/>
  <c r="B539" i="22"/>
  <c r="B540" i="22"/>
  <c r="B541" i="22"/>
  <c r="B542" i="22"/>
  <c r="B543" i="22"/>
  <c r="B544" i="22"/>
  <c r="B545" i="22"/>
  <c r="B546" i="22"/>
  <c r="B547" i="22"/>
  <c r="B548" i="22"/>
  <c r="B549" i="22"/>
  <c r="B550" i="22"/>
  <c r="B551" i="22"/>
  <c r="B552" i="22"/>
  <c r="B553" i="22"/>
  <c r="B554" i="22"/>
  <c r="B555" i="22"/>
  <c r="B556" i="22"/>
  <c r="B557" i="22"/>
  <c r="B558" i="22"/>
  <c r="B559" i="22"/>
  <c r="B560" i="22"/>
  <c r="B561" i="22"/>
  <c r="B562" i="22"/>
  <c r="B563" i="22"/>
  <c r="B564" i="22"/>
  <c r="B565" i="22"/>
  <c r="B566" i="22"/>
  <c r="B567" i="22"/>
  <c r="B568" i="22"/>
  <c r="B569" i="22"/>
  <c r="B570" i="22"/>
  <c r="B571" i="22"/>
  <c r="B572" i="22"/>
  <c r="B573" i="22"/>
  <c r="B574" i="22"/>
  <c r="B575" i="22"/>
  <c r="B576" i="22"/>
  <c r="B577" i="22"/>
  <c r="B578" i="22"/>
  <c r="B579" i="22"/>
  <c r="B580" i="22"/>
  <c r="B581" i="22"/>
  <c r="B582" i="22"/>
  <c r="B583" i="22"/>
  <c r="B584" i="22"/>
  <c r="B585" i="22"/>
  <c r="B586" i="22"/>
  <c r="B587" i="22"/>
  <c r="B588" i="22"/>
  <c r="B589" i="22"/>
  <c r="B590" i="22"/>
  <c r="B591" i="22"/>
  <c r="B592" i="22"/>
  <c r="B593" i="22"/>
  <c r="B594" i="22"/>
  <c r="B595" i="22"/>
  <c r="B596" i="22"/>
  <c r="B597" i="22"/>
  <c r="B598" i="22"/>
  <c r="B599" i="22"/>
  <c r="B600" i="22"/>
  <c r="B601" i="22"/>
  <c r="B602" i="22"/>
  <c r="B603" i="22"/>
  <c r="B604" i="22"/>
  <c r="B605" i="22"/>
  <c r="B606" i="22"/>
  <c r="B607" i="22"/>
  <c r="B608" i="22"/>
  <c r="B609" i="22"/>
  <c r="B610" i="22"/>
  <c r="B611" i="22"/>
  <c r="B612" i="22"/>
  <c r="B613" i="22"/>
  <c r="B614" i="22"/>
  <c r="B615" i="22"/>
  <c r="B616" i="22"/>
  <c r="B617" i="22"/>
  <c r="B618" i="22"/>
  <c r="B619" i="22"/>
  <c r="B620" i="22"/>
  <c r="B621" i="22"/>
  <c r="B622" i="22"/>
  <c r="B623" i="22"/>
  <c r="B624" i="22"/>
  <c r="B625" i="22"/>
  <c r="B626" i="22"/>
  <c r="B627" i="22"/>
  <c r="B628" i="22"/>
  <c r="B629" i="22"/>
  <c r="B630" i="22"/>
  <c r="B631" i="22"/>
  <c r="B632" i="22"/>
  <c r="B633" i="22"/>
  <c r="B634" i="22"/>
  <c r="B635" i="22"/>
  <c r="B636" i="22"/>
  <c r="B637" i="22"/>
  <c r="B638" i="22"/>
  <c r="B639" i="22"/>
  <c r="B640" i="22"/>
  <c r="B641" i="22"/>
  <c r="B642" i="22"/>
  <c r="B643" i="22"/>
  <c r="B644" i="22"/>
  <c r="B645" i="22"/>
  <c r="B646" i="22"/>
  <c r="B647" i="22"/>
  <c r="B648" i="22"/>
  <c r="B649" i="22"/>
  <c r="B650" i="22"/>
  <c r="B651" i="22"/>
  <c r="B652" i="22"/>
  <c r="B653" i="22"/>
  <c r="B654" i="22"/>
  <c r="B655" i="22"/>
  <c r="B656" i="22"/>
  <c r="B657" i="22"/>
  <c r="B658" i="22"/>
  <c r="B659" i="22"/>
  <c r="B660" i="22"/>
  <c r="B661" i="22"/>
  <c r="B662" i="22"/>
  <c r="B663" i="22"/>
  <c r="B664" i="22"/>
  <c r="B665" i="22"/>
  <c r="B666" i="22"/>
  <c r="B667" i="22"/>
  <c r="B668" i="22"/>
  <c r="B669" i="22"/>
  <c r="B670" i="22"/>
  <c r="B671" i="22"/>
  <c r="B672" i="22"/>
  <c r="B673" i="22"/>
  <c r="B674" i="22"/>
  <c r="B675" i="22"/>
  <c r="B676" i="22"/>
  <c r="B677" i="22"/>
  <c r="B678" i="22"/>
  <c r="B679" i="22"/>
  <c r="B680" i="22"/>
  <c r="B681" i="22"/>
  <c r="B682" i="22"/>
  <c r="B683" i="22"/>
  <c r="B684" i="22"/>
  <c r="B685" i="22"/>
  <c r="B686" i="22"/>
  <c r="B687" i="22"/>
  <c r="B688" i="22"/>
  <c r="B689" i="22"/>
  <c r="B690" i="22"/>
  <c r="B691" i="22"/>
  <c r="B692" i="22"/>
  <c r="B693" i="22"/>
  <c r="B694" i="22"/>
  <c r="B695" i="22"/>
  <c r="B696" i="22"/>
  <c r="B697" i="22"/>
  <c r="B698" i="22"/>
  <c r="B699" i="22"/>
  <c r="B700" i="22"/>
  <c r="B701" i="22"/>
  <c r="B702" i="22"/>
  <c r="B703" i="22"/>
  <c r="B704" i="22"/>
  <c r="B705" i="22"/>
  <c r="B706" i="22"/>
  <c r="B707" i="22"/>
  <c r="B708" i="22"/>
  <c r="B709" i="22"/>
  <c r="B710" i="22"/>
  <c r="B711" i="22"/>
  <c r="B712" i="22"/>
  <c r="B713" i="22"/>
  <c r="B714" i="22"/>
  <c r="B715" i="22"/>
  <c r="B716" i="22"/>
  <c r="B717" i="22"/>
  <c r="B718" i="22"/>
  <c r="B719" i="22"/>
  <c r="B720" i="22"/>
  <c r="B721" i="22"/>
  <c r="B722" i="22"/>
  <c r="B723" i="22"/>
  <c r="B724" i="22"/>
  <c r="B725" i="22"/>
  <c r="B726" i="22"/>
  <c r="B727" i="22"/>
  <c r="B728" i="22"/>
  <c r="B729" i="22"/>
  <c r="B730" i="22"/>
  <c r="B731" i="22"/>
  <c r="B732" i="22"/>
  <c r="B733" i="22"/>
  <c r="B734" i="22"/>
  <c r="B735" i="22"/>
  <c r="B736" i="22"/>
  <c r="B737" i="22"/>
  <c r="B738" i="22"/>
  <c r="B739" i="22"/>
  <c r="B740" i="22"/>
  <c r="B741" i="22"/>
  <c r="B742" i="22"/>
  <c r="B743" i="22"/>
  <c r="B744" i="22"/>
  <c r="B745" i="22"/>
  <c r="B746" i="22"/>
  <c r="B747" i="22"/>
  <c r="B748" i="22"/>
  <c r="B749" i="22"/>
  <c r="B750" i="22"/>
  <c r="B751" i="22"/>
  <c r="B752" i="22"/>
  <c r="B753" i="22"/>
  <c r="B754" i="22"/>
  <c r="B755" i="22"/>
  <c r="B756" i="22"/>
  <c r="B757" i="22"/>
  <c r="B758" i="22"/>
  <c r="B759" i="22"/>
  <c r="B760" i="22"/>
  <c r="B761" i="22"/>
  <c r="B762" i="22"/>
  <c r="B763" i="22"/>
  <c r="B764" i="22"/>
  <c r="B765" i="22"/>
  <c r="B766" i="22"/>
  <c r="B767" i="22"/>
  <c r="B768" i="22"/>
  <c r="B769" i="22"/>
  <c r="B770" i="22"/>
  <c r="B771" i="22"/>
  <c r="B772" i="22"/>
  <c r="B773" i="22"/>
  <c r="B774" i="22"/>
  <c r="B775" i="22"/>
  <c r="B776" i="22"/>
  <c r="B777" i="22"/>
  <c r="B778" i="22"/>
  <c r="B779" i="22"/>
  <c r="B780" i="22"/>
  <c r="B781" i="22"/>
  <c r="B782" i="22"/>
  <c r="B783" i="22"/>
  <c r="B784" i="22"/>
  <c r="B785" i="22"/>
  <c r="B786" i="22"/>
  <c r="B787" i="22"/>
  <c r="B788" i="22"/>
  <c r="B789" i="22"/>
  <c r="B790" i="22"/>
  <c r="B791" i="22"/>
  <c r="B792" i="22"/>
  <c r="B793" i="22"/>
  <c r="B794" i="22"/>
  <c r="B795" i="22"/>
  <c r="B796" i="22"/>
  <c r="B797" i="22"/>
  <c r="B798" i="22"/>
  <c r="B799" i="22"/>
  <c r="B800" i="22"/>
  <c r="B801" i="22"/>
  <c r="B802" i="22"/>
  <c r="B803" i="22"/>
  <c r="B804" i="22"/>
  <c r="B805" i="22"/>
  <c r="B806" i="22"/>
  <c r="B807" i="22"/>
  <c r="B808" i="22"/>
  <c r="B809" i="22"/>
  <c r="B810" i="22"/>
  <c r="B811" i="22"/>
  <c r="B812" i="22"/>
  <c r="B813" i="22"/>
  <c r="B814" i="22"/>
  <c r="B815" i="22"/>
  <c r="B816" i="22"/>
  <c r="B817" i="22"/>
  <c r="B818" i="22"/>
  <c r="B819" i="22"/>
  <c r="B820" i="22"/>
  <c r="B821" i="22"/>
  <c r="B822" i="22"/>
  <c r="B823" i="22"/>
  <c r="B824" i="22"/>
  <c r="B825" i="22"/>
  <c r="B826" i="22"/>
  <c r="B827" i="22"/>
  <c r="B828" i="22"/>
  <c r="B829" i="22"/>
  <c r="B830" i="22"/>
  <c r="B831" i="22"/>
  <c r="B832" i="22"/>
  <c r="B833" i="22"/>
  <c r="B834" i="22"/>
  <c r="B835" i="22"/>
  <c r="B836" i="22"/>
  <c r="B837" i="22"/>
  <c r="B838" i="22"/>
  <c r="B839" i="22"/>
  <c r="B840" i="22"/>
  <c r="B841" i="22"/>
  <c r="B842" i="22"/>
  <c r="B843" i="22"/>
  <c r="B844" i="22"/>
  <c r="B845" i="22"/>
  <c r="B846" i="22"/>
  <c r="B847" i="22"/>
  <c r="B848" i="22"/>
  <c r="B849" i="22"/>
  <c r="B850" i="22"/>
  <c r="B851" i="22"/>
  <c r="B852" i="22"/>
  <c r="B853" i="22"/>
  <c r="B854" i="22"/>
  <c r="B855" i="22"/>
  <c r="B856" i="22"/>
  <c r="B857" i="22"/>
  <c r="B858" i="22"/>
  <c r="B859" i="22"/>
  <c r="B860" i="22"/>
  <c r="B861" i="22"/>
  <c r="B862" i="22"/>
  <c r="B863" i="22"/>
  <c r="B864" i="22"/>
  <c r="B865" i="22"/>
  <c r="B866" i="22"/>
  <c r="B867" i="22"/>
  <c r="B868" i="22"/>
  <c r="B869" i="22"/>
  <c r="B870" i="22"/>
  <c r="B871" i="22"/>
  <c r="B872" i="22"/>
  <c r="B873" i="22"/>
  <c r="B874" i="22"/>
  <c r="B875" i="22"/>
  <c r="B876" i="22"/>
  <c r="B877" i="22"/>
  <c r="B878" i="22"/>
  <c r="B879" i="22"/>
  <c r="B880" i="22"/>
  <c r="B881" i="22"/>
  <c r="B882" i="22"/>
  <c r="B883" i="22"/>
  <c r="B884" i="22"/>
  <c r="B885" i="22"/>
  <c r="B886" i="22"/>
  <c r="B887" i="22"/>
  <c r="B888" i="22"/>
  <c r="B889" i="22"/>
  <c r="B890" i="22"/>
  <c r="B891" i="22"/>
  <c r="B892" i="22"/>
  <c r="B893" i="22"/>
  <c r="B894" i="22"/>
  <c r="B895" i="22"/>
  <c r="B896" i="22"/>
  <c r="B897" i="22"/>
  <c r="B898" i="22"/>
  <c r="B899" i="22"/>
  <c r="B900" i="22"/>
  <c r="B901" i="22"/>
  <c r="B902" i="22"/>
  <c r="B903" i="22"/>
  <c r="B904" i="22"/>
  <c r="B905" i="22"/>
  <c r="B906" i="22"/>
  <c r="B907" i="22"/>
  <c r="B908" i="22"/>
  <c r="B909" i="22"/>
  <c r="B910" i="22"/>
  <c r="B911" i="22"/>
  <c r="B912" i="22"/>
  <c r="B913" i="22"/>
  <c r="B914" i="22"/>
  <c r="B915" i="22"/>
  <c r="B916" i="22"/>
  <c r="B917" i="22"/>
  <c r="B918" i="22"/>
  <c r="B919" i="22"/>
  <c r="B920" i="22"/>
  <c r="B921" i="22"/>
  <c r="B922" i="22"/>
  <c r="B923" i="22"/>
  <c r="B924" i="22"/>
  <c r="B925" i="22"/>
  <c r="B926" i="22"/>
  <c r="B927" i="22"/>
  <c r="B928" i="22"/>
  <c r="B929" i="22"/>
  <c r="B930" i="22"/>
  <c r="B931" i="22"/>
  <c r="B932" i="22"/>
  <c r="B933" i="22"/>
  <c r="B934" i="22"/>
  <c r="B935" i="22"/>
  <c r="B936" i="22"/>
  <c r="B937" i="22"/>
  <c r="B938" i="22"/>
  <c r="B939" i="22"/>
  <c r="B940" i="22"/>
  <c r="B941" i="22"/>
  <c r="B942" i="22"/>
  <c r="B943" i="22"/>
  <c r="B944" i="22"/>
  <c r="B945" i="22"/>
  <c r="B946" i="22"/>
  <c r="B947" i="22"/>
  <c r="B948" i="22"/>
  <c r="B949" i="22"/>
  <c r="B950" i="22"/>
  <c r="B951" i="22"/>
  <c r="B952" i="22"/>
  <c r="B953" i="22"/>
  <c r="B954" i="22"/>
  <c r="B955" i="22"/>
  <c r="B956" i="22"/>
  <c r="B957" i="22"/>
  <c r="B958" i="22"/>
  <c r="B959" i="22"/>
  <c r="B960" i="22"/>
  <c r="B961" i="22"/>
  <c r="B962" i="22"/>
  <c r="B963" i="22"/>
  <c r="B964" i="22"/>
  <c r="B965" i="22"/>
  <c r="B966" i="22"/>
  <c r="B967" i="22"/>
  <c r="B968" i="22"/>
  <c r="B969" i="22"/>
  <c r="B970" i="22"/>
  <c r="B971" i="22"/>
  <c r="B972" i="22"/>
  <c r="B973" i="22"/>
  <c r="B974" i="22"/>
  <c r="B975" i="22"/>
  <c r="B976" i="22"/>
  <c r="B977" i="22"/>
  <c r="B978" i="22"/>
  <c r="B979" i="22"/>
  <c r="B980" i="22"/>
  <c r="B981" i="22"/>
  <c r="B982" i="22"/>
  <c r="B983" i="22"/>
  <c r="B984" i="22"/>
  <c r="B985" i="22"/>
  <c r="B986" i="22"/>
  <c r="B987" i="22"/>
  <c r="B988" i="22"/>
  <c r="B989" i="22"/>
  <c r="B990" i="22"/>
  <c r="B991" i="22"/>
  <c r="B992" i="22"/>
  <c r="B993" i="22"/>
  <c r="B994" i="22"/>
  <c r="B995" i="22"/>
  <c r="B996" i="22"/>
  <c r="B997" i="22"/>
  <c r="B998" i="22"/>
  <c r="B999" i="22"/>
  <c r="B1000" i="22"/>
  <c r="B1001" i="22"/>
  <c r="B2" i="22"/>
  <c r="B3" i="18"/>
  <c r="B4" i="18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108" i="18"/>
  <c r="B109" i="18"/>
  <c r="B110" i="18"/>
  <c r="B111" i="18"/>
  <c r="B112" i="18"/>
  <c r="B113" i="18"/>
  <c r="B114" i="18"/>
  <c r="B115" i="18"/>
  <c r="B116" i="18"/>
  <c r="B117" i="18"/>
  <c r="B118" i="18"/>
  <c r="B119" i="18"/>
  <c r="B120" i="18"/>
  <c r="B121" i="18"/>
  <c r="B122" i="18"/>
  <c r="B123" i="18"/>
  <c r="B124" i="18"/>
  <c r="B125" i="18"/>
  <c r="B126" i="18"/>
  <c r="B127" i="18"/>
  <c r="B128" i="18"/>
  <c r="B129" i="18"/>
  <c r="B130" i="18"/>
  <c r="B131" i="18"/>
  <c r="B132" i="18"/>
  <c r="B133" i="18"/>
  <c r="B134" i="18"/>
  <c r="B135" i="18"/>
  <c r="B136" i="18"/>
  <c r="B137" i="18"/>
  <c r="B138" i="18"/>
  <c r="B139" i="18"/>
  <c r="B140" i="18"/>
  <c r="B141" i="18"/>
  <c r="B142" i="18"/>
  <c r="B143" i="18"/>
  <c r="B144" i="18"/>
  <c r="B145" i="18"/>
  <c r="B146" i="18"/>
  <c r="B147" i="18"/>
  <c r="B148" i="18"/>
  <c r="B149" i="18"/>
  <c r="B150" i="18"/>
  <c r="B151" i="18"/>
  <c r="B152" i="18"/>
  <c r="B153" i="18"/>
  <c r="B154" i="18"/>
  <c r="B155" i="18"/>
  <c r="B156" i="18"/>
  <c r="B157" i="18"/>
  <c r="B158" i="18"/>
  <c r="B159" i="18"/>
  <c r="B160" i="18"/>
  <c r="B161" i="18"/>
  <c r="B162" i="18"/>
  <c r="B163" i="18"/>
  <c r="B164" i="18"/>
  <c r="B165" i="18"/>
  <c r="B166" i="18"/>
  <c r="B167" i="18"/>
  <c r="B168" i="18"/>
  <c r="B169" i="18"/>
  <c r="B170" i="18"/>
  <c r="B171" i="18"/>
  <c r="B172" i="18"/>
  <c r="B173" i="18"/>
  <c r="B174" i="18"/>
  <c r="B175" i="18"/>
  <c r="B176" i="18"/>
  <c r="B177" i="18"/>
  <c r="B178" i="18"/>
  <c r="B179" i="18"/>
  <c r="B180" i="18"/>
  <c r="B181" i="18"/>
  <c r="B182" i="18"/>
  <c r="B183" i="18"/>
  <c r="B184" i="18"/>
  <c r="B185" i="18"/>
  <c r="B186" i="18"/>
  <c r="B187" i="18"/>
  <c r="B188" i="18"/>
  <c r="B189" i="18"/>
  <c r="B190" i="18"/>
  <c r="B191" i="18"/>
  <c r="B192" i="18"/>
  <c r="B193" i="18"/>
  <c r="B194" i="18"/>
  <c r="B195" i="18"/>
  <c r="B196" i="18"/>
  <c r="B197" i="18"/>
  <c r="B198" i="18"/>
  <c r="B199" i="18"/>
  <c r="B200" i="18"/>
  <c r="B201" i="18"/>
  <c r="B202" i="18"/>
  <c r="B203" i="18"/>
  <c r="B204" i="18"/>
  <c r="B205" i="18"/>
  <c r="B206" i="18"/>
  <c r="B207" i="18"/>
  <c r="B208" i="18"/>
  <c r="B209" i="18"/>
  <c r="B210" i="18"/>
  <c r="B211" i="18"/>
  <c r="B212" i="18"/>
  <c r="B213" i="18"/>
  <c r="B214" i="18"/>
  <c r="B215" i="18"/>
  <c r="B216" i="18"/>
  <c r="B217" i="18"/>
  <c r="B218" i="18"/>
  <c r="B219" i="18"/>
  <c r="B220" i="18"/>
  <c r="B221" i="18"/>
  <c r="B222" i="18"/>
  <c r="B223" i="18"/>
  <c r="B224" i="18"/>
  <c r="B225" i="18"/>
  <c r="B226" i="18"/>
  <c r="B227" i="18"/>
  <c r="B228" i="18"/>
  <c r="B229" i="18"/>
  <c r="B230" i="18"/>
  <c r="B231" i="18"/>
  <c r="B232" i="18"/>
  <c r="B233" i="18"/>
  <c r="B234" i="18"/>
  <c r="B235" i="18"/>
  <c r="B236" i="18"/>
  <c r="B237" i="18"/>
  <c r="B238" i="18"/>
  <c r="B239" i="18"/>
  <c r="B240" i="18"/>
  <c r="B241" i="18"/>
  <c r="B242" i="18"/>
  <c r="B243" i="18"/>
  <c r="B244" i="18"/>
  <c r="B245" i="18"/>
  <c r="B246" i="18"/>
  <c r="B247" i="18"/>
  <c r="B248" i="18"/>
  <c r="B249" i="18"/>
  <c r="B250" i="18"/>
  <c r="B251" i="18"/>
  <c r="B252" i="18"/>
  <c r="B253" i="18"/>
  <c r="B254" i="18"/>
  <c r="B255" i="18"/>
  <c r="B256" i="18"/>
  <c r="B257" i="18"/>
  <c r="B258" i="18"/>
  <c r="B259" i="18"/>
  <c r="B260" i="18"/>
  <c r="B261" i="18"/>
  <c r="B262" i="18"/>
  <c r="B263" i="18"/>
  <c r="B264" i="18"/>
  <c r="B265" i="18"/>
  <c r="B266" i="18"/>
  <c r="B267" i="18"/>
  <c r="B268" i="18"/>
  <c r="B269" i="18"/>
  <c r="B270" i="18"/>
  <c r="B271" i="18"/>
  <c r="B272" i="18"/>
  <c r="B273" i="18"/>
  <c r="B274" i="18"/>
  <c r="B275" i="18"/>
  <c r="B276" i="18"/>
  <c r="B277" i="18"/>
  <c r="B278" i="18"/>
  <c r="B279" i="18"/>
  <c r="B280" i="18"/>
  <c r="B281" i="18"/>
  <c r="B282" i="18"/>
  <c r="B283" i="18"/>
  <c r="B284" i="18"/>
  <c r="B285" i="18"/>
  <c r="B286" i="18"/>
  <c r="B287" i="18"/>
  <c r="B288" i="18"/>
  <c r="B289" i="18"/>
  <c r="B290" i="18"/>
  <c r="B291" i="18"/>
  <c r="B292" i="18"/>
  <c r="B293" i="18"/>
  <c r="B294" i="18"/>
  <c r="B295" i="18"/>
  <c r="B296" i="18"/>
  <c r="B297" i="18"/>
  <c r="B298" i="18"/>
  <c r="B299" i="18"/>
  <c r="B300" i="18"/>
  <c r="B301" i="18"/>
  <c r="B302" i="18"/>
  <c r="B303" i="18"/>
  <c r="B304" i="18"/>
  <c r="B305" i="18"/>
  <c r="B306" i="18"/>
  <c r="B307" i="18"/>
  <c r="B308" i="18"/>
  <c r="B309" i="18"/>
  <c r="B310" i="18"/>
  <c r="B311" i="18"/>
  <c r="B312" i="18"/>
  <c r="B313" i="18"/>
  <c r="B314" i="18"/>
  <c r="B315" i="18"/>
  <c r="B316" i="18"/>
  <c r="B317" i="18"/>
  <c r="B318" i="18"/>
  <c r="B319" i="18"/>
  <c r="B320" i="18"/>
  <c r="B321" i="18"/>
  <c r="B322" i="18"/>
  <c r="B323" i="18"/>
  <c r="B324" i="18"/>
  <c r="B325" i="18"/>
  <c r="B326" i="18"/>
  <c r="B327" i="18"/>
  <c r="B328" i="18"/>
  <c r="B329" i="18"/>
  <c r="B330" i="18"/>
  <c r="B331" i="18"/>
  <c r="B332" i="18"/>
  <c r="B333" i="18"/>
  <c r="B334" i="18"/>
  <c r="B335" i="18"/>
  <c r="B336" i="18"/>
  <c r="B337" i="18"/>
  <c r="B338" i="18"/>
  <c r="B339" i="18"/>
  <c r="B340" i="18"/>
  <c r="B341" i="18"/>
  <c r="B342" i="18"/>
  <c r="B343" i="18"/>
  <c r="B344" i="18"/>
  <c r="B345" i="18"/>
  <c r="B346" i="18"/>
  <c r="B347" i="18"/>
  <c r="B348" i="18"/>
  <c r="B349" i="18"/>
  <c r="B350" i="18"/>
  <c r="B351" i="18"/>
  <c r="B352" i="18"/>
  <c r="B353" i="18"/>
  <c r="B354" i="18"/>
  <c r="B355" i="18"/>
  <c r="B356" i="18"/>
  <c r="B357" i="18"/>
  <c r="B358" i="18"/>
  <c r="B359" i="18"/>
  <c r="B360" i="18"/>
  <c r="B361" i="18"/>
  <c r="B362" i="18"/>
  <c r="B363" i="18"/>
  <c r="B364" i="18"/>
  <c r="B365" i="18"/>
  <c r="B366" i="18"/>
  <c r="B367" i="18"/>
  <c r="B368" i="18"/>
  <c r="B369" i="18"/>
  <c r="B370" i="18"/>
  <c r="B371" i="18"/>
  <c r="B372" i="18"/>
  <c r="B373" i="18"/>
  <c r="B374" i="18"/>
  <c r="B375" i="18"/>
  <c r="B376" i="18"/>
  <c r="B377" i="18"/>
  <c r="B378" i="18"/>
  <c r="B379" i="18"/>
  <c r="B380" i="18"/>
  <c r="B381" i="18"/>
  <c r="B382" i="18"/>
  <c r="B383" i="18"/>
  <c r="B384" i="18"/>
  <c r="B385" i="18"/>
  <c r="B386" i="18"/>
  <c r="B387" i="18"/>
  <c r="B388" i="18"/>
  <c r="B389" i="18"/>
  <c r="B390" i="18"/>
  <c r="B391" i="18"/>
  <c r="B392" i="18"/>
  <c r="B393" i="18"/>
  <c r="B394" i="18"/>
  <c r="B395" i="18"/>
  <c r="B396" i="18"/>
  <c r="B397" i="18"/>
  <c r="B398" i="18"/>
  <c r="B399" i="18"/>
  <c r="B400" i="18"/>
  <c r="B401" i="18"/>
  <c r="B402" i="18"/>
  <c r="B403" i="18"/>
  <c r="B404" i="18"/>
  <c r="B405" i="18"/>
  <c r="B406" i="18"/>
  <c r="B407" i="18"/>
  <c r="B408" i="18"/>
  <c r="B409" i="18"/>
  <c r="B410" i="18"/>
  <c r="B411" i="18"/>
  <c r="B412" i="18"/>
  <c r="B413" i="18"/>
  <c r="B414" i="18"/>
  <c r="B415" i="18"/>
  <c r="B416" i="18"/>
  <c r="B417" i="18"/>
  <c r="B418" i="18"/>
  <c r="B419" i="18"/>
  <c r="B420" i="18"/>
  <c r="B421" i="18"/>
  <c r="B422" i="18"/>
  <c r="B423" i="18"/>
  <c r="B424" i="18"/>
  <c r="B425" i="18"/>
  <c r="B426" i="18"/>
  <c r="B427" i="18"/>
  <c r="B428" i="18"/>
  <c r="B429" i="18"/>
  <c r="B430" i="18"/>
  <c r="B431" i="18"/>
  <c r="B432" i="18"/>
  <c r="B433" i="18"/>
  <c r="B434" i="18"/>
  <c r="B435" i="18"/>
  <c r="B436" i="18"/>
  <c r="B437" i="18"/>
  <c r="B438" i="18"/>
  <c r="B439" i="18"/>
  <c r="B440" i="18"/>
  <c r="B441" i="18"/>
  <c r="B442" i="18"/>
  <c r="B443" i="18"/>
  <c r="B444" i="18"/>
  <c r="B445" i="18"/>
  <c r="B446" i="18"/>
  <c r="B447" i="18"/>
  <c r="B448" i="18"/>
  <c r="B449" i="18"/>
  <c r="B450" i="18"/>
  <c r="B451" i="18"/>
  <c r="B452" i="18"/>
  <c r="B453" i="18"/>
  <c r="B454" i="18"/>
  <c r="B455" i="18"/>
  <c r="B456" i="18"/>
  <c r="B457" i="18"/>
  <c r="B458" i="18"/>
  <c r="B459" i="18"/>
  <c r="B460" i="18"/>
  <c r="B461" i="18"/>
  <c r="B462" i="18"/>
  <c r="B463" i="18"/>
  <c r="B464" i="18"/>
  <c r="B465" i="18"/>
  <c r="B466" i="18"/>
  <c r="B467" i="18"/>
  <c r="B468" i="18"/>
  <c r="B469" i="18"/>
  <c r="B470" i="18"/>
  <c r="B471" i="18"/>
  <c r="B472" i="18"/>
  <c r="B473" i="18"/>
  <c r="B474" i="18"/>
  <c r="B475" i="18"/>
  <c r="B476" i="18"/>
  <c r="B477" i="18"/>
  <c r="B478" i="18"/>
  <c r="B479" i="18"/>
  <c r="B480" i="18"/>
  <c r="B481" i="18"/>
  <c r="B482" i="18"/>
  <c r="B483" i="18"/>
  <c r="B484" i="18"/>
  <c r="B485" i="18"/>
  <c r="B486" i="18"/>
  <c r="B487" i="18"/>
  <c r="B488" i="18"/>
  <c r="B489" i="18"/>
  <c r="B490" i="18"/>
  <c r="B491" i="18"/>
  <c r="B492" i="18"/>
  <c r="B493" i="18"/>
  <c r="B494" i="18"/>
  <c r="B495" i="18"/>
  <c r="B496" i="18"/>
  <c r="B497" i="18"/>
  <c r="B498" i="18"/>
  <c r="B499" i="18"/>
  <c r="B500" i="18"/>
  <c r="B501" i="18"/>
  <c r="B502" i="18"/>
  <c r="B503" i="18"/>
  <c r="B504" i="18"/>
  <c r="B505" i="18"/>
  <c r="B506" i="18"/>
  <c r="B507" i="18"/>
  <c r="B508" i="18"/>
  <c r="B509" i="18"/>
  <c r="B510" i="18"/>
  <c r="B511" i="18"/>
  <c r="B512" i="18"/>
  <c r="B513" i="18"/>
  <c r="B514" i="18"/>
  <c r="B515" i="18"/>
  <c r="B516" i="18"/>
  <c r="B517" i="18"/>
  <c r="B518" i="18"/>
  <c r="B519" i="18"/>
  <c r="B520" i="18"/>
  <c r="B521" i="18"/>
  <c r="B522" i="18"/>
  <c r="B523" i="18"/>
  <c r="B524" i="18"/>
  <c r="B525" i="18"/>
  <c r="B526" i="18"/>
  <c r="B527" i="18"/>
  <c r="B528" i="18"/>
  <c r="B529" i="18"/>
  <c r="B530" i="18"/>
  <c r="B531" i="18"/>
  <c r="B532" i="18"/>
  <c r="B533" i="18"/>
  <c r="B534" i="18"/>
  <c r="B535" i="18"/>
  <c r="B536" i="18"/>
  <c r="B537" i="18"/>
  <c r="B538" i="18"/>
  <c r="B539" i="18"/>
  <c r="B540" i="18"/>
  <c r="B541" i="18"/>
  <c r="B542" i="18"/>
  <c r="B543" i="18"/>
  <c r="B544" i="18"/>
  <c r="B545" i="18"/>
  <c r="B546" i="18"/>
  <c r="B547" i="18"/>
  <c r="B548" i="18"/>
  <c r="B549" i="18"/>
  <c r="B550" i="18"/>
  <c r="B551" i="18"/>
  <c r="B552" i="18"/>
  <c r="B553" i="18"/>
  <c r="B554" i="18"/>
  <c r="B555" i="18"/>
  <c r="B556" i="18"/>
  <c r="B557" i="18"/>
  <c r="B558" i="18"/>
  <c r="B559" i="18"/>
  <c r="B560" i="18"/>
  <c r="B561" i="18"/>
  <c r="B562" i="18"/>
  <c r="B563" i="18"/>
  <c r="B564" i="18"/>
  <c r="B565" i="18"/>
  <c r="B566" i="18"/>
  <c r="B567" i="18"/>
  <c r="B568" i="18"/>
  <c r="B569" i="18"/>
  <c r="B570" i="18"/>
  <c r="B571" i="18"/>
  <c r="B572" i="18"/>
  <c r="B573" i="18"/>
  <c r="B574" i="18"/>
  <c r="B575" i="18"/>
  <c r="B576" i="18"/>
  <c r="B577" i="18"/>
  <c r="B578" i="18"/>
  <c r="B579" i="18"/>
  <c r="B580" i="18"/>
  <c r="B581" i="18"/>
  <c r="B582" i="18"/>
  <c r="B583" i="18"/>
  <c r="B584" i="18"/>
  <c r="B585" i="18"/>
  <c r="B586" i="18"/>
  <c r="B587" i="18"/>
  <c r="B588" i="18"/>
  <c r="B589" i="18"/>
  <c r="B590" i="18"/>
  <c r="B591" i="18"/>
  <c r="B592" i="18"/>
  <c r="B593" i="18"/>
  <c r="B594" i="18"/>
  <c r="B595" i="18"/>
  <c r="B596" i="18"/>
  <c r="B597" i="18"/>
  <c r="B598" i="18"/>
  <c r="B599" i="18"/>
  <c r="B600" i="18"/>
  <c r="B601" i="18"/>
  <c r="B602" i="18"/>
  <c r="B603" i="18"/>
  <c r="B604" i="18"/>
  <c r="B605" i="18"/>
  <c r="B606" i="18"/>
  <c r="B607" i="18"/>
  <c r="B608" i="18"/>
  <c r="B609" i="18"/>
  <c r="B610" i="18"/>
  <c r="B611" i="18"/>
  <c r="B612" i="18"/>
  <c r="B613" i="18"/>
  <c r="B614" i="18"/>
  <c r="B615" i="18"/>
  <c r="B616" i="18"/>
  <c r="B617" i="18"/>
  <c r="B618" i="18"/>
  <c r="B619" i="18"/>
  <c r="B620" i="18"/>
  <c r="B621" i="18"/>
  <c r="B622" i="18"/>
  <c r="B623" i="18"/>
  <c r="B624" i="18"/>
  <c r="B625" i="18"/>
  <c r="B626" i="18"/>
  <c r="B627" i="18"/>
  <c r="B628" i="18"/>
  <c r="B629" i="18"/>
  <c r="B630" i="18"/>
  <c r="B631" i="18"/>
  <c r="B632" i="18"/>
  <c r="B633" i="18"/>
  <c r="B634" i="18"/>
  <c r="B635" i="18"/>
  <c r="B636" i="18"/>
  <c r="B637" i="18"/>
  <c r="B638" i="18"/>
  <c r="B639" i="18"/>
  <c r="B640" i="18"/>
  <c r="B641" i="18"/>
  <c r="B642" i="18"/>
  <c r="B643" i="18"/>
  <c r="B644" i="18"/>
  <c r="B645" i="18"/>
  <c r="B646" i="18"/>
  <c r="B647" i="18"/>
  <c r="B648" i="18"/>
  <c r="B649" i="18"/>
  <c r="B650" i="18"/>
  <c r="B651" i="18"/>
  <c r="B652" i="18"/>
  <c r="B653" i="18"/>
  <c r="B654" i="18"/>
  <c r="B655" i="18"/>
  <c r="B656" i="18"/>
  <c r="B657" i="18"/>
  <c r="B658" i="18"/>
  <c r="B659" i="18"/>
  <c r="B660" i="18"/>
  <c r="B661" i="18"/>
  <c r="B662" i="18"/>
  <c r="B663" i="18"/>
  <c r="B664" i="18"/>
  <c r="B665" i="18"/>
  <c r="B666" i="18"/>
  <c r="B667" i="18"/>
  <c r="B668" i="18"/>
  <c r="B669" i="18"/>
  <c r="B670" i="18"/>
  <c r="B671" i="18"/>
  <c r="B672" i="18"/>
  <c r="B673" i="18"/>
  <c r="B674" i="18"/>
  <c r="B675" i="18"/>
  <c r="B676" i="18"/>
  <c r="B677" i="18"/>
  <c r="B678" i="18"/>
  <c r="B679" i="18"/>
  <c r="B680" i="18"/>
  <c r="B681" i="18"/>
  <c r="B682" i="18"/>
  <c r="B683" i="18"/>
  <c r="B684" i="18"/>
  <c r="B685" i="18"/>
  <c r="B686" i="18"/>
  <c r="B687" i="18"/>
  <c r="B688" i="18"/>
  <c r="B689" i="18"/>
  <c r="B690" i="18"/>
  <c r="B691" i="18"/>
  <c r="B692" i="18"/>
  <c r="B693" i="18"/>
  <c r="B694" i="18"/>
  <c r="B695" i="18"/>
  <c r="B696" i="18"/>
  <c r="B697" i="18"/>
  <c r="B698" i="18"/>
  <c r="B699" i="18"/>
  <c r="B700" i="18"/>
  <c r="B701" i="18"/>
  <c r="B702" i="18"/>
  <c r="B703" i="18"/>
  <c r="B704" i="18"/>
  <c r="B705" i="18"/>
  <c r="B706" i="18"/>
  <c r="B707" i="18"/>
  <c r="B708" i="18"/>
  <c r="B709" i="18"/>
  <c r="B710" i="18"/>
  <c r="B711" i="18"/>
  <c r="B712" i="18"/>
  <c r="B713" i="18"/>
  <c r="B714" i="18"/>
  <c r="B715" i="18"/>
  <c r="B716" i="18"/>
  <c r="B717" i="18"/>
  <c r="B718" i="18"/>
  <c r="B719" i="18"/>
  <c r="B720" i="18"/>
  <c r="B721" i="18"/>
  <c r="B722" i="18"/>
  <c r="B723" i="18"/>
  <c r="B724" i="18"/>
  <c r="B725" i="18"/>
  <c r="B726" i="18"/>
  <c r="B727" i="18"/>
  <c r="B728" i="18"/>
  <c r="B729" i="18"/>
  <c r="B730" i="18"/>
  <c r="B731" i="18"/>
  <c r="B732" i="18"/>
  <c r="B733" i="18"/>
  <c r="B734" i="18"/>
  <c r="B735" i="18"/>
  <c r="B736" i="18"/>
  <c r="B737" i="18"/>
  <c r="B738" i="18"/>
  <c r="B739" i="18"/>
  <c r="B740" i="18"/>
  <c r="B741" i="18"/>
  <c r="B742" i="18"/>
  <c r="B743" i="18"/>
  <c r="B744" i="18"/>
  <c r="B745" i="18"/>
  <c r="B746" i="18"/>
  <c r="B747" i="18"/>
  <c r="B748" i="18"/>
  <c r="B749" i="18"/>
  <c r="B750" i="18"/>
  <c r="B751" i="18"/>
  <c r="B752" i="18"/>
  <c r="B753" i="18"/>
  <c r="B754" i="18"/>
  <c r="B755" i="18"/>
  <c r="B756" i="18"/>
  <c r="B757" i="18"/>
  <c r="B758" i="18"/>
  <c r="B759" i="18"/>
  <c r="B760" i="18"/>
  <c r="B761" i="18"/>
  <c r="B762" i="18"/>
  <c r="B763" i="18"/>
  <c r="B764" i="18"/>
  <c r="B765" i="18"/>
  <c r="B766" i="18"/>
  <c r="B767" i="18"/>
  <c r="B768" i="18"/>
  <c r="B769" i="18"/>
  <c r="B770" i="18"/>
  <c r="B771" i="18"/>
  <c r="B772" i="18"/>
  <c r="B773" i="18"/>
  <c r="B774" i="18"/>
  <c r="B775" i="18"/>
  <c r="B776" i="18"/>
  <c r="B777" i="18"/>
  <c r="B778" i="18"/>
  <c r="B779" i="18"/>
  <c r="B780" i="18"/>
  <c r="B781" i="18"/>
  <c r="B782" i="18"/>
  <c r="B783" i="18"/>
  <c r="B784" i="18"/>
  <c r="B785" i="18"/>
  <c r="B786" i="18"/>
  <c r="B787" i="18"/>
  <c r="B788" i="18"/>
  <c r="B789" i="18"/>
  <c r="B790" i="18"/>
  <c r="B791" i="18"/>
  <c r="B792" i="18"/>
  <c r="B793" i="18"/>
  <c r="B794" i="18"/>
  <c r="B795" i="18"/>
  <c r="B796" i="18"/>
  <c r="B797" i="18"/>
  <c r="B798" i="18"/>
  <c r="B799" i="18"/>
  <c r="B800" i="18"/>
  <c r="B801" i="18"/>
  <c r="B802" i="18"/>
  <c r="B803" i="18"/>
  <c r="B804" i="18"/>
  <c r="B805" i="18"/>
  <c r="B806" i="18"/>
  <c r="B807" i="18"/>
  <c r="B808" i="18"/>
  <c r="B809" i="18"/>
  <c r="B810" i="18"/>
  <c r="B811" i="18"/>
  <c r="B812" i="18"/>
  <c r="B813" i="18"/>
  <c r="B814" i="18"/>
  <c r="B815" i="18"/>
  <c r="B816" i="18"/>
  <c r="B817" i="18"/>
  <c r="B818" i="18"/>
  <c r="B819" i="18"/>
  <c r="B820" i="18"/>
  <c r="B821" i="18"/>
  <c r="B822" i="18"/>
  <c r="B823" i="18"/>
  <c r="B824" i="18"/>
  <c r="B825" i="18"/>
  <c r="B826" i="18"/>
  <c r="B827" i="18"/>
  <c r="B828" i="18"/>
  <c r="B829" i="18"/>
  <c r="B830" i="18"/>
  <c r="B831" i="18"/>
  <c r="B832" i="18"/>
  <c r="B833" i="18"/>
  <c r="B834" i="18"/>
  <c r="B835" i="18"/>
  <c r="B836" i="18"/>
  <c r="B837" i="18"/>
  <c r="B838" i="18"/>
  <c r="B839" i="18"/>
  <c r="B840" i="18"/>
  <c r="B841" i="18"/>
  <c r="B842" i="18"/>
  <c r="B843" i="18"/>
  <c r="B844" i="18"/>
  <c r="B845" i="18"/>
  <c r="B846" i="18"/>
  <c r="B847" i="18"/>
  <c r="B848" i="18"/>
  <c r="B849" i="18"/>
  <c r="B850" i="18"/>
  <c r="B851" i="18"/>
  <c r="B852" i="18"/>
  <c r="B853" i="18"/>
  <c r="B854" i="18"/>
  <c r="B855" i="18"/>
  <c r="B856" i="18"/>
  <c r="B857" i="18"/>
  <c r="B858" i="18"/>
  <c r="B859" i="18"/>
  <c r="B860" i="18"/>
  <c r="B861" i="18"/>
  <c r="B862" i="18"/>
  <c r="B863" i="18"/>
  <c r="B864" i="18"/>
  <c r="B865" i="18"/>
  <c r="B866" i="18"/>
  <c r="B867" i="18"/>
  <c r="B868" i="18"/>
  <c r="B869" i="18"/>
  <c r="B870" i="18"/>
  <c r="B871" i="18"/>
  <c r="B872" i="18"/>
  <c r="B873" i="18"/>
  <c r="B874" i="18"/>
  <c r="B875" i="18"/>
  <c r="B876" i="18"/>
  <c r="B877" i="18"/>
  <c r="B878" i="18"/>
  <c r="B879" i="18"/>
  <c r="B880" i="18"/>
  <c r="B881" i="18"/>
  <c r="B882" i="18"/>
  <c r="B883" i="18"/>
  <c r="B884" i="18"/>
  <c r="B885" i="18"/>
  <c r="B886" i="18"/>
  <c r="B887" i="18"/>
  <c r="B888" i="18"/>
  <c r="B889" i="18"/>
  <c r="B890" i="18"/>
  <c r="B891" i="18"/>
  <c r="B892" i="18"/>
  <c r="B893" i="18"/>
  <c r="B894" i="18"/>
  <c r="B895" i="18"/>
  <c r="B896" i="18"/>
  <c r="B897" i="18"/>
  <c r="B898" i="18"/>
  <c r="B899" i="18"/>
  <c r="B900" i="18"/>
  <c r="B901" i="18"/>
  <c r="B902" i="18"/>
  <c r="B903" i="18"/>
  <c r="B904" i="18"/>
  <c r="B905" i="18"/>
  <c r="B906" i="18"/>
  <c r="B907" i="18"/>
  <c r="B908" i="18"/>
  <c r="B909" i="18"/>
  <c r="B910" i="18"/>
  <c r="B911" i="18"/>
  <c r="B912" i="18"/>
  <c r="B913" i="18"/>
  <c r="B914" i="18"/>
  <c r="B915" i="18"/>
  <c r="B916" i="18"/>
  <c r="B917" i="18"/>
  <c r="B918" i="18"/>
  <c r="B919" i="18"/>
  <c r="B920" i="18"/>
  <c r="B921" i="18"/>
  <c r="B922" i="18"/>
  <c r="B923" i="18"/>
  <c r="B924" i="18"/>
  <c r="B925" i="18"/>
  <c r="B926" i="18"/>
  <c r="B927" i="18"/>
  <c r="B928" i="18"/>
  <c r="B929" i="18"/>
  <c r="B930" i="18"/>
  <c r="B931" i="18"/>
  <c r="B932" i="18"/>
  <c r="B933" i="18"/>
  <c r="B934" i="18"/>
  <c r="B935" i="18"/>
  <c r="B936" i="18"/>
  <c r="B937" i="18"/>
  <c r="B938" i="18"/>
  <c r="B939" i="18"/>
  <c r="B940" i="18"/>
  <c r="B941" i="18"/>
  <c r="B942" i="18"/>
  <c r="B943" i="18"/>
  <c r="B944" i="18"/>
  <c r="B945" i="18"/>
  <c r="B946" i="18"/>
  <c r="B947" i="18"/>
  <c r="B948" i="18"/>
  <c r="B949" i="18"/>
  <c r="B950" i="18"/>
  <c r="B951" i="18"/>
  <c r="B952" i="18"/>
  <c r="B953" i="18"/>
  <c r="B954" i="18"/>
  <c r="B955" i="18"/>
  <c r="B956" i="18"/>
  <c r="B957" i="18"/>
  <c r="B958" i="18"/>
  <c r="B959" i="18"/>
  <c r="B960" i="18"/>
  <c r="B961" i="18"/>
  <c r="B962" i="18"/>
  <c r="B963" i="18"/>
  <c r="B964" i="18"/>
  <c r="B965" i="18"/>
  <c r="B966" i="18"/>
  <c r="B967" i="18"/>
  <c r="B968" i="18"/>
  <c r="B969" i="18"/>
  <c r="B970" i="18"/>
  <c r="B971" i="18"/>
  <c r="B972" i="18"/>
  <c r="B973" i="18"/>
  <c r="B974" i="18"/>
  <c r="B975" i="18"/>
  <c r="B976" i="18"/>
  <c r="B977" i="18"/>
  <c r="B978" i="18"/>
  <c r="B979" i="18"/>
  <c r="B980" i="18"/>
  <c r="B981" i="18"/>
  <c r="B982" i="18"/>
  <c r="B983" i="18"/>
  <c r="B984" i="18"/>
  <c r="B985" i="18"/>
  <c r="B986" i="18"/>
  <c r="B987" i="18"/>
  <c r="B988" i="18"/>
  <c r="B989" i="18"/>
  <c r="B990" i="18"/>
  <c r="B991" i="18"/>
  <c r="B992" i="18"/>
  <c r="B993" i="18"/>
  <c r="B994" i="18"/>
  <c r="B995" i="18"/>
  <c r="B996" i="18"/>
  <c r="B997" i="18"/>
  <c r="B998" i="18"/>
  <c r="B999" i="18"/>
  <c r="B1000" i="18"/>
  <c r="B1001" i="18"/>
  <c r="B2" i="18"/>
  <c r="S3" i="22"/>
  <c r="R3" i="22"/>
  <c r="A3" i="22"/>
  <c r="A4" i="22" s="1"/>
  <c r="A5" i="22" s="1"/>
  <c r="A6" i="22" s="1"/>
  <c r="A7" i="22" s="1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37" i="22" s="1"/>
  <c r="A138" i="22" s="1"/>
  <c r="A139" i="22" s="1"/>
  <c r="A140" i="22" s="1"/>
  <c r="A141" i="22" s="1"/>
  <c r="A142" i="22" s="1"/>
  <c r="A143" i="22" s="1"/>
  <c r="A144" i="22" s="1"/>
  <c r="A145" i="22" s="1"/>
  <c r="A146" i="22" s="1"/>
  <c r="A147" i="22" s="1"/>
  <c r="A148" i="22" s="1"/>
  <c r="A149" i="22" s="1"/>
  <c r="A150" i="22" s="1"/>
  <c r="A151" i="22" s="1"/>
  <c r="A152" i="22" s="1"/>
  <c r="A153" i="22" s="1"/>
  <c r="A154" i="22" s="1"/>
  <c r="A155" i="22" s="1"/>
  <c r="A156" i="22" s="1"/>
  <c r="A157" i="22" s="1"/>
  <c r="A158" i="22" s="1"/>
  <c r="A159" i="22" s="1"/>
  <c r="A160" i="22" s="1"/>
  <c r="A161" i="22" s="1"/>
  <c r="A162" i="22" s="1"/>
  <c r="A163" i="22" s="1"/>
  <c r="A164" i="22" s="1"/>
  <c r="A165" i="22" s="1"/>
  <c r="A166" i="22" s="1"/>
  <c r="A167" i="22" s="1"/>
  <c r="A168" i="22" s="1"/>
  <c r="A169" i="22" s="1"/>
  <c r="A170" i="22" s="1"/>
  <c r="A171" i="22" s="1"/>
  <c r="A172" i="22" s="1"/>
  <c r="A173" i="22" s="1"/>
  <c r="A174" i="22" s="1"/>
  <c r="A175" i="22" s="1"/>
  <c r="A176" i="22" s="1"/>
  <c r="A177" i="22" s="1"/>
  <c r="A178" i="22" s="1"/>
  <c r="A179" i="22" s="1"/>
  <c r="A180" i="22" s="1"/>
  <c r="A181" i="22" s="1"/>
  <c r="A182" i="22" s="1"/>
  <c r="A183" i="22" s="1"/>
  <c r="A184" i="22" s="1"/>
  <c r="A185" i="22" s="1"/>
  <c r="A186" i="22" s="1"/>
  <c r="A187" i="22" s="1"/>
  <c r="A188" i="22" s="1"/>
  <c r="A189" i="22" s="1"/>
  <c r="A190" i="22" s="1"/>
  <c r="A191" i="22" s="1"/>
  <c r="A192" i="22" s="1"/>
  <c r="A193" i="22" s="1"/>
  <c r="A194" i="22" s="1"/>
  <c r="A195" i="22" s="1"/>
  <c r="A196" i="22" s="1"/>
  <c r="A197" i="22" s="1"/>
  <c r="A198" i="22" s="1"/>
  <c r="A199" i="22" s="1"/>
  <c r="A200" i="22" s="1"/>
  <c r="A201" i="22" s="1"/>
  <c r="A202" i="22" s="1"/>
  <c r="A203" i="22" s="1"/>
  <c r="A204" i="22" s="1"/>
  <c r="A205" i="22" s="1"/>
  <c r="A206" i="22" s="1"/>
  <c r="A207" i="22" s="1"/>
  <c r="A208" i="22" s="1"/>
  <c r="A209" i="22" s="1"/>
  <c r="A210" i="22" s="1"/>
  <c r="A211" i="22" s="1"/>
  <c r="A212" i="22" s="1"/>
  <c r="A213" i="22" s="1"/>
  <c r="A214" i="22" s="1"/>
  <c r="A215" i="22" s="1"/>
  <c r="A216" i="22" s="1"/>
  <c r="A217" i="22" s="1"/>
  <c r="A218" i="22" s="1"/>
  <c r="A219" i="22" s="1"/>
  <c r="A220" i="22" s="1"/>
  <c r="A221" i="22" s="1"/>
  <c r="A222" i="22" s="1"/>
  <c r="A223" i="22" s="1"/>
  <c r="A224" i="22" s="1"/>
  <c r="A225" i="22" s="1"/>
  <c r="A226" i="22" s="1"/>
  <c r="A227" i="22" s="1"/>
  <c r="A228" i="22" s="1"/>
  <c r="A229" i="22" s="1"/>
  <c r="A230" i="22" s="1"/>
  <c r="A231" i="22" s="1"/>
  <c r="A232" i="22" s="1"/>
  <c r="A233" i="22" s="1"/>
  <c r="A234" i="22" s="1"/>
  <c r="A235" i="22" s="1"/>
  <c r="A236" i="22" s="1"/>
  <c r="A237" i="22" s="1"/>
  <c r="A238" i="22" s="1"/>
  <c r="A239" i="22" s="1"/>
  <c r="A240" i="22" s="1"/>
  <c r="A241" i="22" s="1"/>
  <c r="A242" i="22" s="1"/>
  <c r="A243" i="22" s="1"/>
  <c r="A244" i="22" s="1"/>
  <c r="A245" i="22" s="1"/>
  <c r="A246" i="22" s="1"/>
  <c r="A247" i="22" s="1"/>
  <c r="A248" i="22" s="1"/>
  <c r="A249" i="22" s="1"/>
  <c r="A250" i="22" s="1"/>
  <c r="A251" i="22" s="1"/>
  <c r="A252" i="22" s="1"/>
  <c r="A253" i="22" s="1"/>
  <c r="A254" i="22" s="1"/>
  <c r="A255" i="22" s="1"/>
  <c r="A256" i="22" s="1"/>
  <c r="A257" i="22" s="1"/>
  <c r="A258" i="22" s="1"/>
  <c r="A259" i="22" s="1"/>
  <c r="A260" i="22" s="1"/>
  <c r="A261" i="22" s="1"/>
  <c r="A262" i="22" s="1"/>
  <c r="A263" i="22" s="1"/>
  <c r="A264" i="22" s="1"/>
  <c r="A265" i="22" s="1"/>
  <c r="A266" i="22" s="1"/>
  <c r="A267" i="22" s="1"/>
  <c r="A268" i="22" s="1"/>
  <c r="A269" i="22" s="1"/>
  <c r="A270" i="22" s="1"/>
  <c r="A271" i="22" s="1"/>
  <c r="A272" i="22" s="1"/>
  <c r="A273" i="22" s="1"/>
  <c r="A274" i="22" s="1"/>
  <c r="A275" i="22" s="1"/>
  <c r="A276" i="22" s="1"/>
  <c r="A277" i="22" s="1"/>
  <c r="A278" i="22" s="1"/>
  <c r="A279" i="22" s="1"/>
  <c r="A280" i="22" s="1"/>
  <c r="A281" i="22" s="1"/>
  <c r="A282" i="22" s="1"/>
  <c r="A283" i="22" s="1"/>
  <c r="A284" i="22" s="1"/>
  <c r="A285" i="22" s="1"/>
  <c r="A286" i="22" s="1"/>
  <c r="A287" i="22" s="1"/>
  <c r="A288" i="22" s="1"/>
  <c r="A289" i="22" s="1"/>
  <c r="A290" i="22" s="1"/>
  <c r="A291" i="22" s="1"/>
  <c r="A292" i="22" s="1"/>
  <c r="A293" i="22" s="1"/>
  <c r="A294" i="22" s="1"/>
  <c r="A295" i="22" s="1"/>
  <c r="A296" i="22" s="1"/>
  <c r="A297" i="22" s="1"/>
  <c r="A298" i="22" s="1"/>
  <c r="A299" i="22" s="1"/>
  <c r="A300" i="22" s="1"/>
  <c r="A301" i="22" s="1"/>
  <c r="A302" i="22" s="1"/>
  <c r="A303" i="22" s="1"/>
  <c r="A304" i="22" s="1"/>
  <c r="A305" i="22" s="1"/>
  <c r="A306" i="22" s="1"/>
  <c r="A307" i="22" s="1"/>
  <c r="A308" i="22" s="1"/>
  <c r="A309" i="22" s="1"/>
  <c r="A310" i="22" s="1"/>
  <c r="A311" i="22" s="1"/>
  <c r="A312" i="22" s="1"/>
  <c r="A313" i="22" s="1"/>
  <c r="A314" i="22" s="1"/>
  <c r="A315" i="22" s="1"/>
  <c r="A316" i="22" s="1"/>
  <c r="A317" i="22" s="1"/>
  <c r="A318" i="22" s="1"/>
  <c r="A319" i="22" s="1"/>
  <c r="A320" i="22" s="1"/>
  <c r="A321" i="22" s="1"/>
  <c r="A322" i="22" s="1"/>
  <c r="A323" i="22" s="1"/>
  <c r="A324" i="22" s="1"/>
  <c r="A325" i="22" s="1"/>
  <c r="A326" i="22" s="1"/>
  <c r="A327" i="22" s="1"/>
  <c r="A328" i="22" s="1"/>
  <c r="A329" i="22" s="1"/>
  <c r="A330" i="22" s="1"/>
  <c r="A331" i="22" s="1"/>
  <c r="A332" i="22" s="1"/>
  <c r="A333" i="22" s="1"/>
  <c r="A334" i="22" s="1"/>
  <c r="A335" i="22" s="1"/>
  <c r="A336" i="22" s="1"/>
  <c r="A337" i="22" s="1"/>
  <c r="A338" i="22" s="1"/>
  <c r="A339" i="22" s="1"/>
  <c r="A340" i="22" s="1"/>
  <c r="A341" i="22" s="1"/>
  <c r="A342" i="22" s="1"/>
  <c r="A343" i="22" s="1"/>
  <c r="A344" i="22" s="1"/>
  <c r="A345" i="22" s="1"/>
  <c r="A346" i="22" s="1"/>
  <c r="A347" i="22" s="1"/>
  <c r="A348" i="22" s="1"/>
  <c r="A349" i="22" s="1"/>
  <c r="A350" i="22" s="1"/>
  <c r="A351" i="22" s="1"/>
  <c r="A352" i="22" s="1"/>
  <c r="A353" i="22" s="1"/>
  <c r="A354" i="22" s="1"/>
  <c r="A355" i="22" s="1"/>
  <c r="A356" i="22" s="1"/>
  <c r="A357" i="22" s="1"/>
  <c r="A358" i="22" s="1"/>
  <c r="A359" i="22" s="1"/>
  <c r="A360" i="22" s="1"/>
  <c r="A361" i="22" s="1"/>
  <c r="A362" i="22" s="1"/>
  <c r="A363" i="22" s="1"/>
  <c r="A364" i="22" s="1"/>
  <c r="A365" i="22" s="1"/>
  <c r="A366" i="22" s="1"/>
  <c r="A367" i="22" s="1"/>
  <c r="A368" i="22" s="1"/>
  <c r="A369" i="22" s="1"/>
  <c r="A370" i="22" s="1"/>
  <c r="A371" i="22" s="1"/>
  <c r="A372" i="22" s="1"/>
  <c r="A373" i="22" s="1"/>
  <c r="A374" i="22" s="1"/>
  <c r="A375" i="22" s="1"/>
  <c r="A376" i="22" s="1"/>
  <c r="A377" i="22" s="1"/>
  <c r="A378" i="22" s="1"/>
  <c r="A379" i="22" s="1"/>
  <c r="A380" i="22" s="1"/>
  <c r="A381" i="22" s="1"/>
  <c r="A382" i="22" s="1"/>
  <c r="A383" i="22" s="1"/>
  <c r="A384" i="22" s="1"/>
  <c r="A385" i="22" s="1"/>
  <c r="A386" i="22" s="1"/>
  <c r="A387" i="22" s="1"/>
  <c r="A388" i="22" s="1"/>
  <c r="A389" i="22" s="1"/>
  <c r="A390" i="22" s="1"/>
  <c r="A391" i="22" s="1"/>
  <c r="A392" i="22" s="1"/>
  <c r="A393" i="22" s="1"/>
  <c r="A394" i="22" s="1"/>
  <c r="A395" i="22" s="1"/>
  <c r="A396" i="22" s="1"/>
  <c r="A397" i="22" s="1"/>
  <c r="A398" i="22" s="1"/>
  <c r="A399" i="22" s="1"/>
  <c r="A400" i="22" s="1"/>
  <c r="A401" i="22" s="1"/>
  <c r="A402" i="22" s="1"/>
  <c r="A403" i="22" s="1"/>
  <c r="A404" i="22" s="1"/>
  <c r="A405" i="22" s="1"/>
  <c r="A406" i="22" s="1"/>
  <c r="A407" i="22" s="1"/>
  <c r="A408" i="22" s="1"/>
  <c r="A409" i="22" s="1"/>
  <c r="A410" i="22" s="1"/>
  <c r="A411" i="22" s="1"/>
  <c r="A412" i="22" s="1"/>
  <c r="A413" i="22" s="1"/>
  <c r="A414" i="22" s="1"/>
  <c r="A415" i="22" s="1"/>
  <c r="A416" i="22" s="1"/>
  <c r="A417" i="22" s="1"/>
  <c r="A418" i="22" s="1"/>
  <c r="A419" i="22" s="1"/>
  <c r="A420" i="22" s="1"/>
  <c r="A421" i="22" s="1"/>
  <c r="A422" i="22" s="1"/>
  <c r="A423" i="22" s="1"/>
  <c r="A424" i="22" s="1"/>
  <c r="A425" i="22" s="1"/>
  <c r="A426" i="22" s="1"/>
  <c r="A427" i="22" s="1"/>
  <c r="A428" i="22" s="1"/>
  <c r="A429" i="22" s="1"/>
  <c r="A430" i="22" s="1"/>
  <c r="A431" i="22" s="1"/>
  <c r="A432" i="22" s="1"/>
  <c r="A433" i="22" s="1"/>
  <c r="A434" i="22" s="1"/>
  <c r="A435" i="22" s="1"/>
  <c r="A436" i="22" s="1"/>
  <c r="A437" i="22" s="1"/>
  <c r="A438" i="22" s="1"/>
  <c r="A439" i="22" s="1"/>
  <c r="A440" i="22" s="1"/>
  <c r="A441" i="22" s="1"/>
  <c r="A442" i="22" s="1"/>
  <c r="A443" i="22" s="1"/>
  <c r="A444" i="22" s="1"/>
  <c r="A445" i="22" s="1"/>
  <c r="A446" i="22" s="1"/>
  <c r="A447" i="22" s="1"/>
  <c r="A448" i="22" s="1"/>
  <c r="A449" i="22" s="1"/>
  <c r="A450" i="22" s="1"/>
  <c r="A451" i="22" s="1"/>
  <c r="A452" i="22" s="1"/>
  <c r="A453" i="22" s="1"/>
  <c r="A454" i="22" s="1"/>
  <c r="A455" i="22" s="1"/>
  <c r="A456" i="22" s="1"/>
  <c r="A457" i="22" s="1"/>
  <c r="A458" i="22" s="1"/>
  <c r="A459" i="22" s="1"/>
  <c r="A460" i="22" s="1"/>
  <c r="A461" i="22" s="1"/>
  <c r="A462" i="22" s="1"/>
  <c r="A463" i="22" s="1"/>
  <c r="A464" i="22" s="1"/>
  <c r="A465" i="22" s="1"/>
  <c r="A466" i="22" s="1"/>
  <c r="A467" i="22" s="1"/>
  <c r="A468" i="22" s="1"/>
  <c r="A469" i="22" s="1"/>
  <c r="A470" i="22" s="1"/>
  <c r="A471" i="22" s="1"/>
  <c r="A472" i="22" s="1"/>
  <c r="A473" i="22" s="1"/>
  <c r="A474" i="22" s="1"/>
  <c r="A475" i="22" s="1"/>
  <c r="A476" i="22" s="1"/>
  <c r="A477" i="22" s="1"/>
  <c r="A478" i="22" s="1"/>
  <c r="A479" i="22" s="1"/>
  <c r="A480" i="22" s="1"/>
  <c r="A481" i="22" s="1"/>
  <c r="A482" i="22" s="1"/>
  <c r="A483" i="22" s="1"/>
  <c r="A484" i="22" s="1"/>
  <c r="A485" i="22" s="1"/>
  <c r="A486" i="22" s="1"/>
  <c r="A487" i="22" s="1"/>
  <c r="A488" i="22" s="1"/>
  <c r="A489" i="22" s="1"/>
  <c r="A490" i="22" s="1"/>
  <c r="A491" i="22" s="1"/>
  <c r="A492" i="22" s="1"/>
  <c r="A493" i="22" s="1"/>
  <c r="A494" i="22" s="1"/>
  <c r="A495" i="22" s="1"/>
  <c r="A496" i="22" s="1"/>
  <c r="A497" i="22" s="1"/>
  <c r="A498" i="22" s="1"/>
  <c r="A499" i="22" s="1"/>
  <c r="A500" i="22" s="1"/>
  <c r="A501" i="22" s="1"/>
  <c r="A502" i="22" s="1"/>
  <c r="A503" i="22" s="1"/>
  <c r="A504" i="22" s="1"/>
  <c r="A505" i="22" s="1"/>
  <c r="A506" i="22" s="1"/>
  <c r="A507" i="22" s="1"/>
  <c r="A508" i="22" s="1"/>
  <c r="A509" i="22" s="1"/>
  <c r="A510" i="22" s="1"/>
  <c r="A511" i="22" s="1"/>
  <c r="A512" i="22" s="1"/>
  <c r="A513" i="22" s="1"/>
  <c r="A514" i="22" s="1"/>
  <c r="A515" i="22" s="1"/>
  <c r="A516" i="22" s="1"/>
  <c r="A517" i="22" s="1"/>
  <c r="A518" i="22" s="1"/>
  <c r="A519" i="22" s="1"/>
  <c r="A520" i="22" s="1"/>
  <c r="A521" i="22" s="1"/>
  <c r="A522" i="22" s="1"/>
  <c r="A523" i="22" s="1"/>
  <c r="A524" i="22" s="1"/>
  <c r="A525" i="22" s="1"/>
  <c r="A526" i="22" s="1"/>
  <c r="A527" i="22" s="1"/>
  <c r="A528" i="22" s="1"/>
  <c r="A529" i="22" s="1"/>
  <c r="A530" i="22" s="1"/>
  <c r="A531" i="22" s="1"/>
  <c r="A532" i="22" s="1"/>
  <c r="A533" i="22" s="1"/>
  <c r="A534" i="22" s="1"/>
  <c r="A535" i="22" s="1"/>
  <c r="A536" i="22" s="1"/>
  <c r="A537" i="22" s="1"/>
  <c r="A538" i="22" s="1"/>
  <c r="A539" i="22" s="1"/>
  <c r="A540" i="22" s="1"/>
  <c r="A541" i="22" s="1"/>
  <c r="A542" i="22" s="1"/>
  <c r="A543" i="22" s="1"/>
  <c r="A544" i="22" s="1"/>
  <c r="A545" i="22" s="1"/>
  <c r="A546" i="22" s="1"/>
  <c r="A547" i="22" s="1"/>
  <c r="A548" i="22" s="1"/>
  <c r="A549" i="22" s="1"/>
  <c r="A550" i="22" s="1"/>
  <c r="A551" i="22" s="1"/>
  <c r="A552" i="22" s="1"/>
  <c r="A553" i="22" s="1"/>
  <c r="A554" i="22" s="1"/>
  <c r="A555" i="22" s="1"/>
  <c r="A556" i="22" s="1"/>
  <c r="A557" i="22" s="1"/>
  <c r="A558" i="22" s="1"/>
  <c r="A559" i="22" s="1"/>
  <c r="A560" i="22" s="1"/>
  <c r="A561" i="22" s="1"/>
  <c r="A562" i="22" s="1"/>
  <c r="A563" i="22" s="1"/>
  <c r="A564" i="22" s="1"/>
  <c r="A565" i="22" s="1"/>
  <c r="A566" i="22" s="1"/>
  <c r="A567" i="22" s="1"/>
  <c r="A568" i="22" s="1"/>
  <c r="A569" i="22" s="1"/>
  <c r="A570" i="22" s="1"/>
  <c r="A571" i="22" s="1"/>
  <c r="A572" i="22" s="1"/>
  <c r="A573" i="22" s="1"/>
  <c r="A574" i="22" s="1"/>
  <c r="A575" i="22" s="1"/>
  <c r="A576" i="22" s="1"/>
  <c r="A577" i="22" s="1"/>
  <c r="A578" i="22" s="1"/>
  <c r="A579" i="22" s="1"/>
  <c r="A580" i="22" s="1"/>
  <c r="A581" i="22" s="1"/>
  <c r="A582" i="22" s="1"/>
  <c r="A583" i="22" s="1"/>
  <c r="A584" i="22" s="1"/>
  <c r="A585" i="22" s="1"/>
  <c r="A586" i="22" s="1"/>
  <c r="A587" i="22" s="1"/>
  <c r="A588" i="22" s="1"/>
  <c r="A589" i="22" s="1"/>
  <c r="A590" i="22" s="1"/>
  <c r="A591" i="22" s="1"/>
  <c r="A592" i="22" s="1"/>
  <c r="A593" i="22" s="1"/>
  <c r="A594" i="22" s="1"/>
  <c r="A595" i="22" s="1"/>
  <c r="A596" i="22" s="1"/>
  <c r="A597" i="22" s="1"/>
  <c r="A598" i="22" s="1"/>
  <c r="A599" i="22" s="1"/>
  <c r="A600" i="22" s="1"/>
  <c r="A601" i="22" s="1"/>
  <c r="A602" i="22" s="1"/>
  <c r="A603" i="22" s="1"/>
  <c r="A604" i="22" s="1"/>
  <c r="A605" i="22" s="1"/>
  <c r="A606" i="22" s="1"/>
  <c r="A607" i="22" s="1"/>
  <c r="A608" i="22" s="1"/>
  <c r="A609" i="22" s="1"/>
  <c r="A610" i="22" s="1"/>
  <c r="A611" i="22" s="1"/>
  <c r="A612" i="22" s="1"/>
  <c r="A613" i="22" s="1"/>
  <c r="A614" i="22" s="1"/>
  <c r="A615" i="22" s="1"/>
  <c r="A616" i="22" s="1"/>
  <c r="A617" i="22" s="1"/>
  <c r="A618" i="22" s="1"/>
  <c r="A619" i="22" s="1"/>
  <c r="A620" i="22" s="1"/>
  <c r="A621" i="22" s="1"/>
  <c r="A622" i="22" s="1"/>
  <c r="A623" i="22" s="1"/>
  <c r="A624" i="22" s="1"/>
  <c r="A625" i="22" s="1"/>
  <c r="A626" i="22" s="1"/>
  <c r="A627" i="22" s="1"/>
  <c r="A628" i="22" s="1"/>
  <c r="A629" i="22" s="1"/>
  <c r="A630" i="22" s="1"/>
  <c r="A631" i="22" s="1"/>
  <c r="A632" i="22" s="1"/>
  <c r="A633" i="22" s="1"/>
  <c r="A634" i="22" s="1"/>
  <c r="A635" i="22" s="1"/>
  <c r="A636" i="22" s="1"/>
  <c r="A637" i="22" s="1"/>
  <c r="A638" i="22" s="1"/>
  <c r="A639" i="22" s="1"/>
  <c r="A640" i="22" s="1"/>
  <c r="A641" i="22" s="1"/>
  <c r="A642" i="22" s="1"/>
  <c r="A643" i="22" s="1"/>
  <c r="A644" i="22" s="1"/>
  <c r="A645" i="22" s="1"/>
  <c r="A646" i="22" s="1"/>
  <c r="A647" i="22" s="1"/>
  <c r="A648" i="22" s="1"/>
  <c r="A649" i="22" s="1"/>
  <c r="A650" i="22" s="1"/>
  <c r="A651" i="22" s="1"/>
  <c r="A652" i="22" s="1"/>
  <c r="A653" i="22" s="1"/>
  <c r="A654" i="22" s="1"/>
  <c r="A655" i="22" s="1"/>
  <c r="A656" i="22" s="1"/>
  <c r="A657" i="22" s="1"/>
  <c r="A658" i="22" s="1"/>
  <c r="A659" i="22" s="1"/>
  <c r="A660" i="22" s="1"/>
  <c r="A661" i="22" s="1"/>
  <c r="A662" i="22" s="1"/>
  <c r="A663" i="22" s="1"/>
  <c r="A664" i="22" s="1"/>
  <c r="A665" i="22" s="1"/>
  <c r="A666" i="22" s="1"/>
  <c r="A667" i="22" s="1"/>
  <c r="A668" i="22" s="1"/>
  <c r="A669" i="22" s="1"/>
  <c r="A670" i="22" s="1"/>
  <c r="A671" i="22" s="1"/>
  <c r="A672" i="22" s="1"/>
  <c r="A673" i="22" s="1"/>
  <c r="A674" i="22" s="1"/>
  <c r="A675" i="22" s="1"/>
  <c r="A676" i="22" s="1"/>
  <c r="A677" i="22" s="1"/>
  <c r="A678" i="22" s="1"/>
  <c r="A679" i="22" s="1"/>
  <c r="A680" i="22" s="1"/>
  <c r="A681" i="22" s="1"/>
  <c r="A682" i="22" s="1"/>
  <c r="A683" i="22" s="1"/>
  <c r="A684" i="22" s="1"/>
  <c r="A685" i="22" s="1"/>
  <c r="A686" i="22" s="1"/>
  <c r="A687" i="22" s="1"/>
  <c r="A688" i="22" s="1"/>
  <c r="A689" i="22" s="1"/>
  <c r="A690" i="22" s="1"/>
  <c r="A691" i="22" s="1"/>
  <c r="A692" i="22" s="1"/>
  <c r="A693" i="22" s="1"/>
  <c r="A694" i="22" s="1"/>
  <c r="A695" i="22" s="1"/>
  <c r="A696" i="22" s="1"/>
  <c r="A697" i="22" s="1"/>
  <c r="A698" i="22" s="1"/>
  <c r="A699" i="22" s="1"/>
  <c r="A700" i="22" s="1"/>
  <c r="A701" i="22" s="1"/>
  <c r="A702" i="22" s="1"/>
  <c r="A703" i="22" s="1"/>
  <c r="A704" i="22" s="1"/>
  <c r="A705" i="22" s="1"/>
  <c r="A706" i="22" s="1"/>
  <c r="A707" i="22" s="1"/>
  <c r="A708" i="22" s="1"/>
  <c r="A709" i="22" s="1"/>
  <c r="A710" i="22" s="1"/>
  <c r="A711" i="22" s="1"/>
  <c r="A712" i="22" s="1"/>
  <c r="A713" i="22" s="1"/>
  <c r="A714" i="22" s="1"/>
  <c r="A715" i="22" s="1"/>
  <c r="A716" i="22" s="1"/>
  <c r="A717" i="22" s="1"/>
  <c r="A718" i="22" s="1"/>
  <c r="A719" i="22" s="1"/>
  <c r="A720" i="22" s="1"/>
  <c r="A721" i="22" s="1"/>
  <c r="A722" i="22" s="1"/>
  <c r="A723" i="22" s="1"/>
  <c r="A724" i="22" s="1"/>
  <c r="A725" i="22" s="1"/>
  <c r="A726" i="22" s="1"/>
  <c r="A727" i="22" s="1"/>
  <c r="A728" i="22" s="1"/>
  <c r="A729" i="22" s="1"/>
  <c r="A730" i="22" s="1"/>
  <c r="A731" i="22" s="1"/>
  <c r="A732" i="22" s="1"/>
  <c r="A733" i="22" s="1"/>
  <c r="A734" i="22" s="1"/>
  <c r="A735" i="22" s="1"/>
  <c r="A736" i="22" s="1"/>
  <c r="A737" i="22" s="1"/>
  <c r="A738" i="22" s="1"/>
  <c r="A739" i="22" s="1"/>
  <c r="A740" i="22" s="1"/>
  <c r="A741" i="22" s="1"/>
  <c r="A742" i="22" s="1"/>
  <c r="A743" i="22" s="1"/>
  <c r="A744" i="22" s="1"/>
  <c r="A745" i="22" s="1"/>
  <c r="A746" i="22" s="1"/>
  <c r="A747" i="22" s="1"/>
  <c r="A748" i="22" s="1"/>
  <c r="A749" i="22" s="1"/>
  <c r="A750" i="22" s="1"/>
  <c r="A751" i="22" s="1"/>
  <c r="A752" i="22" s="1"/>
  <c r="A753" i="22" s="1"/>
  <c r="A754" i="22" s="1"/>
  <c r="A755" i="22" s="1"/>
  <c r="A756" i="22" s="1"/>
  <c r="A757" i="22" s="1"/>
  <c r="A758" i="22" s="1"/>
  <c r="A759" i="22" s="1"/>
  <c r="A760" i="22" s="1"/>
  <c r="A761" i="22" s="1"/>
  <c r="A762" i="22" s="1"/>
  <c r="A763" i="22" s="1"/>
  <c r="A764" i="22" s="1"/>
  <c r="A765" i="22" s="1"/>
  <c r="A766" i="22" s="1"/>
  <c r="A767" i="22" s="1"/>
  <c r="A768" i="22" s="1"/>
  <c r="A769" i="22" s="1"/>
  <c r="A770" i="22" s="1"/>
  <c r="A771" i="22" s="1"/>
  <c r="A772" i="22" s="1"/>
  <c r="A773" i="22" s="1"/>
  <c r="A774" i="22" s="1"/>
  <c r="A775" i="22" s="1"/>
  <c r="A776" i="22" s="1"/>
  <c r="A777" i="22" s="1"/>
  <c r="A778" i="22" s="1"/>
  <c r="A779" i="22" s="1"/>
  <c r="A780" i="22" s="1"/>
  <c r="A781" i="22" s="1"/>
  <c r="A782" i="22" s="1"/>
  <c r="A783" i="22" s="1"/>
  <c r="A784" i="22" s="1"/>
  <c r="A785" i="22" s="1"/>
  <c r="A786" i="22" s="1"/>
  <c r="A787" i="22" s="1"/>
  <c r="A788" i="22" s="1"/>
  <c r="A789" i="22" s="1"/>
  <c r="A790" i="22" s="1"/>
  <c r="A791" i="22" s="1"/>
  <c r="A792" i="22" s="1"/>
  <c r="A793" i="22" s="1"/>
  <c r="A794" i="22" s="1"/>
  <c r="A795" i="22" s="1"/>
  <c r="A796" i="22" s="1"/>
  <c r="A797" i="22" s="1"/>
  <c r="A798" i="22" s="1"/>
  <c r="A799" i="22" s="1"/>
  <c r="A800" i="22" s="1"/>
  <c r="A801" i="22" s="1"/>
  <c r="A802" i="22" s="1"/>
  <c r="A803" i="22" s="1"/>
  <c r="A804" i="22" s="1"/>
  <c r="A805" i="22" s="1"/>
  <c r="A806" i="22" s="1"/>
  <c r="A807" i="22" s="1"/>
  <c r="A808" i="22" s="1"/>
  <c r="A809" i="22" s="1"/>
  <c r="A810" i="22" s="1"/>
  <c r="A811" i="22" s="1"/>
  <c r="A812" i="22" s="1"/>
  <c r="A813" i="22" s="1"/>
  <c r="A814" i="22" s="1"/>
  <c r="A815" i="22" s="1"/>
  <c r="A816" i="22" s="1"/>
  <c r="A817" i="22" s="1"/>
  <c r="A818" i="22" s="1"/>
  <c r="A819" i="22" s="1"/>
  <c r="A820" i="22" s="1"/>
  <c r="A821" i="22" s="1"/>
  <c r="A822" i="22" s="1"/>
  <c r="A823" i="22" s="1"/>
  <c r="A824" i="22" s="1"/>
  <c r="A825" i="22" s="1"/>
  <c r="A826" i="22" s="1"/>
  <c r="A827" i="22" s="1"/>
  <c r="A828" i="22" s="1"/>
  <c r="A829" i="22" s="1"/>
  <c r="A830" i="22" s="1"/>
  <c r="A831" i="22" s="1"/>
  <c r="A832" i="22" s="1"/>
  <c r="A833" i="22" s="1"/>
  <c r="A834" i="22" s="1"/>
  <c r="A835" i="22" s="1"/>
  <c r="A836" i="22" s="1"/>
  <c r="A837" i="22" s="1"/>
  <c r="A838" i="22" s="1"/>
  <c r="A839" i="22" s="1"/>
  <c r="A840" i="22" s="1"/>
  <c r="A841" i="22" s="1"/>
  <c r="A842" i="22" s="1"/>
  <c r="A843" i="22" s="1"/>
  <c r="A844" i="22" s="1"/>
  <c r="A845" i="22" s="1"/>
  <c r="A846" i="22" s="1"/>
  <c r="A847" i="22" s="1"/>
  <c r="A848" i="22" s="1"/>
  <c r="A849" i="22" s="1"/>
  <c r="A850" i="22" s="1"/>
  <c r="A851" i="22" s="1"/>
  <c r="A852" i="22" s="1"/>
  <c r="A853" i="22" s="1"/>
  <c r="A854" i="22" s="1"/>
  <c r="A855" i="22" s="1"/>
  <c r="A856" i="22" s="1"/>
  <c r="A857" i="22" s="1"/>
  <c r="A858" i="22" s="1"/>
  <c r="A859" i="22" s="1"/>
  <c r="A860" i="22" s="1"/>
  <c r="A861" i="22" s="1"/>
  <c r="A862" i="22" s="1"/>
  <c r="A863" i="22" s="1"/>
  <c r="A864" i="22" s="1"/>
  <c r="A865" i="22" s="1"/>
  <c r="A866" i="22" s="1"/>
  <c r="A867" i="22" s="1"/>
  <c r="A868" i="22" s="1"/>
  <c r="A869" i="22" s="1"/>
  <c r="A870" i="22" s="1"/>
  <c r="A871" i="22" s="1"/>
  <c r="A872" i="22" s="1"/>
  <c r="A873" i="22" s="1"/>
  <c r="A874" i="22" s="1"/>
  <c r="A875" i="22" s="1"/>
  <c r="A876" i="22" s="1"/>
  <c r="A877" i="22" s="1"/>
  <c r="A878" i="22" s="1"/>
  <c r="A879" i="22" s="1"/>
  <c r="A880" i="22" s="1"/>
  <c r="A881" i="22" s="1"/>
  <c r="A882" i="22" s="1"/>
  <c r="A883" i="22" s="1"/>
  <c r="A884" i="22" s="1"/>
  <c r="A885" i="22" s="1"/>
  <c r="A886" i="22" s="1"/>
  <c r="A887" i="22" s="1"/>
  <c r="A888" i="22" s="1"/>
  <c r="A889" i="22" s="1"/>
  <c r="A890" i="22" s="1"/>
  <c r="A891" i="22" s="1"/>
  <c r="A892" i="22" s="1"/>
  <c r="A893" i="22" s="1"/>
  <c r="A894" i="22" s="1"/>
  <c r="A895" i="22" s="1"/>
  <c r="A896" i="22" s="1"/>
  <c r="A897" i="22" s="1"/>
  <c r="A898" i="22" s="1"/>
  <c r="A899" i="22" s="1"/>
  <c r="A900" i="22" s="1"/>
  <c r="A901" i="22" s="1"/>
  <c r="A902" i="22" s="1"/>
  <c r="A903" i="22" s="1"/>
  <c r="A904" i="22" s="1"/>
  <c r="A905" i="22" s="1"/>
  <c r="A906" i="22" s="1"/>
  <c r="A907" i="22" s="1"/>
  <c r="A908" i="22" s="1"/>
  <c r="A909" i="22" s="1"/>
  <c r="A910" i="22" s="1"/>
  <c r="A911" i="22" s="1"/>
  <c r="A912" i="22" s="1"/>
  <c r="A913" i="22" s="1"/>
  <c r="A914" i="22" s="1"/>
  <c r="A915" i="22" s="1"/>
  <c r="A916" i="22" s="1"/>
  <c r="A917" i="22" s="1"/>
  <c r="A918" i="22" s="1"/>
  <c r="A919" i="22" s="1"/>
  <c r="A920" i="22" s="1"/>
  <c r="A921" i="22" s="1"/>
  <c r="A922" i="22" s="1"/>
  <c r="A923" i="22" s="1"/>
  <c r="A924" i="22" s="1"/>
  <c r="A925" i="22" s="1"/>
  <c r="A926" i="22" s="1"/>
  <c r="A927" i="22" s="1"/>
  <c r="A928" i="22" s="1"/>
  <c r="A929" i="22" s="1"/>
  <c r="A930" i="22" s="1"/>
  <c r="A931" i="22" s="1"/>
  <c r="A932" i="22" s="1"/>
  <c r="A933" i="22" s="1"/>
  <c r="A934" i="22" s="1"/>
  <c r="A935" i="22" s="1"/>
  <c r="A936" i="22" s="1"/>
  <c r="A937" i="22" s="1"/>
  <c r="A938" i="22" s="1"/>
  <c r="A939" i="22" s="1"/>
  <c r="A940" i="22" s="1"/>
  <c r="A941" i="22" s="1"/>
  <c r="A942" i="22" s="1"/>
  <c r="A943" i="22" s="1"/>
  <c r="A944" i="22" s="1"/>
  <c r="A945" i="22" s="1"/>
  <c r="A946" i="22" s="1"/>
  <c r="A947" i="22" s="1"/>
  <c r="A948" i="22" s="1"/>
  <c r="A949" i="22" s="1"/>
  <c r="A950" i="22" s="1"/>
  <c r="A951" i="22" s="1"/>
  <c r="A952" i="22" s="1"/>
  <c r="A953" i="22" s="1"/>
  <c r="A954" i="22" s="1"/>
  <c r="A955" i="22" s="1"/>
  <c r="A956" i="22" s="1"/>
  <c r="A957" i="22" s="1"/>
  <c r="A958" i="22" s="1"/>
  <c r="A959" i="22" s="1"/>
  <c r="A960" i="22" s="1"/>
  <c r="A961" i="22" s="1"/>
  <c r="A962" i="22" s="1"/>
  <c r="A963" i="22" s="1"/>
  <c r="A964" i="22" s="1"/>
  <c r="A965" i="22" s="1"/>
  <c r="A966" i="22" s="1"/>
  <c r="A967" i="22" s="1"/>
  <c r="A968" i="22" s="1"/>
  <c r="A969" i="22" s="1"/>
  <c r="A970" i="22" s="1"/>
  <c r="A971" i="22" s="1"/>
  <c r="A972" i="22" s="1"/>
  <c r="A973" i="22" s="1"/>
  <c r="A974" i="22" s="1"/>
  <c r="A975" i="22" s="1"/>
  <c r="A976" i="22" s="1"/>
  <c r="A977" i="22" s="1"/>
  <c r="A978" i="22" s="1"/>
  <c r="A979" i="22" s="1"/>
  <c r="A980" i="22" s="1"/>
  <c r="A981" i="22" s="1"/>
  <c r="A982" i="22" s="1"/>
  <c r="A983" i="22" s="1"/>
  <c r="A984" i="22" s="1"/>
  <c r="A985" i="22" s="1"/>
  <c r="A986" i="22" s="1"/>
  <c r="A987" i="22" s="1"/>
  <c r="A988" i="22" s="1"/>
  <c r="A989" i="22" s="1"/>
  <c r="A990" i="22" s="1"/>
  <c r="A991" i="22" s="1"/>
  <c r="A992" i="22" s="1"/>
  <c r="A993" i="22" s="1"/>
  <c r="A994" i="22" s="1"/>
  <c r="A995" i="22" s="1"/>
  <c r="A996" i="22" s="1"/>
  <c r="A997" i="22" s="1"/>
  <c r="A998" i="22" s="1"/>
  <c r="A999" i="22" s="1"/>
  <c r="A1000" i="22" s="1"/>
  <c r="A1001" i="22" s="1"/>
  <c r="F2" i="18"/>
  <c r="G2" i="18"/>
  <c r="H2" i="18"/>
  <c r="I2" i="18"/>
  <c r="J2" i="18"/>
  <c r="K2" i="18"/>
  <c r="L2" i="18"/>
  <c r="M2" i="18"/>
  <c r="N2" i="18"/>
  <c r="F3" i="18"/>
  <c r="G3" i="18"/>
  <c r="H3" i="18"/>
  <c r="I3" i="18"/>
  <c r="J3" i="18"/>
  <c r="K3" i="18"/>
  <c r="L3" i="18"/>
  <c r="M3" i="18"/>
  <c r="N3" i="18"/>
  <c r="G4" i="18"/>
  <c r="H4" i="18"/>
  <c r="I4" i="18"/>
  <c r="J4" i="18"/>
  <c r="K4" i="18"/>
  <c r="L4" i="18"/>
  <c r="M4" i="18"/>
  <c r="N4" i="18"/>
  <c r="F5" i="18"/>
  <c r="G5" i="18"/>
  <c r="H5" i="18"/>
  <c r="I5" i="18"/>
  <c r="J5" i="18"/>
  <c r="K5" i="18"/>
  <c r="L5" i="18"/>
  <c r="M5" i="18"/>
  <c r="N5" i="18"/>
  <c r="F6" i="18"/>
  <c r="G6" i="18"/>
  <c r="H6" i="18"/>
  <c r="I6" i="18"/>
  <c r="J6" i="18"/>
  <c r="K6" i="18"/>
  <c r="L6" i="18"/>
  <c r="M6" i="18"/>
  <c r="N6" i="18"/>
  <c r="F7" i="18"/>
  <c r="G7" i="18"/>
  <c r="H7" i="18"/>
  <c r="I7" i="18"/>
  <c r="J7" i="18"/>
  <c r="K7" i="18"/>
  <c r="L7" i="18"/>
  <c r="M7" i="18"/>
  <c r="N7" i="18"/>
  <c r="F8" i="18"/>
  <c r="G8" i="18"/>
  <c r="H8" i="18"/>
  <c r="I8" i="18"/>
  <c r="J8" i="18"/>
  <c r="K8" i="18"/>
  <c r="L8" i="18"/>
  <c r="M8" i="18"/>
  <c r="N8" i="18"/>
  <c r="F9" i="18"/>
  <c r="G9" i="18"/>
  <c r="H9" i="18"/>
  <c r="I9" i="18"/>
  <c r="J9" i="18"/>
  <c r="K9" i="18"/>
  <c r="L9" i="18"/>
  <c r="M9" i="18"/>
  <c r="N9" i="18"/>
  <c r="F10" i="18"/>
  <c r="G10" i="18"/>
  <c r="H10" i="18"/>
  <c r="I10" i="18"/>
  <c r="J10" i="18"/>
  <c r="K10" i="18"/>
  <c r="L10" i="18"/>
  <c r="M10" i="18"/>
  <c r="N10" i="18"/>
  <c r="F11" i="18"/>
  <c r="G11" i="18"/>
  <c r="H11" i="18"/>
  <c r="I11" i="18"/>
  <c r="J11" i="18"/>
  <c r="K11" i="18"/>
  <c r="L11" i="18"/>
  <c r="M11" i="18"/>
  <c r="N11" i="18"/>
  <c r="F12" i="18"/>
  <c r="G12" i="18"/>
  <c r="H12" i="18"/>
  <c r="I12" i="18"/>
  <c r="J12" i="18"/>
  <c r="K12" i="18"/>
  <c r="L12" i="18"/>
  <c r="M12" i="18"/>
  <c r="N12" i="18"/>
  <c r="F13" i="18"/>
  <c r="G13" i="18"/>
  <c r="H13" i="18"/>
  <c r="I13" i="18"/>
  <c r="J13" i="18"/>
  <c r="K13" i="18"/>
  <c r="L13" i="18"/>
  <c r="M13" i="18"/>
  <c r="N13" i="18"/>
  <c r="F14" i="18"/>
  <c r="G14" i="18"/>
  <c r="H14" i="18"/>
  <c r="I14" i="18"/>
  <c r="J14" i="18"/>
  <c r="K14" i="18"/>
  <c r="L14" i="18"/>
  <c r="M14" i="18"/>
  <c r="N14" i="18"/>
  <c r="F15" i="18"/>
  <c r="G15" i="18"/>
  <c r="H15" i="18"/>
  <c r="I15" i="18"/>
  <c r="J15" i="18"/>
  <c r="K15" i="18"/>
  <c r="L15" i="18"/>
  <c r="M15" i="18"/>
  <c r="N15" i="18"/>
  <c r="F16" i="18"/>
  <c r="G16" i="18"/>
  <c r="H16" i="18"/>
  <c r="I16" i="18"/>
  <c r="J16" i="18"/>
  <c r="K16" i="18"/>
  <c r="L16" i="18"/>
  <c r="M16" i="18"/>
  <c r="N16" i="18"/>
  <c r="F17" i="18"/>
  <c r="G17" i="18"/>
  <c r="H17" i="18"/>
  <c r="I17" i="18"/>
  <c r="J17" i="18"/>
  <c r="K17" i="18"/>
  <c r="L17" i="18"/>
  <c r="M17" i="18"/>
  <c r="N17" i="18"/>
  <c r="F18" i="18"/>
  <c r="G18" i="18"/>
  <c r="H18" i="18"/>
  <c r="I18" i="18"/>
  <c r="J18" i="18"/>
  <c r="K18" i="18"/>
  <c r="L18" i="18"/>
  <c r="M18" i="18"/>
  <c r="N18" i="18"/>
  <c r="F19" i="18"/>
  <c r="G19" i="18"/>
  <c r="H19" i="18"/>
  <c r="I19" i="18"/>
  <c r="J19" i="18"/>
  <c r="K19" i="18"/>
  <c r="L19" i="18"/>
  <c r="M19" i="18"/>
  <c r="N19" i="18"/>
  <c r="F20" i="18"/>
  <c r="G20" i="18"/>
  <c r="H20" i="18"/>
  <c r="I20" i="18"/>
  <c r="J20" i="18"/>
  <c r="K20" i="18"/>
  <c r="L20" i="18"/>
  <c r="M20" i="18"/>
  <c r="N20" i="18"/>
  <c r="F21" i="18"/>
  <c r="G21" i="18"/>
  <c r="H21" i="18"/>
  <c r="I21" i="18"/>
  <c r="J21" i="18"/>
  <c r="K21" i="18"/>
  <c r="L21" i="18"/>
  <c r="M21" i="18"/>
  <c r="N21" i="18"/>
  <c r="F22" i="18"/>
  <c r="G22" i="18"/>
  <c r="H22" i="18"/>
  <c r="I22" i="18"/>
  <c r="J22" i="18"/>
  <c r="K22" i="18"/>
  <c r="L22" i="18"/>
  <c r="M22" i="18"/>
  <c r="N22" i="18"/>
  <c r="F23" i="18"/>
  <c r="G23" i="18"/>
  <c r="H23" i="18"/>
  <c r="I23" i="18"/>
  <c r="J23" i="18"/>
  <c r="K23" i="18"/>
  <c r="L23" i="18"/>
  <c r="M23" i="18"/>
  <c r="N23" i="18"/>
  <c r="F24" i="18"/>
  <c r="G24" i="18"/>
  <c r="H24" i="18"/>
  <c r="I24" i="18"/>
  <c r="J24" i="18"/>
  <c r="K24" i="18"/>
  <c r="L24" i="18"/>
  <c r="M24" i="18"/>
  <c r="N24" i="18"/>
  <c r="F25" i="18"/>
  <c r="G25" i="18"/>
  <c r="H25" i="18"/>
  <c r="I25" i="18"/>
  <c r="J25" i="18"/>
  <c r="K25" i="18"/>
  <c r="L25" i="18"/>
  <c r="M25" i="18"/>
  <c r="N25" i="18"/>
  <c r="F26" i="18"/>
  <c r="G26" i="18"/>
  <c r="H26" i="18"/>
  <c r="I26" i="18"/>
  <c r="J26" i="18"/>
  <c r="K26" i="18"/>
  <c r="L26" i="18"/>
  <c r="M26" i="18"/>
  <c r="N26" i="18"/>
  <c r="F27" i="18"/>
  <c r="G27" i="18"/>
  <c r="H27" i="18"/>
  <c r="I27" i="18"/>
  <c r="J27" i="18"/>
  <c r="K27" i="18"/>
  <c r="L27" i="18"/>
  <c r="M27" i="18"/>
  <c r="N27" i="18"/>
  <c r="F28" i="18"/>
  <c r="G28" i="18"/>
  <c r="H28" i="18"/>
  <c r="I28" i="18"/>
  <c r="J28" i="18"/>
  <c r="K28" i="18"/>
  <c r="L28" i="18"/>
  <c r="M28" i="18"/>
  <c r="N28" i="18"/>
  <c r="F29" i="18"/>
  <c r="G29" i="18"/>
  <c r="H29" i="18"/>
  <c r="I29" i="18"/>
  <c r="J29" i="18"/>
  <c r="K29" i="18"/>
  <c r="L29" i="18"/>
  <c r="M29" i="18"/>
  <c r="N29" i="18"/>
  <c r="F30" i="18"/>
  <c r="G30" i="18"/>
  <c r="H30" i="18"/>
  <c r="I30" i="18"/>
  <c r="J30" i="18"/>
  <c r="K30" i="18"/>
  <c r="L30" i="18"/>
  <c r="M30" i="18"/>
  <c r="N30" i="18"/>
  <c r="F31" i="18"/>
  <c r="G31" i="18"/>
  <c r="H31" i="18"/>
  <c r="I31" i="18"/>
  <c r="J31" i="18"/>
  <c r="K31" i="18"/>
  <c r="L31" i="18"/>
  <c r="M31" i="18"/>
  <c r="N31" i="18"/>
  <c r="F32" i="18"/>
  <c r="G32" i="18"/>
  <c r="H32" i="18"/>
  <c r="I32" i="18"/>
  <c r="J32" i="18"/>
  <c r="K32" i="18"/>
  <c r="L32" i="18"/>
  <c r="M32" i="18"/>
  <c r="N32" i="18"/>
  <c r="F33" i="18"/>
  <c r="G33" i="18"/>
  <c r="H33" i="18"/>
  <c r="I33" i="18"/>
  <c r="J33" i="18"/>
  <c r="K33" i="18"/>
  <c r="L33" i="18"/>
  <c r="M33" i="18"/>
  <c r="N33" i="18"/>
  <c r="F34" i="18"/>
  <c r="G34" i="18"/>
  <c r="H34" i="18"/>
  <c r="I34" i="18"/>
  <c r="J34" i="18"/>
  <c r="K34" i="18"/>
  <c r="L34" i="18"/>
  <c r="M34" i="18"/>
  <c r="N34" i="18"/>
  <c r="F35" i="18"/>
  <c r="G35" i="18"/>
  <c r="H35" i="18"/>
  <c r="I35" i="18"/>
  <c r="J35" i="18"/>
  <c r="K35" i="18"/>
  <c r="L35" i="18"/>
  <c r="M35" i="18"/>
  <c r="N35" i="18"/>
  <c r="F36" i="18"/>
  <c r="G36" i="18"/>
  <c r="H36" i="18"/>
  <c r="I36" i="18"/>
  <c r="J36" i="18"/>
  <c r="K36" i="18"/>
  <c r="L36" i="18"/>
  <c r="M36" i="18"/>
  <c r="N36" i="18"/>
  <c r="F37" i="18"/>
  <c r="G37" i="18"/>
  <c r="H37" i="18"/>
  <c r="I37" i="18"/>
  <c r="J37" i="18"/>
  <c r="K37" i="18"/>
  <c r="L37" i="18"/>
  <c r="M37" i="18"/>
  <c r="N37" i="18"/>
  <c r="F38" i="18"/>
  <c r="G38" i="18"/>
  <c r="H38" i="18"/>
  <c r="I38" i="18"/>
  <c r="J38" i="18"/>
  <c r="K38" i="18"/>
  <c r="L38" i="18"/>
  <c r="M38" i="18"/>
  <c r="N38" i="18"/>
  <c r="F39" i="18"/>
  <c r="G39" i="18"/>
  <c r="H39" i="18"/>
  <c r="I39" i="18"/>
  <c r="J39" i="18"/>
  <c r="K39" i="18"/>
  <c r="L39" i="18"/>
  <c r="M39" i="18"/>
  <c r="N39" i="18"/>
  <c r="F40" i="18"/>
  <c r="G40" i="18"/>
  <c r="H40" i="18"/>
  <c r="I40" i="18"/>
  <c r="J40" i="18"/>
  <c r="K40" i="18"/>
  <c r="L40" i="18"/>
  <c r="M40" i="18"/>
  <c r="N40" i="18"/>
  <c r="F41" i="18"/>
  <c r="G41" i="18"/>
  <c r="H41" i="18"/>
  <c r="I41" i="18"/>
  <c r="J41" i="18"/>
  <c r="K41" i="18"/>
  <c r="L41" i="18"/>
  <c r="M41" i="18"/>
  <c r="N41" i="18"/>
  <c r="F42" i="18"/>
  <c r="G42" i="18"/>
  <c r="H42" i="18"/>
  <c r="I42" i="18"/>
  <c r="J42" i="18"/>
  <c r="K42" i="18"/>
  <c r="L42" i="18"/>
  <c r="M42" i="18"/>
  <c r="N42" i="18"/>
  <c r="F43" i="18"/>
  <c r="G43" i="18"/>
  <c r="H43" i="18"/>
  <c r="I43" i="18"/>
  <c r="J43" i="18"/>
  <c r="K43" i="18"/>
  <c r="L43" i="18"/>
  <c r="M43" i="18"/>
  <c r="N43" i="18"/>
  <c r="F44" i="18"/>
  <c r="G44" i="18"/>
  <c r="H44" i="18"/>
  <c r="I44" i="18"/>
  <c r="J44" i="18"/>
  <c r="K44" i="18"/>
  <c r="L44" i="18"/>
  <c r="M44" i="18"/>
  <c r="N44" i="18"/>
  <c r="F45" i="18"/>
  <c r="G45" i="18"/>
  <c r="H45" i="18"/>
  <c r="I45" i="18"/>
  <c r="J45" i="18"/>
  <c r="K45" i="18"/>
  <c r="L45" i="18"/>
  <c r="M45" i="18"/>
  <c r="N45" i="18"/>
  <c r="F46" i="18"/>
  <c r="G46" i="18"/>
  <c r="H46" i="18"/>
  <c r="I46" i="18"/>
  <c r="J46" i="18"/>
  <c r="K46" i="18"/>
  <c r="L46" i="18"/>
  <c r="M46" i="18"/>
  <c r="N46" i="18"/>
  <c r="F47" i="18"/>
  <c r="G47" i="18"/>
  <c r="H47" i="18"/>
  <c r="I47" i="18"/>
  <c r="J47" i="18"/>
  <c r="K47" i="18"/>
  <c r="L47" i="18"/>
  <c r="M47" i="18"/>
  <c r="N47" i="18"/>
  <c r="F48" i="18"/>
  <c r="G48" i="18"/>
  <c r="H48" i="18"/>
  <c r="I48" i="18"/>
  <c r="J48" i="18"/>
  <c r="K48" i="18"/>
  <c r="L48" i="18"/>
  <c r="M48" i="18"/>
  <c r="N48" i="18"/>
  <c r="F49" i="18"/>
  <c r="G49" i="18"/>
  <c r="H49" i="18"/>
  <c r="I49" i="18"/>
  <c r="J49" i="18"/>
  <c r="K49" i="18"/>
  <c r="L49" i="18"/>
  <c r="M49" i="18"/>
  <c r="N49" i="18"/>
  <c r="F50" i="18"/>
  <c r="G50" i="18"/>
  <c r="H50" i="18"/>
  <c r="I50" i="18"/>
  <c r="J50" i="18"/>
  <c r="K50" i="18"/>
  <c r="L50" i="18"/>
  <c r="M50" i="18"/>
  <c r="N50" i="18"/>
  <c r="F51" i="18"/>
  <c r="G51" i="18"/>
  <c r="H51" i="18"/>
  <c r="I51" i="18"/>
  <c r="J51" i="18"/>
  <c r="K51" i="18"/>
  <c r="L51" i="18"/>
  <c r="M51" i="18"/>
  <c r="N51" i="18"/>
  <c r="F52" i="18"/>
  <c r="G52" i="18"/>
  <c r="H52" i="18"/>
  <c r="I52" i="18"/>
  <c r="J52" i="18"/>
  <c r="K52" i="18"/>
  <c r="L52" i="18"/>
  <c r="M52" i="18"/>
  <c r="N52" i="18"/>
  <c r="F53" i="18"/>
  <c r="G53" i="18"/>
  <c r="H53" i="18"/>
  <c r="I53" i="18"/>
  <c r="J53" i="18"/>
  <c r="K53" i="18"/>
  <c r="L53" i="18"/>
  <c r="M53" i="18"/>
  <c r="N53" i="18"/>
  <c r="F54" i="18"/>
  <c r="G54" i="18"/>
  <c r="H54" i="18"/>
  <c r="I54" i="18"/>
  <c r="J54" i="18"/>
  <c r="K54" i="18"/>
  <c r="L54" i="18"/>
  <c r="M54" i="18"/>
  <c r="N54" i="18"/>
  <c r="F55" i="18"/>
  <c r="G55" i="18"/>
  <c r="H55" i="18"/>
  <c r="I55" i="18"/>
  <c r="J55" i="18"/>
  <c r="K55" i="18"/>
  <c r="L55" i="18"/>
  <c r="M55" i="18"/>
  <c r="N55" i="18"/>
  <c r="F56" i="18"/>
  <c r="G56" i="18"/>
  <c r="H56" i="18"/>
  <c r="I56" i="18"/>
  <c r="J56" i="18"/>
  <c r="K56" i="18"/>
  <c r="L56" i="18"/>
  <c r="M56" i="18"/>
  <c r="N56" i="18"/>
  <c r="F57" i="18"/>
  <c r="G57" i="18"/>
  <c r="H57" i="18"/>
  <c r="I57" i="18"/>
  <c r="J57" i="18"/>
  <c r="K57" i="18"/>
  <c r="L57" i="18"/>
  <c r="M57" i="18"/>
  <c r="N57" i="18"/>
  <c r="F58" i="18"/>
  <c r="G58" i="18"/>
  <c r="H58" i="18"/>
  <c r="I58" i="18"/>
  <c r="J58" i="18"/>
  <c r="K58" i="18"/>
  <c r="L58" i="18"/>
  <c r="M58" i="18"/>
  <c r="N58" i="18"/>
  <c r="F59" i="18"/>
  <c r="G59" i="18"/>
  <c r="H59" i="18"/>
  <c r="I59" i="18"/>
  <c r="J59" i="18"/>
  <c r="K59" i="18"/>
  <c r="L59" i="18"/>
  <c r="M59" i="18"/>
  <c r="N59" i="18"/>
  <c r="F60" i="18"/>
  <c r="G60" i="18"/>
  <c r="H60" i="18"/>
  <c r="I60" i="18"/>
  <c r="J60" i="18"/>
  <c r="K60" i="18"/>
  <c r="L60" i="18"/>
  <c r="M60" i="18"/>
  <c r="N60" i="18"/>
  <c r="F61" i="18"/>
  <c r="G61" i="18"/>
  <c r="H61" i="18"/>
  <c r="I61" i="18"/>
  <c r="J61" i="18"/>
  <c r="K61" i="18"/>
  <c r="L61" i="18"/>
  <c r="M61" i="18"/>
  <c r="N61" i="18"/>
  <c r="F62" i="18"/>
  <c r="G62" i="18"/>
  <c r="H62" i="18"/>
  <c r="I62" i="18"/>
  <c r="J62" i="18"/>
  <c r="K62" i="18"/>
  <c r="L62" i="18"/>
  <c r="M62" i="18"/>
  <c r="N62" i="18"/>
  <c r="F63" i="18"/>
  <c r="G63" i="18"/>
  <c r="H63" i="18"/>
  <c r="I63" i="18"/>
  <c r="J63" i="18"/>
  <c r="K63" i="18"/>
  <c r="L63" i="18"/>
  <c r="M63" i="18"/>
  <c r="N63" i="18"/>
  <c r="F64" i="18"/>
  <c r="G64" i="18"/>
  <c r="H64" i="18"/>
  <c r="I64" i="18"/>
  <c r="J64" i="18"/>
  <c r="K64" i="18"/>
  <c r="L64" i="18"/>
  <c r="M64" i="18"/>
  <c r="N64" i="18"/>
  <c r="F65" i="18"/>
  <c r="G65" i="18"/>
  <c r="H65" i="18"/>
  <c r="I65" i="18"/>
  <c r="J65" i="18"/>
  <c r="K65" i="18"/>
  <c r="L65" i="18"/>
  <c r="M65" i="18"/>
  <c r="N65" i="18"/>
  <c r="F66" i="18"/>
  <c r="G66" i="18"/>
  <c r="H66" i="18"/>
  <c r="I66" i="18"/>
  <c r="J66" i="18"/>
  <c r="K66" i="18"/>
  <c r="L66" i="18"/>
  <c r="M66" i="18"/>
  <c r="N66" i="18"/>
  <c r="F67" i="18"/>
  <c r="G67" i="18"/>
  <c r="H67" i="18"/>
  <c r="I67" i="18"/>
  <c r="J67" i="18"/>
  <c r="K67" i="18"/>
  <c r="L67" i="18"/>
  <c r="M67" i="18"/>
  <c r="N67" i="18"/>
  <c r="F68" i="18"/>
  <c r="G68" i="18"/>
  <c r="H68" i="18"/>
  <c r="I68" i="18"/>
  <c r="J68" i="18"/>
  <c r="K68" i="18"/>
  <c r="L68" i="18"/>
  <c r="M68" i="18"/>
  <c r="N68" i="18"/>
  <c r="F69" i="18"/>
  <c r="G69" i="18"/>
  <c r="H69" i="18"/>
  <c r="I69" i="18"/>
  <c r="J69" i="18"/>
  <c r="K69" i="18"/>
  <c r="L69" i="18"/>
  <c r="M69" i="18"/>
  <c r="N69" i="18"/>
  <c r="F70" i="18"/>
  <c r="G70" i="18"/>
  <c r="H70" i="18"/>
  <c r="I70" i="18"/>
  <c r="J70" i="18"/>
  <c r="K70" i="18"/>
  <c r="L70" i="18"/>
  <c r="M70" i="18"/>
  <c r="N70" i="18"/>
  <c r="F71" i="18"/>
  <c r="G71" i="18"/>
  <c r="H71" i="18"/>
  <c r="I71" i="18"/>
  <c r="J71" i="18"/>
  <c r="K71" i="18"/>
  <c r="L71" i="18"/>
  <c r="M71" i="18"/>
  <c r="N71" i="18"/>
  <c r="F72" i="18"/>
  <c r="G72" i="18"/>
  <c r="H72" i="18"/>
  <c r="I72" i="18"/>
  <c r="J72" i="18"/>
  <c r="K72" i="18"/>
  <c r="L72" i="18"/>
  <c r="M72" i="18"/>
  <c r="N72" i="18"/>
  <c r="F73" i="18"/>
  <c r="G73" i="18"/>
  <c r="H73" i="18"/>
  <c r="I73" i="18"/>
  <c r="J73" i="18"/>
  <c r="K73" i="18"/>
  <c r="L73" i="18"/>
  <c r="M73" i="18"/>
  <c r="N73" i="18"/>
  <c r="F74" i="18"/>
  <c r="G74" i="18"/>
  <c r="H74" i="18"/>
  <c r="I74" i="18"/>
  <c r="J74" i="18"/>
  <c r="K74" i="18"/>
  <c r="L74" i="18"/>
  <c r="M74" i="18"/>
  <c r="N74" i="18"/>
  <c r="F75" i="18"/>
  <c r="G75" i="18"/>
  <c r="H75" i="18"/>
  <c r="I75" i="18"/>
  <c r="J75" i="18"/>
  <c r="K75" i="18"/>
  <c r="L75" i="18"/>
  <c r="M75" i="18"/>
  <c r="N75" i="18"/>
  <c r="F76" i="18"/>
  <c r="G76" i="18"/>
  <c r="H76" i="18"/>
  <c r="I76" i="18"/>
  <c r="J76" i="18"/>
  <c r="K76" i="18"/>
  <c r="L76" i="18"/>
  <c r="M76" i="18"/>
  <c r="N76" i="18"/>
  <c r="F77" i="18"/>
  <c r="G77" i="18"/>
  <c r="H77" i="18"/>
  <c r="I77" i="18"/>
  <c r="J77" i="18"/>
  <c r="K77" i="18"/>
  <c r="L77" i="18"/>
  <c r="M77" i="18"/>
  <c r="N77" i="18"/>
  <c r="F78" i="18"/>
  <c r="G78" i="18"/>
  <c r="H78" i="18"/>
  <c r="I78" i="18"/>
  <c r="J78" i="18"/>
  <c r="K78" i="18"/>
  <c r="L78" i="18"/>
  <c r="M78" i="18"/>
  <c r="N78" i="18"/>
  <c r="F79" i="18"/>
  <c r="G79" i="18"/>
  <c r="H79" i="18"/>
  <c r="I79" i="18"/>
  <c r="J79" i="18"/>
  <c r="K79" i="18"/>
  <c r="L79" i="18"/>
  <c r="M79" i="18"/>
  <c r="N79" i="18"/>
  <c r="F80" i="18"/>
  <c r="G80" i="18"/>
  <c r="H80" i="18"/>
  <c r="I80" i="18"/>
  <c r="J80" i="18"/>
  <c r="K80" i="18"/>
  <c r="L80" i="18"/>
  <c r="M80" i="18"/>
  <c r="N80" i="18"/>
  <c r="F81" i="18"/>
  <c r="G81" i="18"/>
  <c r="H81" i="18"/>
  <c r="I81" i="18"/>
  <c r="J81" i="18"/>
  <c r="K81" i="18"/>
  <c r="L81" i="18"/>
  <c r="M81" i="18"/>
  <c r="N81" i="18"/>
  <c r="F82" i="18"/>
  <c r="G82" i="18"/>
  <c r="H82" i="18"/>
  <c r="I82" i="18"/>
  <c r="J82" i="18"/>
  <c r="K82" i="18"/>
  <c r="L82" i="18"/>
  <c r="M82" i="18"/>
  <c r="N82" i="18"/>
  <c r="F83" i="18"/>
  <c r="G83" i="18"/>
  <c r="H83" i="18"/>
  <c r="I83" i="18"/>
  <c r="J83" i="18"/>
  <c r="K83" i="18"/>
  <c r="L83" i="18"/>
  <c r="M83" i="18"/>
  <c r="N83" i="18"/>
  <c r="F84" i="18"/>
  <c r="G84" i="18"/>
  <c r="H84" i="18"/>
  <c r="I84" i="18"/>
  <c r="J84" i="18"/>
  <c r="K84" i="18"/>
  <c r="L84" i="18"/>
  <c r="M84" i="18"/>
  <c r="N84" i="18"/>
  <c r="F85" i="18"/>
  <c r="G85" i="18"/>
  <c r="H85" i="18"/>
  <c r="I85" i="18"/>
  <c r="J85" i="18"/>
  <c r="K85" i="18"/>
  <c r="L85" i="18"/>
  <c r="M85" i="18"/>
  <c r="N85" i="18"/>
  <c r="F86" i="18"/>
  <c r="G86" i="18"/>
  <c r="H86" i="18"/>
  <c r="I86" i="18"/>
  <c r="J86" i="18"/>
  <c r="K86" i="18"/>
  <c r="L86" i="18"/>
  <c r="M86" i="18"/>
  <c r="N86" i="18"/>
  <c r="F87" i="18"/>
  <c r="G87" i="18"/>
  <c r="H87" i="18"/>
  <c r="I87" i="18"/>
  <c r="J87" i="18"/>
  <c r="K87" i="18"/>
  <c r="L87" i="18"/>
  <c r="M87" i="18"/>
  <c r="N87" i="18"/>
  <c r="F88" i="18"/>
  <c r="G88" i="18"/>
  <c r="H88" i="18"/>
  <c r="I88" i="18"/>
  <c r="J88" i="18"/>
  <c r="K88" i="18"/>
  <c r="L88" i="18"/>
  <c r="M88" i="18"/>
  <c r="N88" i="18"/>
  <c r="F89" i="18"/>
  <c r="G89" i="18"/>
  <c r="H89" i="18"/>
  <c r="I89" i="18"/>
  <c r="J89" i="18"/>
  <c r="K89" i="18"/>
  <c r="L89" i="18"/>
  <c r="M89" i="18"/>
  <c r="N89" i="18"/>
  <c r="F90" i="18"/>
  <c r="G90" i="18"/>
  <c r="H90" i="18"/>
  <c r="I90" i="18"/>
  <c r="J90" i="18"/>
  <c r="K90" i="18"/>
  <c r="L90" i="18"/>
  <c r="M90" i="18"/>
  <c r="N90" i="18"/>
  <c r="F91" i="18"/>
  <c r="G91" i="18"/>
  <c r="H91" i="18"/>
  <c r="I91" i="18"/>
  <c r="J91" i="18"/>
  <c r="K91" i="18"/>
  <c r="L91" i="18"/>
  <c r="M91" i="18"/>
  <c r="N91" i="18"/>
  <c r="F92" i="18"/>
  <c r="G92" i="18"/>
  <c r="H92" i="18"/>
  <c r="I92" i="18"/>
  <c r="J92" i="18"/>
  <c r="K92" i="18"/>
  <c r="L92" i="18"/>
  <c r="M92" i="18"/>
  <c r="N92" i="18"/>
  <c r="F93" i="18"/>
  <c r="G93" i="18"/>
  <c r="H93" i="18"/>
  <c r="I93" i="18"/>
  <c r="J93" i="18"/>
  <c r="K93" i="18"/>
  <c r="L93" i="18"/>
  <c r="M93" i="18"/>
  <c r="N93" i="18"/>
  <c r="F94" i="18"/>
  <c r="G94" i="18"/>
  <c r="H94" i="18"/>
  <c r="I94" i="18"/>
  <c r="J94" i="18"/>
  <c r="K94" i="18"/>
  <c r="L94" i="18"/>
  <c r="M94" i="18"/>
  <c r="N94" i="18"/>
  <c r="F95" i="18"/>
  <c r="G95" i="18"/>
  <c r="H95" i="18"/>
  <c r="I95" i="18"/>
  <c r="J95" i="18"/>
  <c r="K95" i="18"/>
  <c r="L95" i="18"/>
  <c r="M95" i="18"/>
  <c r="N95" i="18"/>
  <c r="F96" i="18"/>
  <c r="G96" i="18"/>
  <c r="H96" i="18"/>
  <c r="I96" i="18"/>
  <c r="J96" i="18"/>
  <c r="K96" i="18"/>
  <c r="L96" i="18"/>
  <c r="M96" i="18"/>
  <c r="N96" i="18"/>
  <c r="F97" i="18"/>
  <c r="G97" i="18"/>
  <c r="H97" i="18"/>
  <c r="I97" i="18"/>
  <c r="J97" i="18"/>
  <c r="K97" i="18"/>
  <c r="L97" i="18"/>
  <c r="M97" i="18"/>
  <c r="N97" i="18"/>
  <c r="F98" i="18"/>
  <c r="G98" i="18"/>
  <c r="H98" i="18"/>
  <c r="I98" i="18"/>
  <c r="J98" i="18"/>
  <c r="K98" i="18"/>
  <c r="L98" i="18"/>
  <c r="M98" i="18"/>
  <c r="N98" i="18"/>
  <c r="F99" i="18"/>
  <c r="G99" i="18"/>
  <c r="H99" i="18"/>
  <c r="I99" i="18"/>
  <c r="J99" i="18"/>
  <c r="K99" i="18"/>
  <c r="L99" i="18"/>
  <c r="M99" i="18"/>
  <c r="N99" i="18"/>
  <c r="F100" i="18"/>
  <c r="G100" i="18"/>
  <c r="H100" i="18"/>
  <c r="I100" i="18"/>
  <c r="J100" i="18"/>
  <c r="K100" i="18"/>
  <c r="L100" i="18"/>
  <c r="M100" i="18"/>
  <c r="N100" i="18"/>
  <c r="F101" i="18"/>
  <c r="G101" i="18"/>
  <c r="H101" i="18"/>
  <c r="I101" i="18"/>
  <c r="J101" i="18"/>
  <c r="K101" i="18"/>
  <c r="L101" i="18"/>
  <c r="M101" i="18"/>
  <c r="N101" i="18"/>
  <c r="F102" i="18"/>
  <c r="G102" i="18"/>
  <c r="H102" i="18"/>
  <c r="I102" i="18"/>
  <c r="J102" i="18"/>
  <c r="K102" i="18"/>
  <c r="L102" i="18"/>
  <c r="M102" i="18"/>
  <c r="N102" i="18"/>
  <c r="F103" i="18"/>
  <c r="G103" i="18"/>
  <c r="H103" i="18"/>
  <c r="I103" i="18"/>
  <c r="J103" i="18"/>
  <c r="K103" i="18"/>
  <c r="L103" i="18"/>
  <c r="M103" i="18"/>
  <c r="N103" i="18"/>
  <c r="F104" i="18"/>
  <c r="G104" i="18"/>
  <c r="H104" i="18"/>
  <c r="I104" i="18"/>
  <c r="J104" i="18"/>
  <c r="K104" i="18"/>
  <c r="L104" i="18"/>
  <c r="M104" i="18"/>
  <c r="N104" i="18"/>
  <c r="F105" i="18"/>
  <c r="G105" i="18"/>
  <c r="H105" i="18"/>
  <c r="I105" i="18"/>
  <c r="J105" i="18"/>
  <c r="K105" i="18"/>
  <c r="L105" i="18"/>
  <c r="M105" i="18"/>
  <c r="N105" i="18"/>
  <c r="F106" i="18"/>
  <c r="G106" i="18"/>
  <c r="H106" i="18"/>
  <c r="I106" i="18"/>
  <c r="J106" i="18"/>
  <c r="K106" i="18"/>
  <c r="L106" i="18"/>
  <c r="M106" i="18"/>
  <c r="N106" i="18"/>
  <c r="F107" i="18"/>
  <c r="G107" i="18"/>
  <c r="H107" i="18"/>
  <c r="I107" i="18"/>
  <c r="J107" i="18"/>
  <c r="K107" i="18"/>
  <c r="L107" i="18"/>
  <c r="M107" i="18"/>
  <c r="N107" i="18"/>
  <c r="F108" i="18"/>
  <c r="G108" i="18"/>
  <c r="H108" i="18"/>
  <c r="I108" i="18"/>
  <c r="J108" i="18"/>
  <c r="K108" i="18"/>
  <c r="L108" i="18"/>
  <c r="M108" i="18"/>
  <c r="N108" i="18"/>
  <c r="F109" i="18"/>
  <c r="G109" i="18"/>
  <c r="H109" i="18"/>
  <c r="I109" i="18"/>
  <c r="J109" i="18"/>
  <c r="K109" i="18"/>
  <c r="L109" i="18"/>
  <c r="M109" i="18"/>
  <c r="N109" i="18"/>
  <c r="F110" i="18"/>
  <c r="G110" i="18"/>
  <c r="H110" i="18"/>
  <c r="I110" i="18"/>
  <c r="J110" i="18"/>
  <c r="K110" i="18"/>
  <c r="L110" i="18"/>
  <c r="M110" i="18"/>
  <c r="N110" i="18"/>
  <c r="F111" i="18"/>
  <c r="G111" i="18"/>
  <c r="H111" i="18"/>
  <c r="I111" i="18"/>
  <c r="J111" i="18"/>
  <c r="K111" i="18"/>
  <c r="L111" i="18"/>
  <c r="M111" i="18"/>
  <c r="N111" i="18"/>
  <c r="F112" i="18"/>
  <c r="G112" i="18"/>
  <c r="H112" i="18"/>
  <c r="I112" i="18"/>
  <c r="J112" i="18"/>
  <c r="K112" i="18"/>
  <c r="L112" i="18"/>
  <c r="M112" i="18"/>
  <c r="N112" i="18"/>
  <c r="F113" i="18"/>
  <c r="G113" i="18"/>
  <c r="H113" i="18"/>
  <c r="I113" i="18"/>
  <c r="J113" i="18"/>
  <c r="K113" i="18"/>
  <c r="L113" i="18"/>
  <c r="M113" i="18"/>
  <c r="N113" i="18"/>
  <c r="F114" i="18"/>
  <c r="G114" i="18"/>
  <c r="H114" i="18"/>
  <c r="I114" i="18"/>
  <c r="J114" i="18"/>
  <c r="K114" i="18"/>
  <c r="L114" i="18"/>
  <c r="M114" i="18"/>
  <c r="N114" i="18"/>
  <c r="F115" i="18"/>
  <c r="G115" i="18"/>
  <c r="H115" i="18"/>
  <c r="I115" i="18"/>
  <c r="J115" i="18"/>
  <c r="K115" i="18"/>
  <c r="L115" i="18"/>
  <c r="M115" i="18"/>
  <c r="N115" i="18"/>
  <c r="F116" i="18"/>
  <c r="G116" i="18"/>
  <c r="H116" i="18"/>
  <c r="I116" i="18"/>
  <c r="J116" i="18"/>
  <c r="K116" i="18"/>
  <c r="L116" i="18"/>
  <c r="M116" i="18"/>
  <c r="N116" i="18"/>
  <c r="F117" i="18"/>
  <c r="G117" i="18"/>
  <c r="H117" i="18"/>
  <c r="I117" i="18"/>
  <c r="J117" i="18"/>
  <c r="K117" i="18"/>
  <c r="L117" i="18"/>
  <c r="M117" i="18"/>
  <c r="N117" i="18"/>
  <c r="F118" i="18"/>
  <c r="G118" i="18"/>
  <c r="H118" i="18"/>
  <c r="I118" i="18"/>
  <c r="J118" i="18"/>
  <c r="K118" i="18"/>
  <c r="L118" i="18"/>
  <c r="M118" i="18"/>
  <c r="N118" i="18"/>
  <c r="F119" i="18"/>
  <c r="G119" i="18"/>
  <c r="H119" i="18"/>
  <c r="I119" i="18"/>
  <c r="J119" i="18"/>
  <c r="K119" i="18"/>
  <c r="L119" i="18"/>
  <c r="M119" i="18"/>
  <c r="N119" i="18"/>
  <c r="F120" i="18"/>
  <c r="G120" i="18"/>
  <c r="H120" i="18"/>
  <c r="I120" i="18"/>
  <c r="J120" i="18"/>
  <c r="K120" i="18"/>
  <c r="L120" i="18"/>
  <c r="M120" i="18"/>
  <c r="N120" i="18"/>
  <c r="F121" i="18"/>
  <c r="G121" i="18"/>
  <c r="H121" i="18"/>
  <c r="I121" i="18"/>
  <c r="J121" i="18"/>
  <c r="K121" i="18"/>
  <c r="L121" i="18"/>
  <c r="M121" i="18"/>
  <c r="N121" i="18"/>
  <c r="F122" i="18"/>
  <c r="G122" i="18"/>
  <c r="H122" i="18"/>
  <c r="I122" i="18"/>
  <c r="J122" i="18"/>
  <c r="K122" i="18"/>
  <c r="L122" i="18"/>
  <c r="M122" i="18"/>
  <c r="N122" i="18"/>
  <c r="F123" i="18"/>
  <c r="G123" i="18"/>
  <c r="H123" i="18"/>
  <c r="I123" i="18"/>
  <c r="J123" i="18"/>
  <c r="K123" i="18"/>
  <c r="L123" i="18"/>
  <c r="M123" i="18"/>
  <c r="N123" i="18"/>
  <c r="F124" i="18"/>
  <c r="G124" i="18"/>
  <c r="H124" i="18"/>
  <c r="I124" i="18"/>
  <c r="J124" i="18"/>
  <c r="K124" i="18"/>
  <c r="L124" i="18"/>
  <c r="M124" i="18"/>
  <c r="N124" i="18"/>
  <c r="F125" i="18"/>
  <c r="G125" i="18"/>
  <c r="H125" i="18"/>
  <c r="I125" i="18"/>
  <c r="J125" i="18"/>
  <c r="K125" i="18"/>
  <c r="L125" i="18"/>
  <c r="M125" i="18"/>
  <c r="N125" i="18"/>
  <c r="F126" i="18"/>
  <c r="G126" i="18"/>
  <c r="H126" i="18"/>
  <c r="I126" i="18"/>
  <c r="J126" i="18"/>
  <c r="K126" i="18"/>
  <c r="L126" i="18"/>
  <c r="M126" i="18"/>
  <c r="N126" i="18"/>
  <c r="F127" i="18"/>
  <c r="G127" i="18"/>
  <c r="H127" i="18"/>
  <c r="I127" i="18"/>
  <c r="J127" i="18"/>
  <c r="K127" i="18"/>
  <c r="L127" i="18"/>
  <c r="M127" i="18"/>
  <c r="N127" i="18"/>
  <c r="F128" i="18"/>
  <c r="G128" i="18"/>
  <c r="H128" i="18"/>
  <c r="I128" i="18"/>
  <c r="J128" i="18"/>
  <c r="K128" i="18"/>
  <c r="L128" i="18"/>
  <c r="M128" i="18"/>
  <c r="N128" i="18"/>
  <c r="F129" i="18"/>
  <c r="G129" i="18"/>
  <c r="H129" i="18"/>
  <c r="I129" i="18"/>
  <c r="J129" i="18"/>
  <c r="K129" i="18"/>
  <c r="L129" i="18"/>
  <c r="M129" i="18"/>
  <c r="N129" i="18"/>
  <c r="F130" i="18"/>
  <c r="G130" i="18"/>
  <c r="H130" i="18"/>
  <c r="I130" i="18"/>
  <c r="J130" i="18"/>
  <c r="K130" i="18"/>
  <c r="L130" i="18"/>
  <c r="M130" i="18"/>
  <c r="N130" i="18"/>
  <c r="F131" i="18"/>
  <c r="G131" i="18"/>
  <c r="H131" i="18"/>
  <c r="I131" i="18"/>
  <c r="J131" i="18"/>
  <c r="K131" i="18"/>
  <c r="L131" i="18"/>
  <c r="M131" i="18"/>
  <c r="N131" i="18"/>
  <c r="F132" i="18"/>
  <c r="G132" i="18"/>
  <c r="H132" i="18"/>
  <c r="I132" i="18"/>
  <c r="J132" i="18"/>
  <c r="K132" i="18"/>
  <c r="L132" i="18"/>
  <c r="M132" i="18"/>
  <c r="N132" i="18"/>
  <c r="F133" i="18"/>
  <c r="G133" i="18"/>
  <c r="H133" i="18"/>
  <c r="I133" i="18"/>
  <c r="J133" i="18"/>
  <c r="K133" i="18"/>
  <c r="L133" i="18"/>
  <c r="M133" i="18"/>
  <c r="N133" i="18"/>
  <c r="F134" i="18"/>
  <c r="G134" i="18"/>
  <c r="H134" i="18"/>
  <c r="I134" i="18"/>
  <c r="J134" i="18"/>
  <c r="K134" i="18"/>
  <c r="L134" i="18"/>
  <c r="M134" i="18"/>
  <c r="N134" i="18"/>
  <c r="F135" i="18"/>
  <c r="G135" i="18"/>
  <c r="H135" i="18"/>
  <c r="I135" i="18"/>
  <c r="J135" i="18"/>
  <c r="K135" i="18"/>
  <c r="L135" i="18"/>
  <c r="M135" i="18"/>
  <c r="N135" i="18"/>
  <c r="F136" i="18"/>
  <c r="G136" i="18"/>
  <c r="H136" i="18"/>
  <c r="I136" i="18"/>
  <c r="J136" i="18"/>
  <c r="K136" i="18"/>
  <c r="L136" i="18"/>
  <c r="M136" i="18"/>
  <c r="N136" i="18"/>
  <c r="F137" i="18"/>
  <c r="G137" i="18"/>
  <c r="H137" i="18"/>
  <c r="I137" i="18"/>
  <c r="J137" i="18"/>
  <c r="K137" i="18"/>
  <c r="L137" i="18"/>
  <c r="M137" i="18"/>
  <c r="N137" i="18"/>
  <c r="F138" i="18"/>
  <c r="G138" i="18"/>
  <c r="H138" i="18"/>
  <c r="I138" i="18"/>
  <c r="J138" i="18"/>
  <c r="K138" i="18"/>
  <c r="L138" i="18"/>
  <c r="M138" i="18"/>
  <c r="N138" i="18"/>
  <c r="F139" i="18"/>
  <c r="G139" i="18"/>
  <c r="H139" i="18"/>
  <c r="I139" i="18"/>
  <c r="J139" i="18"/>
  <c r="K139" i="18"/>
  <c r="L139" i="18"/>
  <c r="M139" i="18"/>
  <c r="N139" i="18"/>
  <c r="F140" i="18"/>
  <c r="G140" i="18"/>
  <c r="H140" i="18"/>
  <c r="I140" i="18"/>
  <c r="J140" i="18"/>
  <c r="K140" i="18"/>
  <c r="L140" i="18"/>
  <c r="M140" i="18"/>
  <c r="N140" i="18"/>
  <c r="F141" i="18"/>
  <c r="G141" i="18"/>
  <c r="H141" i="18"/>
  <c r="I141" i="18"/>
  <c r="J141" i="18"/>
  <c r="K141" i="18"/>
  <c r="L141" i="18"/>
  <c r="M141" i="18"/>
  <c r="N141" i="18"/>
  <c r="F142" i="18"/>
  <c r="G142" i="18"/>
  <c r="H142" i="18"/>
  <c r="I142" i="18"/>
  <c r="J142" i="18"/>
  <c r="K142" i="18"/>
  <c r="L142" i="18"/>
  <c r="M142" i="18"/>
  <c r="N142" i="18"/>
  <c r="F143" i="18"/>
  <c r="G143" i="18"/>
  <c r="H143" i="18"/>
  <c r="I143" i="18"/>
  <c r="J143" i="18"/>
  <c r="K143" i="18"/>
  <c r="L143" i="18"/>
  <c r="M143" i="18"/>
  <c r="N143" i="18"/>
  <c r="F144" i="18"/>
  <c r="G144" i="18"/>
  <c r="H144" i="18"/>
  <c r="I144" i="18"/>
  <c r="J144" i="18"/>
  <c r="K144" i="18"/>
  <c r="L144" i="18"/>
  <c r="M144" i="18"/>
  <c r="N144" i="18"/>
  <c r="F145" i="18"/>
  <c r="G145" i="18"/>
  <c r="H145" i="18"/>
  <c r="I145" i="18"/>
  <c r="J145" i="18"/>
  <c r="K145" i="18"/>
  <c r="L145" i="18"/>
  <c r="M145" i="18"/>
  <c r="N145" i="18"/>
  <c r="F146" i="18"/>
  <c r="G146" i="18"/>
  <c r="H146" i="18"/>
  <c r="I146" i="18"/>
  <c r="J146" i="18"/>
  <c r="K146" i="18"/>
  <c r="L146" i="18"/>
  <c r="M146" i="18"/>
  <c r="N146" i="18"/>
  <c r="F147" i="18"/>
  <c r="G147" i="18"/>
  <c r="H147" i="18"/>
  <c r="I147" i="18"/>
  <c r="J147" i="18"/>
  <c r="K147" i="18"/>
  <c r="L147" i="18"/>
  <c r="M147" i="18"/>
  <c r="N147" i="18"/>
  <c r="F148" i="18"/>
  <c r="G148" i="18"/>
  <c r="H148" i="18"/>
  <c r="I148" i="18"/>
  <c r="J148" i="18"/>
  <c r="K148" i="18"/>
  <c r="L148" i="18"/>
  <c r="M148" i="18"/>
  <c r="N148" i="18"/>
  <c r="F149" i="18"/>
  <c r="G149" i="18"/>
  <c r="H149" i="18"/>
  <c r="I149" i="18"/>
  <c r="J149" i="18"/>
  <c r="K149" i="18"/>
  <c r="L149" i="18"/>
  <c r="M149" i="18"/>
  <c r="N149" i="18"/>
  <c r="F150" i="18"/>
  <c r="G150" i="18"/>
  <c r="H150" i="18"/>
  <c r="I150" i="18"/>
  <c r="J150" i="18"/>
  <c r="K150" i="18"/>
  <c r="L150" i="18"/>
  <c r="M150" i="18"/>
  <c r="N150" i="18"/>
  <c r="F151" i="18"/>
  <c r="G151" i="18"/>
  <c r="H151" i="18"/>
  <c r="I151" i="18"/>
  <c r="J151" i="18"/>
  <c r="K151" i="18"/>
  <c r="L151" i="18"/>
  <c r="M151" i="18"/>
  <c r="N151" i="18"/>
  <c r="F152" i="18"/>
  <c r="G152" i="18"/>
  <c r="H152" i="18"/>
  <c r="I152" i="18"/>
  <c r="J152" i="18"/>
  <c r="K152" i="18"/>
  <c r="L152" i="18"/>
  <c r="M152" i="18"/>
  <c r="N152" i="18"/>
  <c r="F153" i="18"/>
  <c r="G153" i="18"/>
  <c r="H153" i="18"/>
  <c r="I153" i="18"/>
  <c r="J153" i="18"/>
  <c r="K153" i="18"/>
  <c r="L153" i="18"/>
  <c r="M153" i="18"/>
  <c r="N153" i="18"/>
  <c r="F154" i="18"/>
  <c r="G154" i="18"/>
  <c r="H154" i="18"/>
  <c r="I154" i="18"/>
  <c r="J154" i="18"/>
  <c r="K154" i="18"/>
  <c r="L154" i="18"/>
  <c r="M154" i="18"/>
  <c r="N154" i="18"/>
  <c r="F155" i="18"/>
  <c r="G155" i="18"/>
  <c r="H155" i="18"/>
  <c r="I155" i="18"/>
  <c r="J155" i="18"/>
  <c r="K155" i="18"/>
  <c r="L155" i="18"/>
  <c r="M155" i="18"/>
  <c r="N155" i="18"/>
  <c r="F156" i="18"/>
  <c r="G156" i="18"/>
  <c r="H156" i="18"/>
  <c r="I156" i="18"/>
  <c r="J156" i="18"/>
  <c r="K156" i="18"/>
  <c r="L156" i="18"/>
  <c r="M156" i="18"/>
  <c r="N156" i="18"/>
  <c r="F157" i="18"/>
  <c r="G157" i="18"/>
  <c r="H157" i="18"/>
  <c r="I157" i="18"/>
  <c r="J157" i="18"/>
  <c r="K157" i="18"/>
  <c r="L157" i="18"/>
  <c r="M157" i="18"/>
  <c r="N157" i="18"/>
  <c r="F158" i="18"/>
  <c r="G158" i="18"/>
  <c r="H158" i="18"/>
  <c r="I158" i="18"/>
  <c r="J158" i="18"/>
  <c r="K158" i="18"/>
  <c r="L158" i="18"/>
  <c r="M158" i="18"/>
  <c r="N158" i="18"/>
  <c r="F159" i="18"/>
  <c r="G159" i="18"/>
  <c r="H159" i="18"/>
  <c r="I159" i="18"/>
  <c r="J159" i="18"/>
  <c r="K159" i="18"/>
  <c r="L159" i="18"/>
  <c r="M159" i="18"/>
  <c r="N159" i="18"/>
  <c r="F160" i="18"/>
  <c r="G160" i="18"/>
  <c r="H160" i="18"/>
  <c r="I160" i="18"/>
  <c r="J160" i="18"/>
  <c r="K160" i="18"/>
  <c r="L160" i="18"/>
  <c r="M160" i="18"/>
  <c r="N160" i="18"/>
  <c r="F161" i="18"/>
  <c r="G161" i="18"/>
  <c r="H161" i="18"/>
  <c r="I161" i="18"/>
  <c r="J161" i="18"/>
  <c r="K161" i="18"/>
  <c r="L161" i="18"/>
  <c r="M161" i="18"/>
  <c r="N161" i="18"/>
  <c r="F162" i="18"/>
  <c r="G162" i="18"/>
  <c r="H162" i="18"/>
  <c r="I162" i="18"/>
  <c r="J162" i="18"/>
  <c r="K162" i="18"/>
  <c r="L162" i="18"/>
  <c r="M162" i="18"/>
  <c r="N162" i="18"/>
  <c r="F163" i="18"/>
  <c r="G163" i="18"/>
  <c r="H163" i="18"/>
  <c r="I163" i="18"/>
  <c r="J163" i="18"/>
  <c r="K163" i="18"/>
  <c r="L163" i="18"/>
  <c r="M163" i="18"/>
  <c r="N163" i="18"/>
  <c r="F164" i="18"/>
  <c r="G164" i="18"/>
  <c r="H164" i="18"/>
  <c r="I164" i="18"/>
  <c r="J164" i="18"/>
  <c r="K164" i="18"/>
  <c r="L164" i="18"/>
  <c r="M164" i="18"/>
  <c r="N164" i="18"/>
  <c r="F165" i="18"/>
  <c r="G165" i="18"/>
  <c r="H165" i="18"/>
  <c r="I165" i="18"/>
  <c r="J165" i="18"/>
  <c r="K165" i="18"/>
  <c r="L165" i="18"/>
  <c r="M165" i="18"/>
  <c r="N165" i="18"/>
  <c r="F166" i="18"/>
  <c r="G166" i="18"/>
  <c r="H166" i="18"/>
  <c r="I166" i="18"/>
  <c r="J166" i="18"/>
  <c r="K166" i="18"/>
  <c r="L166" i="18"/>
  <c r="M166" i="18"/>
  <c r="N166" i="18"/>
  <c r="F167" i="18"/>
  <c r="G167" i="18"/>
  <c r="H167" i="18"/>
  <c r="I167" i="18"/>
  <c r="J167" i="18"/>
  <c r="K167" i="18"/>
  <c r="L167" i="18"/>
  <c r="M167" i="18"/>
  <c r="N167" i="18"/>
  <c r="F168" i="18"/>
  <c r="G168" i="18"/>
  <c r="H168" i="18"/>
  <c r="I168" i="18"/>
  <c r="J168" i="18"/>
  <c r="K168" i="18"/>
  <c r="L168" i="18"/>
  <c r="M168" i="18"/>
  <c r="N168" i="18"/>
  <c r="F169" i="18"/>
  <c r="G169" i="18"/>
  <c r="H169" i="18"/>
  <c r="I169" i="18"/>
  <c r="J169" i="18"/>
  <c r="K169" i="18"/>
  <c r="L169" i="18"/>
  <c r="M169" i="18"/>
  <c r="N169" i="18"/>
  <c r="F170" i="18"/>
  <c r="G170" i="18"/>
  <c r="H170" i="18"/>
  <c r="I170" i="18"/>
  <c r="J170" i="18"/>
  <c r="K170" i="18"/>
  <c r="L170" i="18"/>
  <c r="M170" i="18"/>
  <c r="N170" i="18"/>
  <c r="F171" i="18"/>
  <c r="G171" i="18"/>
  <c r="H171" i="18"/>
  <c r="I171" i="18"/>
  <c r="J171" i="18"/>
  <c r="K171" i="18"/>
  <c r="L171" i="18"/>
  <c r="M171" i="18"/>
  <c r="N171" i="18"/>
  <c r="F172" i="18"/>
  <c r="G172" i="18"/>
  <c r="H172" i="18"/>
  <c r="I172" i="18"/>
  <c r="J172" i="18"/>
  <c r="K172" i="18"/>
  <c r="L172" i="18"/>
  <c r="M172" i="18"/>
  <c r="N172" i="18"/>
  <c r="F173" i="18"/>
  <c r="G173" i="18"/>
  <c r="H173" i="18"/>
  <c r="I173" i="18"/>
  <c r="J173" i="18"/>
  <c r="K173" i="18"/>
  <c r="L173" i="18"/>
  <c r="M173" i="18"/>
  <c r="N173" i="18"/>
  <c r="F174" i="18"/>
  <c r="G174" i="18"/>
  <c r="H174" i="18"/>
  <c r="I174" i="18"/>
  <c r="J174" i="18"/>
  <c r="K174" i="18"/>
  <c r="L174" i="18"/>
  <c r="M174" i="18"/>
  <c r="N174" i="18"/>
  <c r="F175" i="18"/>
  <c r="G175" i="18"/>
  <c r="H175" i="18"/>
  <c r="I175" i="18"/>
  <c r="J175" i="18"/>
  <c r="K175" i="18"/>
  <c r="L175" i="18"/>
  <c r="M175" i="18"/>
  <c r="N175" i="18"/>
  <c r="F176" i="18"/>
  <c r="G176" i="18"/>
  <c r="H176" i="18"/>
  <c r="I176" i="18"/>
  <c r="J176" i="18"/>
  <c r="K176" i="18"/>
  <c r="L176" i="18"/>
  <c r="M176" i="18"/>
  <c r="N176" i="18"/>
  <c r="F177" i="18"/>
  <c r="G177" i="18"/>
  <c r="H177" i="18"/>
  <c r="I177" i="18"/>
  <c r="J177" i="18"/>
  <c r="K177" i="18"/>
  <c r="L177" i="18"/>
  <c r="M177" i="18"/>
  <c r="N177" i="18"/>
  <c r="F178" i="18"/>
  <c r="G178" i="18"/>
  <c r="H178" i="18"/>
  <c r="I178" i="18"/>
  <c r="J178" i="18"/>
  <c r="K178" i="18"/>
  <c r="L178" i="18"/>
  <c r="M178" i="18"/>
  <c r="N178" i="18"/>
  <c r="F179" i="18"/>
  <c r="G179" i="18"/>
  <c r="H179" i="18"/>
  <c r="I179" i="18"/>
  <c r="J179" i="18"/>
  <c r="K179" i="18"/>
  <c r="L179" i="18"/>
  <c r="M179" i="18"/>
  <c r="N179" i="18"/>
  <c r="F180" i="18"/>
  <c r="G180" i="18"/>
  <c r="H180" i="18"/>
  <c r="I180" i="18"/>
  <c r="J180" i="18"/>
  <c r="K180" i="18"/>
  <c r="L180" i="18"/>
  <c r="M180" i="18"/>
  <c r="N180" i="18"/>
  <c r="F181" i="18"/>
  <c r="G181" i="18"/>
  <c r="H181" i="18"/>
  <c r="I181" i="18"/>
  <c r="J181" i="18"/>
  <c r="K181" i="18"/>
  <c r="L181" i="18"/>
  <c r="M181" i="18"/>
  <c r="N181" i="18"/>
  <c r="F182" i="18"/>
  <c r="G182" i="18"/>
  <c r="H182" i="18"/>
  <c r="I182" i="18"/>
  <c r="J182" i="18"/>
  <c r="K182" i="18"/>
  <c r="L182" i="18"/>
  <c r="M182" i="18"/>
  <c r="N182" i="18"/>
  <c r="F183" i="18"/>
  <c r="G183" i="18"/>
  <c r="H183" i="18"/>
  <c r="I183" i="18"/>
  <c r="J183" i="18"/>
  <c r="K183" i="18"/>
  <c r="L183" i="18"/>
  <c r="M183" i="18"/>
  <c r="N183" i="18"/>
  <c r="F184" i="18"/>
  <c r="G184" i="18"/>
  <c r="H184" i="18"/>
  <c r="I184" i="18"/>
  <c r="J184" i="18"/>
  <c r="K184" i="18"/>
  <c r="L184" i="18"/>
  <c r="M184" i="18"/>
  <c r="N184" i="18"/>
  <c r="F185" i="18"/>
  <c r="G185" i="18"/>
  <c r="H185" i="18"/>
  <c r="I185" i="18"/>
  <c r="J185" i="18"/>
  <c r="K185" i="18"/>
  <c r="L185" i="18"/>
  <c r="M185" i="18"/>
  <c r="N185" i="18"/>
  <c r="F186" i="18"/>
  <c r="G186" i="18"/>
  <c r="H186" i="18"/>
  <c r="I186" i="18"/>
  <c r="J186" i="18"/>
  <c r="K186" i="18"/>
  <c r="L186" i="18"/>
  <c r="M186" i="18"/>
  <c r="N186" i="18"/>
  <c r="F187" i="18"/>
  <c r="G187" i="18"/>
  <c r="H187" i="18"/>
  <c r="I187" i="18"/>
  <c r="J187" i="18"/>
  <c r="K187" i="18"/>
  <c r="L187" i="18"/>
  <c r="M187" i="18"/>
  <c r="N187" i="18"/>
  <c r="F188" i="18"/>
  <c r="G188" i="18"/>
  <c r="H188" i="18"/>
  <c r="I188" i="18"/>
  <c r="J188" i="18"/>
  <c r="K188" i="18"/>
  <c r="L188" i="18"/>
  <c r="M188" i="18"/>
  <c r="N188" i="18"/>
  <c r="F189" i="18"/>
  <c r="G189" i="18"/>
  <c r="H189" i="18"/>
  <c r="I189" i="18"/>
  <c r="J189" i="18"/>
  <c r="K189" i="18"/>
  <c r="L189" i="18"/>
  <c r="M189" i="18"/>
  <c r="N189" i="18"/>
  <c r="F190" i="18"/>
  <c r="G190" i="18"/>
  <c r="H190" i="18"/>
  <c r="I190" i="18"/>
  <c r="J190" i="18"/>
  <c r="K190" i="18"/>
  <c r="L190" i="18"/>
  <c r="M190" i="18"/>
  <c r="N190" i="18"/>
  <c r="F191" i="18"/>
  <c r="G191" i="18"/>
  <c r="H191" i="18"/>
  <c r="I191" i="18"/>
  <c r="J191" i="18"/>
  <c r="K191" i="18"/>
  <c r="L191" i="18"/>
  <c r="M191" i="18"/>
  <c r="N191" i="18"/>
  <c r="F192" i="18"/>
  <c r="G192" i="18"/>
  <c r="H192" i="18"/>
  <c r="I192" i="18"/>
  <c r="J192" i="18"/>
  <c r="K192" i="18"/>
  <c r="L192" i="18"/>
  <c r="M192" i="18"/>
  <c r="N192" i="18"/>
  <c r="F193" i="18"/>
  <c r="G193" i="18"/>
  <c r="H193" i="18"/>
  <c r="I193" i="18"/>
  <c r="J193" i="18"/>
  <c r="K193" i="18"/>
  <c r="L193" i="18"/>
  <c r="M193" i="18"/>
  <c r="N193" i="18"/>
  <c r="F194" i="18"/>
  <c r="G194" i="18"/>
  <c r="H194" i="18"/>
  <c r="I194" i="18"/>
  <c r="J194" i="18"/>
  <c r="K194" i="18"/>
  <c r="L194" i="18"/>
  <c r="M194" i="18"/>
  <c r="N194" i="18"/>
  <c r="F195" i="18"/>
  <c r="G195" i="18"/>
  <c r="H195" i="18"/>
  <c r="I195" i="18"/>
  <c r="J195" i="18"/>
  <c r="K195" i="18"/>
  <c r="L195" i="18"/>
  <c r="M195" i="18"/>
  <c r="N195" i="18"/>
  <c r="F196" i="18"/>
  <c r="G196" i="18"/>
  <c r="H196" i="18"/>
  <c r="I196" i="18"/>
  <c r="J196" i="18"/>
  <c r="K196" i="18"/>
  <c r="L196" i="18"/>
  <c r="M196" i="18"/>
  <c r="N196" i="18"/>
  <c r="F197" i="18"/>
  <c r="G197" i="18"/>
  <c r="H197" i="18"/>
  <c r="I197" i="18"/>
  <c r="J197" i="18"/>
  <c r="K197" i="18"/>
  <c r="L197" i="18"/>
  <c r="M197" i="18"/>
  <c r="N197" i="18"/>
  <c r="F198" i="18"/>
  <c r="G198" i="18"/>
  <c r="H198" i="18"/>
  <c r="I198" i="18"/>
  <c r="J198" i="18"/>
  <c r="K198" i="18"/>
  <c r="L198" i="18"/>
  <c r="M198" i="18"/>
  <c r="N198" i="18"/>
  <c r="F199" i="18"/>
  <c r="G199" i="18"/>
  <c r="H199" i="18"/>
  <c r="I199" i="18"/>
  <c r="J199" i="18"/>
  <c r="K199" i="18"/>
  <c r="L199" i="18"/>
  <c r="M199" i="18"/>
  <c r="N199" i="18"/>
  <c r="F200" i="18"/>
  <c r="G200" i="18"/>
  <c r="H200" i="18"/>
  <c r="I200" i="18"/>
  <c r="J200" i="18"/>
  <c r="K200" i="18"/>
  <c r="L200" i="18"/>
  <c r="M200" i="18"/>
  <c r="N200" i="18"/>
  <c r="F201" i="18"/>
  <c r="G201" i="18"/>
  <c r="H201" i="18"/>
  <c r="I201" i="18"/>
  <c r="J201" i="18"/>
  <c r="K201" i="18"/>
  <c r="L201" i="18"/>
  <c r="M201" i="18"/>
  <c r="N201" i="18"/>
  <c r="F202" i="18"/>
  <c r="G202" i="18"/>
  <c r="H202" i="18"/>
  <c r="I202" i="18"/>
  <c r="J202" i="18"/>
  <c r="K202" i="18"/>
  <c r="L202" i="18"/>
  <c r="M202" i="18"/>
  <c r="N202" i="18"/>
  <c r="F203" i="18"/>
  <c r="G203" i="18"/>
  <c r="H203" i="18"/>
  <c r="I203" i="18"/>
  <c r="J203" i="18"/>
  <c r="K203" i="18"/>
  <c r="L203" i="18"/>
  <c r="M203" i="18"/>
  <c r="N203" i="18"/>
  <c r="F204" i="18"/>
  <c r="G204" i="18"/>
  <c r="H204" i="18"/>
  <c r="I204" i="18"/>
  <c r="J204" i="18"/>
  <c r="K204" i="18"/>
  <c r="L204" i="18"/>
  <c r="M204" i="18"/>
  <c r="N204" i="18"/>
  <c r="F205" i="18"/>
  <c r="G205" i="18"/>
  <c r="H205" i="18"/>
  <c r="I205" i="18"/>
  <c r="J205" i="18"/>
  <c r="K205" i="18"/>
  <c r="L205" i="18"/>
  <c r="M205" i="18"/>
  <c r="N205" i="18"/>
  <c r="F206" i="18"/>
  <c r="G206" i="18"/>
  <c r="H206" i="18"/>
  <c r="I206" i="18"/>
  <c r="J206" i="18"/>
  <c r="K206" i="18"/>
  <c r="L206" i="18"/>
  <c r="M206" i="18"/>
  <c r="N206" i="18"/>
  <c r="F207" i="18"/>
  <c r="G207" i="18"/>
  <c r="H207" i="18"/>
  <c r="I207" i="18"/>
  <c r="J207" i="18"/>
  <c r="K207" i="18"/>
  <c r="L207" i="18"/>
  <c r="M207" i="18"/>
  <c r="N207" i="18"/>
  <c r="F208" i="18"/>
  <c r="G208" i="18"/>
  <c r="H208" i="18"/>
  <c r="I208" i="18"/>
  <c r="J208" i="18"/>
  <c r="K208" i="18"/>
  <c r="L208" i="18"/>
  <c r="M208" i="18"/>
  <c r="N208" i="18"/>
  <c r="F209" i="18"/>
  <c r="G209" i="18"/>
  <c r="H209" i="18"/>
  <c r="I209" i="18"/>
  <c r="J209" i="18"/>
  <c r="K209" i="18"/>
  <c r="L209" i="18"/>
  <c r="M209" i="18"/>
  <c r="N209" i="18"/>
  <c r="F210" i="18"/>
  <c r="G210" i="18"/>
  <c r="H210" i="18"/>
  <c r="I210" i="18"/>
  <c r="J210" i="18"/>
  <c r="K210" i="18"/>
  <c r="L210" i="18"/>
  <c r="M210" i="18"/>
  <c r="N210" i="18"/>
  <c r="F211" i="18"/>
  <c r="G211" i="18"/>
  <c r="H211" i="18"/>
  <c r="I211" i="18"/>
  <c r="J211" i="18"/>
  <c r="K211" i="18"/>
  <c r="L211" i="18"/>
  <c r="M211" i="18"/>
  <c r="N211" i="18"/>
  <c r="F212" i="18"/>
  <c r="G212" i="18"/>
  <c r="H212" i="18"/>
  <c r="I212" i="18"/>
  <c r="J212" i="18"/>
  <c r="K212" i="18"/>
  <c r="L212" i="18"/>
  <c r="M212" i="18"/>
  <c r="N212" i="18"/>
  <c r="F213" i="18"/>
  <c r="G213" i="18"/>
  <c r="H213" i="18"/>
  <c r="I213" i="18"/>
  <c r="J213" i="18"/>
  <c r="K213" i="18"/>
  <c r="L213" i="18"/>
  <c r="M213" i="18"/>
  <c r="N213" i="18"/>
  <c r="F214" i="18"/>
  <c r="G214" i="18"/>
  <c r="H214" i="18"/>
  <c r="I214" i="18"/>
  <c r="J214" i="18"/>
  <c r="K214" i="18"/>
  <c r="L214" i="18"/>
  <c r="M214" i="18"/>
  <c r="N214" i="18"/>
  <c r="F215" i="18"/>
  <c r="G215" i="18"/>
  <c r="H215" i="18"/>
  <c r="I215" i="18"/>
  <c r="J215" i="18"/>
  <c r="K215" i="18"/>
  <c r="L215" i="18"/>
  <c r="M215" i="18"/>
  <c r="N215" i="18"/>
  <c r="F216" i="18"/>
  <c r="G216" i="18"/>
  <c r="H216" i="18"/>
  <c r="I216" i="18"/>
  <c r="J216" i="18"/>
  <c r="K216" i="18"/>
  <c r="L216" i="18"/>
  <c r="M216" i="18"/>
  <c r="N216" i="18"/>
  <c r="F217" i="18"/>
  <c r="G217" i="18"/>
  <c r="H217" i="18"/>
  <c r="I217" i="18"/>
  <c r="J217" i="18"/>
  <c r="K217" i="18"/>
  <c r="L217" i="18"/>
  <c r="M217" i="18"/>
  <c r="N217" i="18"/>
  <c r="F218" i="18"/>
  <c r="G218" i="18"/>
  <c r="H218" i="18"/>
  <c r="I218" i="18"/>
  <c r="J218" i="18"/>
  <c r="K218" i="18"/>
  <c r="L218" i="18"/>
  <c r="M218" i="18"/>
  <c r="N218" i="18"/>
  <c r="F219" i="18"/>
  <c r="G219" i="18"/>
  <c r="H219" i="18"/>
  <c r="I219" i="18"/>
  <c r="J219" i="18"/>
  <c r="K219" i="18"/>
  <c r="L219" i="18"/>
  <c r="M219" i="18"/>
  <c r="N219" i="18"/>
  <c r="F220" i="18"/>
  <c r="G220" i="18"/>
  <c r="H220" i="18"/>
  <c r="I220" i="18"/>
  <c r="J220" i="18"/>
  <c r="K220" i="18"/>
  <c r="L220" i="18"/>
  <c r="M220" i="18"/>
  <c r="N220" i="18"/>
  <c r="F221" i="18"/>
  <c r="G221" i="18"/>
  <c r="H221" i="18"/>
  <c r="I221" i="18"/>
  <c r="J221" i="18"/>
  <c r="K221" i="18"/>
  <c r="L221" i="18"/>
  <c r="M221" i="18"/>
  <c r="N221" i="18"/>
  <c r="F222" i="18"/>
  <c r="G222" i="18"/>
  <c r="H222" i="18"/>
  <c r="I222" i="18"/>
  <c r="J222" i="18"/>
  <c r="K222" i="18"/>
  <c r="L222" i="18"/>
  <c r="M222" i="18"/>
  <c r="N222" i="18"/>
  <c r="F223" i="18"/>
  <c r="G223" i="18"/>
  <c r="H223" i="18"/>
  <c r="I223" i="18"/>
  <c r="J223" i="18"/>
  <c r="K223" i="18"/>
  <c r="L223" i="18"/>
  <c r="M223" i="18"/>
  <c r="N223" i="18"/>
  <c r="F224" i="18"/>
  <c r="G224" i="18"/>
  <c r="H224" i="18"/>
  <c r="I224" i="18"/>
  <c r="J224" i="18"/>
  <c r="K224" i="18"/>
  <c r="L224" i="18"/>
  <c r="M224" i="18"/>
  <c r="N224" i="18"/>
  <c r="F225" i="18"/>
  <c r="G225" i="18"/>
  <c r="H225" i="18"/>
  <c r="I225" i="18"/>
  <c r="J225" i="18"/>
  <c r="K225" i="18"/>
  <c r="L225" i="18"/>
  <c r="M225" i="18"/>
  <c r="N225" i="18"/>
  <c r="F226" i="18"/>
  <c r="G226" i="18"/>
  <c r="H226" i="18"/>
  <c r="I226" i="18"/>
  <c r="J226" i="18"/>
  <c r="K226" i="18"/>
  <c r="L226" i="18"/>
  <c r="M226" i="18"/>
  <c r="N226" i="18"/>
  <c r="F227" i="18"/>
  <c r="G227" i="18"/>
  <c r="H227" i="18"/>
  <c r="I227" i="18"/>
  <c r="J227" i="18"/>
  <c r="K227" i="18"/>
  <c r="L227" i="18"/>
  <c r="M227" i="18"/>
  <c r="N227" i="18"/>
  <c r="F228" i="18"/>
  <c r="G228" i="18"/>
  <c r="H228" i="18"/>
  <c r="I228" i="18"/>
  <c r="J228" i="18"/>
  <c r="K228" i="18"/>
  <c r="L228" i="18"/>
  <c r="M228" i="18"/>
  <c r="N228" i="18"/>
  <c r="F229" i="18"/>
  <c r="G229" i="18"/>
  <c r="H229" i="18"/>
  <c r="I229" i="18"/>
  <c r="J229" i="18"/>
  <c r="K229" i="18"/>
  <c r="L229" i="18"/>
  <c r="M229" i="18"/>
  <c r="N229" i="18"/>
  <c r="F230" i="18"/>
  <c r="G230" i="18"/>
  <c r="H230" i="18"/>
  <c r="I230" i="18"/>
  <c r="J230" i="18"/>
  <c r="K230" i="18"/>
  <c r="L230" i="18"/>
  <c r="M230" i="18"/>
  <c r="N230" i="18"/>
  <c r="F231" i="18"/>
  <c r="G231" i="18"/>
  <c r="H231" i="18"/>
  <c r="I231" i="18"/>
  <c r="J231" i="18"/>
  <c r="K231" i="18"/>
  <c r="L231" i="18"/>
  <c r="M231" i="18"/>
  <c r="N231" i="18"/>
  <c r="F232" i="18"/>
  <c r="G232" i="18"/>
  <c r="H232" i="18"/>
  <c r="I232" i="18"/>
  <c r="J232" i="18"/>
  <c r="K232" i="18"/>
  <c r="L232" i="18"/>
  <c r="M232" i="18"/>
  <c r="N232" i="18"/>
  <c r="F233" i="18"/>
  <c r="G233" i="18"/>
  <c r="H233" i="18"/>
  <c r="I233" i="18"/>
  <c r="J233" i="18"/>
  <c r="K233" i="18"/>
  <c r="L233" i="18"/>
  <c r="M233" i="18"/>
  <c r="N233" i="18"/>
  <c r="F234" i="18"/>
  <c r="G234" i="18"/>
  <c r="H234" i="18"/>
  <c r="I234" i="18"/>
  <c r="J234" i="18"/>
  <c r="K234" i="18"/>
  <c r="L234" i="18"/>
  <c r="M234" i="18"/>
  <c r="N234" i="18"/>
  <c r="F235" i="18"/>
  <c r="G235" i="18"/>
  <c r="H235" i="18"/>
  <c r="I235" i="18"/>
  <c r="J235" i="18"/>
  <c r="K235" i="18"/>
  <c r="L235" i="18"/>
  <c r="M235" i="18"/>
  <c r="N235" i="18"/>
  <c r="F236" i="18"/>
  <c r="G236" i="18"/>
  <c r="H236" i="18"/>
  <c r="I236" i="18"/>
  <c r="J236" i="18"/>
  <c r="K236" i="18"/>
  <c r="L236" i="18"/>
  <c r="M236" i="18"/>
  <c r="N236" i="18"/>
  <c r="F237" i="18"/>
  <c r="G237" i="18"/>
  <c r="H237" i="18"/>
  <c r="I237" i="18"/>
  <c r="J237" i="18"/>
  <c r="K237" i="18"/>
  <c r="L237" i="18"/>
  <c r="M237" i="18"/>
  <c r="N237" i="18"/>
  <c r="F238" i="18"/>
  <c r="G238" i="18"/>
  <c r="H238" i="18"/>
  <c r="I238" i="18"/>
  <c r="J238" i="18"/>
  <c r="K238" i="18"/>
  <c r="L238" i="18"/>
  <c r="M238" i="18"/>
  <c r="N238" i="18"/>
  <c r="F239" i="18"/>
  <c r="G239" i="18"/>
  <c r="H239" i="18"/>
  <c r="I239" i="18"/>
  <c r="J239" i="18"/>
  <c r="K239" i="18"/>
  <c r="L239" i="18"/>
  <c r="M239" i="18"/>
  <c r="N239" i="18"/>
  <c r="F240" i="18"/>
  <c r="G240" i="18"/>
  <c r="H240" i="18"/>
  <c r="I240" i="18"/>
  <c r="J240" i="18"/>
  <c r="K240" i="18"/>
  <c r="L240" i="18"/>
  <c r="M240" i="18"/>
  <c r="N240" i="18"/>
  <c r="F241" i="18"/>
  <c r="G241" i="18"/>
  <c r="H241" i="18"/>
  <c r="I241" i="18"/>
  <c r="J241" i="18"/>
  <c r="K241" i="18"/>
  <c r="L241" i="18"/>
  <c r="M241" i="18"/>
  <c r="N241" i="18"/>
  <c r="F242" i="18"/>
  <c r="G242" i="18"/>
  <c r="H242" i="18"/>
  <c r="I242" i="18"/>
  <c r="J242" i="18"/>
  <c r="K242" i="18"/>
  <c r="L242" i="18"/>
  <c r="M242" i="18"/>
  <c r="N242" i="18"/>
  <c r="F243" i="18"/>
  <c r="G243" i="18"/>
  <c r="H243" i="18"/>
  <c r="I243" i="18"/>
  <c r="J243" i="18"/>
  <c r="K243" i="18"/>
  <c r="L243" i="18"/>
  <c r="M243" i="18"/>
  <c r="N243" i="18"/>
  <c r="F244" i="18"/>
  <c r="G244" i="18"/>
  <c r="H244" i="18"/>
  <c r="I244" i="18"/>
  <c r="J244" i="18"/>
  <c r="K244" i="18"/>
  <c r="L244" i="18"/>
  <c r="M244" i="18"/>
  <c r="N244" i="18"/>
  <c r="F245" i="18"/>
  <c r="G245" i="18"/>
  <c r="H245" i="18"/>
  <c r="I245" i="18"/>
  <c r="J245" i="18"/>
  <c r="K245" i="18"/>
  <c r="L245" i="18"/>
  <c r="M245" i="18"/>
  <c r="N245" i="18"/>
  <c r="F246" i="18"/>
  <c r="G246" i="18"/>
  <c r="H246" i="18"/>
  <c r="I246" i="18"/>
  <c r="J246" i="18"/>
  <c r="K246" i="18"/>
  <c r="L246" i="18"/>
  <c r="M246" i="18"/>
  <c r="N246" i="18"/>
  <c r="F247" i="18"/>
  <c r="G247" i="18"/>
  <c r="H247" i="18"/>
  <c r="I247" i="18"/>
  <c r="J247" i="18"/>
  <c r="K247" i="18"/>
  <c r="L247" i="18"/>
  <c r="M247" i="18"/>
  <c r="N247" i="18"/>
  <c r="F248" i="18"/>
  <c r="G248" i="18"/>
  <c r="H248" i="18"/>
  <c r="I248" i="18"/>
  <c r="J248" i="18"/>
  <c r="K248" i="18"/>
  <c r="L248" i="18"/>
  <c r="M248" i="18"/>
  <c r="N248" i="18"/>
  <c r="F249" i="18"/>
  <c r="G249" i="18"/>
  <c r="H249" i="18"/>
  <c r="I249" i="18"/>
  <c r="J249" i="18"/>
  <c r="K249" i="18"/>
  <c r="L249" i="18"/>
  <c r="M249" i="18"/>
  <c r="N249" i="18"/>
  <c r="F250" i="18"/>
  <c r="G250" i="18"/>
  <c r="H250" i="18"/>
  <c r="I250" i="18"/>
  <c r="J250" i="18"/>
  <c r="K250" i="18"/>
  <c r="L250" i="18"/>
  <c r="M250" i="18"/>
  <c r="N250" i="18"/>
  <c r="F251" i="18"/>
  <c r="G251" i="18"/>
  <c r="H251" i="18"/>
  <c r="I251" i="18"/>
  <c r="J251" i="18"/>
  <c r="K251" i="18"/>
  <c r="L251" i="18"/>
  <c r="M251" i="18"/>
  <c r="N251" i="18"/>
  <c r="F252" i="18"/>
  <c r="G252" i="18"/>
  <c r="H252" i="18"/>
  <c r="I252" i="18"/>
  <c r="J252" i="18"/>
  <c r="K252" i="18"/>
  <c r="L252" i="18"/>
  <c r="M252" i="18"/>
  <c r="N252" i="18"/>
  <c r="F253" i="18"/>
  <c r="G253" i="18"/>
  <c r="H253" i="18"/>
  <c r="I253" i="18"/>
  <c r="J253" i="18"/>
  <c r="K253" i="18"/>
  <c r="L253" i="18"/>
  <c r="M253" i="18"/>
  <c r="N253" i="18"/>
  <c r="F254" i="18"/>
  <c r="G254" i="18"/>
  <c r="H254" i="18"/>
  <c r="I254" i="18"/>
  <c r="J254" i="18"/>
  <c r="K254" i="18"/>
  <c r="L254" i="18"/>
  <c r="M254" i="18"/>
  <c r="N254" i="18"/>
  <c r="F255" i="18"/>
  <c r="G255" i="18"/>
  <c r="H255" i="18"/>
  <c r="I255" i="18"/>
  <c r="J255" i="18"/>
  <c r="K255" i="18"/>
  <c r="L255" i="18"/>
  <c r="M255" i="18"/>
  <c r="N255" i="18"/>
  <c r="F256" i="18"/>
  <c r="G256" i="18"/>
  <c r="H256" i="18"/>
  <c r="I256" i="18"/>
  <c r="J256" i="18"/>
  <c r="K256" i="18"/>
  <c r="L256" i="18"/>
  <c r="M256" i="18"/>
  <c r="N256" i="18"/>
  <c r="F257" i="18"/>
  <c r="G257" i="18"/>
  <c r="H257" i="18"/>
  <c r="I257" i="18"/>
  <c r="J257" i="18"/>
  <c r="K257" i="18"/>
  <c r="L257" i="18"/>
  <c r="M257" i="18"/>
  <c r="N257" i="18"/>
  <c r="F258" i="18"/>
  <c r="G258" i="18"/>
  <c r="H258" i="18"/>
  <c r="I258" i="18"/>
  <c r="J258" i="18"/>
  <c r="K258" i="18"/>
  <c r="L258" i="18"/>
  <c r="M258" i="18"/>
  <c r="N258" i="18"/>
  <c r="F259" i="18"/>
  <c r="G259" i="18"/>
  <c r="H259" i="18"/>
  <c r="I259" i="18"/>
  <c r="J259" i="18"/>
  <c r="K259" i="18"/>
  <c r="L259" i="18"/>
  <c r="M259" i="18"/>
  <c r="N259" i="18"/>
  <c r="F260" i="18"/>
  <c r="G260" i="18"/>
  <c r="H260" i="18"/>
  <c r="I260" i="18"/>
  <c r="J260" i="18"/>
  <c r="K260" i="18"/>
  <c r="L260" i="18"/>
  <c r="M260" i="18"/>
  <c r="N260" i="18"/>
  <c r="F261" i="18"/>
  <c r="G261" i="18"/>
  <c r="H261" i="18"/>
  <c r="I261" i="18"/>
  <c r="J261" i="18"/>
  <c r="K261" i="18"/>
  <c r="L261" i="18"/>
  <c r="M261" i="18"/>
  <c r="N261" i="18"/>
  <c r="F262" i="18"/>
  <c r="G262" i="18"/>
  <c r="H262" i="18"/>
  <c r="I262" i="18"/>
  <c r="J262" i="18"/>
  <c r="K262" i="18"/>
  <c r="L262" i="18"/>
  <c r="M262" i="18"/>
  <c r="N262" i="18"/>
  <c r="F263" i="18"/>
  <c r="G263" i="18"/>
  <c r="H263" i="18"/>
  <c r="I263" i="18"/>
  <c r="J263" i="18"/>
  <c r="K263" i="18"/>
  <c r="L263" i="18"/>
  <c r="M263" i="18"/>
  <c r="N263" i="18"/>
  <c r="F264" i="18"/>
  <c r="G264" i="18"/>
  <c r="H264" i="18"/>
  <c r="I264" i="18"/>
  <c r="J264" i="18"/>
  <c r="K264" i="18"/>
  <c r="L264" i="18"/>
  <c r="M264" i="18"/>
  <c r="N264" i="18"/>
  <c r="F265" i="18"/>
  <c r="G265" i="18"/>
  <c r="H265" i="18"/>
  <c r="I265" i="18"/>
  <c r="J265" i="18"/>
  <c r="K265" i="18"/>
  <c r="L265" i="18"/>
  <c r="M265" i="18"/>
  <c r="N265" i="18"/>
  <c r="F266" i="18"/>
  <c r="G266" i="18"/>
  <c r="H266" i="18"/>
  <c r="I266" i="18"/>
  <c r="J266" i="18"/>
  <c r="K266" i="18"/>
  <c r="L266" i="18"/>
  <c r="M266" i="18"/>
  <c r="N266" i="18"/>
  <c r="F267" i="18"/>
  <c r="G267" i="18"/>
  <c r="H267" i="18"/>
  <c r="I267" i="18"/>
  <c r="J267" i="18"/>
  <c r="K267" i="18"/>
  <c r="L267" i="18"/>
  <c r="M267" i="18"/>
  <c r="N267" i="18"/>
  <c r="F268" i="18"/>
  <c r="G268" i="18"/>
  <c r="H268" i="18"/>
  <c r="I268" i="18"/>
  <c r="J268" i="18"/>
  <c r="K268" i="18"/>
  <c r="L268" i="18"/>
  <c r="M268" i="18"/>
  <c r="N268" i="18"/>
  <c r="F269" i="18"/>
  <c r="G269" i="18"/>
  <c r="H269" i="18"/>
  <c r="I269" i="18"/>
  <c r="J269" i="18"/>
  <c r="K269" i="18"/>
  <c r="L269" i="18"/>
  <c r="M269" i="18"/>
  <c r="N269" i="18"/>
  <c r="F270" i="18"/>
  <c r="G270" i="18"/>
  <c r="H270" i="18"/>
  <c r="I270" i="18"/>
  <c r="J270" i="18"/>
  <c r="K270" i="18"/>
  <c r="L270" i="18"/>
  <c r="M270" i="18"/>
  <c r="N270" i="18"/>
  <c r="F271" i="18"/>
  <c r="G271" i="18"/>
  <c r="H271" i="18"/>
  <c r="I271" i="18"/>
  <c r="J271" i="18"/>
  <c r="K271" i="18"/>
  <c r="L271" i="18"/>
  <c r="M271" i="18"/>
  <c r="N271" i="18"/>
  <c r="F272" i="18"/>
  <c r="G272" i="18"/>
  <c r="H272" i="18"/>
  <c r="I272" i="18"/>
  <c r="J272" i="18"/>
  <c r="K272" i="18"/>
  <c r="L272" i="18"/>
  <c r="M272" i="18"/>
  <c r="N272" i="18"/>
  <c r="F273" i="18"/>
  <c r="G273" i="18"/>
  <c r="H273" i="18"/>
  <c r="I273" i="18"/>
  <c r="J273" i="18"/>
  <c r="K273" i="18"/>
  <c r="L273" i="18"/>
  <c r="M273" i="18"/>
  <c r="N273" i="18"/>
  <c r="F274" i="18"/>
  <c r="G274" i="18"/>
  <c r="H274" i="18"/>
  <c r="I274" i="18"/>
  <c r="J274" i="18"/>
  <c r="K274" i="18"/>
  <c r="L274" i="18"/>
  <c r="M274" i="18"/>
  <c r="N274" i="18"/>
  <c r="F275" i="18"/>
  <c r="G275" i="18"/>
  <c r="H275" i="18"/>
  <c r="I275" i="18"/>
  <c r="J275" i="18"/>
  <c r="K275" i="18"/>
  <c r="L275" i="18"/>
  <c r="M275" i="18"/>
  <c r="N275" i="18"/>
  <c r="F276" i="18"/>
  <c r="G276" i="18"/>
  <c r="H276" i="18"/>
  <c r="I276" i="18"/>
  <c r="J276" i="18"/>
  <c r="K276" i="18"/>
  <c r="L276" i="18"/>
  <c r="M276" i="18"/>
  <c r="N276" i="18"/>
  <c r="F277" i="18"/>
  <c r="G277" i="18"/>
  <c r="H277" i="18"/>
  <c r="I277" i="18"/>
  <c r="J277" i="18"/>
  <c r="K277" i="18"/>
  <c r="L277" i="18"/>
  <c r="M277" i="18"/>
  <c r="N277" i="18"/>
  <c r="F278" i="18"/>
  <c r="G278" i="18"/>
  <c r="H278" i="18"/>
  <c r="I278" i="18"/>
  <c r="J278" i="18"/>
  <c r="K278" i="18"/>
  <c r="L278" i="18"/>
  <c r="M278" i="18"/>
  <c r="N278" i="18"/>
  <c r="F279" i="18"/>
  <c r="G279" i="18"/>
  <c r="H279" i="18"/>
  <c r="I279" i="18"/>
  <c r="J279" i="18"/>
  <c r="K279" i="18"/>
  <c r="L279" i="18"/>
  <c r="M279" i="18"/>
  <c r="N279" i="18"/>
  <c r="F280" i="18"/>
  <c r="G280" i="18"/>
  <c r="H280" i="18"/>
  <c r="I280" i="18"/>
  <c r="J280" i="18"/>
  <c r="K280" i="18"/>
  <c r="L280" i="18"/>
  <c r="M280" i="18"/>
  <c r="N280" i="18"/>
  <c r="F281" i="18"/>
  <c r="G281" i="18"/>
  <c r="H281" i="18"/>
  <c r="I281" i="18"/>
  <c r="J281" i="18"/>
  <c r="K281" i="18"/>
  <c r="L281" i="18"/>
  <c r="M281" i="18"/>
  <c r="N281" i="18"/>
  <c r="F282" i="18"/>
  <c r="G282" i="18"/>
  <c r="H282" i="18"/>
  <c r="I282" i="18"/>
  <c r="J282" i="18"/>
  <c r="K282" i="18"/>
  <c r="L282" i="18"/>
  <c r="M282" i="18"/>
  <c r="N282" i="18"/>
  <c r="F283" i="18"/>
  <c r="G283" i="18"/>
  <c r="H283" i="18"/>
  <c r="I283" i="18"/>
  <c r="J283" i="18"/>
  <c r="K283" i="18"/>
  <c r="L283" i="18"/>
  <c r="M283" i="18"/>
  <c r="N283" i="18"/>
  <c r="F284" i="18"/>
  <c r="G284" i="18"/>
  <c r="H284" i="18"/>
  <c r="I284" i="18"/>
  <c r="J284" i="18"/>
  <c r="K284" i="18"/>
  <c r="L284" i="18"/>
  <c r="M284" i="18"/>
  <c r="N284" i="18"/>
  <c r="F285" i="18"/>
  <c r="G285" i="18"/>
  <c r="H285" i="18"/>
  <c r="I285" i="18"/>
  <c r="J285" i="18"/>
  <c r="K285" i="18"/>
  <c r="L285" i="18"/>
  <c r="M285" i="18"/>
  <c r="N285" i="18"/>
  <c r="F286" i="18"/>
  <c r="G286" i="18"/>
  <c r="H286" i="18"/>
  <c r="I286" i="18"/>
  <c r="J286" i="18"/>
  <c r="K286" i="18"/>
  <c r="L286" i="18"/>
  <c r="M286" i="18"/>
  <c r="N286" i="18"/>
  <c r="F287" i="18"/>
  <c r="G287" i="18"/>
  <c r="H287" i="18"/>
  <c r="I287" i="18"/>
  <c r="J287" i="18"/>
  <c r="K287" i="18"/>
  <c r="L287" i="18"/>
  <c r="M287" i="18"/>
  <c r="N287" i="18"/>
  <c r="F288" i="18"/>
  <c r="G288" i="18"/>
  <c r="H288" i="18"/>
  <c r="I288" i="18"/>
  <c r="J288" i="18"/>
  <c r="K288" i="18"/>
  <c r="L288" i="18"/>
  <c r="M288" i="18"/>
  <c r="N288" i="18"/>
  <c r="F289" i="18"/>
  <c r="G289" i="18"/>
  <c r="H289" i="18"/>
  <c r="I289" i="18"/>
  <c r="J289" i="18"/>
  <c r="K289" i="18"/>
  <c r="L289" i="18"/>
  <c r="M289" i="18"/>
  <c r="N289" i="18"/>
  <c r="F290" i="18"/>
  <c r="G290" i="18"/>
  <c r="H290" i="18"/>
  <c r="I290" i="18"/>
  <c r="J290" i="18"/>
  <c r="K290" i="18"/>
  <c r="L290" i="18"/>
  <c r="M290" i="18"/>
  <c r="N290" i="18"/>
  <c r="F291" i="18"/>
  <c r="G291" i="18"/>
  <c r="H291" i="18"/>
  <c r="I291" i="18"/>
  <c r="J291" i="18"/>
  <c r="K291" i="18"/>
  <c r="L291" i="18"/>
  <c r="M291" i="18"/>
  <c r="N291" i="18"/>
  <c r="F292" i="18"/>
  <c r="G292" i="18"/>
  <c r="H292" i="18"/>
  <c r="I292" i="18"/>
  <c r="J292" i="18"/>
  <c r="K292" i="18"/>
  <c r="L292" i="18"/>
  <c r="M292" i="18"/>
  <c r="N292" i="18"/>
  <c r="F293" i="18"/>
  <c r="G293" i="18"/>
  <c r="H293" i="18"/>
  <c r="I293" i="18"/>
  <c r="J293" i="18"/>
  <c r="K293" i="18"/>
  <c r="L293" i="18"/>
  <c r="M293" i="18"/>
  <c r="N293" i="18"/>
  <c r="F294" i="18"/>
  <c r="G294" i="18"/>
  <c r="H294" i="18"/>
  <c r="I294" i="18"/>
  <c r="J294" i="18"/>
  <c r="K294" i="18"/>
  <c r="L294" i="18"/>
  <c r="M294" i="18"/>
  <c r="N294" i="18"/>
  <c r="F295" i="18"/>
  <c r="G295" i="18"/>
  <c r="H295" i="18"/>
  <c r="I295" i="18"/>
  <c r="J295" i="18"/>
  <c r="K295" i="18"/>
  <c r="L295" i="18"/>
  <c r="M295" i="18"/>
  <c r="N295" i="18"/>
  <c r="F296" i="18"/>
  <c r="G296" i="18"/>
  <c r="H296" i="18"/>
  <c r="I296" i="18"/>
  <c r="J296" i="18"/>
  <c r="K296" i="18"/>
  <c r="L296" i="18"/>
  <c r="M296" i="18"/>
  <c r="N296" i="18"/>
  <c r="F297" i="18"/>
  <c r="G297" i="18"/>
  <c r="H297" i="18"/>
  <c r="I297" i="18"/>
  <c r="J297" i="18"/>
  <c r="K297" i="18"/>
  <c r="L297" i="18"/>
  <c r="M297" i="18"/>
  <c r="N297" i="18"/>
  <c r="F298" i="18"/>
  <c r="G298" i="18"/>
  <c r="H298" i="18"/>
  <c r="I298" i="18"/>
  <c r="J298" i="18"/>
  <c r="K298" i="18"/>
  <c r="L298" i="18"/>
  <c r="M298" i="18"/>
  <c r="N298" i="18"/>
  <c r="F299" i="18"/>
  <c r="G299" i="18"/>
  <c r="H299" i="18"/>
  <c r="I299" i="18"/>
  <c r="J299" i="18"/>
  <c r="K299" i="18"/>
  <c r="L299" i="18"/>
  <c r="M299" i="18"/>
  <c r="N299" i="18"/>
  <c r="F300" i="18"/>
  <c r="G300" i="18"/>
  <c r="H300" i="18"/>
  <c r="I300" i="18"/>
  <c r="J300" i="18"/>
  <c r="K300" i="18"/>
  <c r="L300" i="18"/>
  <c r="M300" i="18"/>
  <c r="N300" i="18"/>
  <c r="F301" i="18"/>
  <c r="G301" i="18"/>
  <c r="H301" i="18"/>
  <c r="I301" i="18"/>
  <c r="J301" i="18"/>
  <c r="K301" i="18"/>
  <c r="L301" i="18"/>
  <c r="M301" i="18"/>
  <c r="N301" i="18"/>
  <c r="F302" i="18"/>
  <c r="G302" i="18"/>
  <c r="H302" i="18"/>
  <c r="I302" i="18"/>
  <c r="J302" i="18"/>
  <c r="K302" i="18"/>
  <c r="L302" i="18"/>
  <c r="M302" i="18"/>
  <c r="N302" i="18"/>
  <c r="F303" i="18"/>
  <c r="G303" i="18"/>
  <c r="H303" i="18"/>
  <c r="I303" i="18"/>
  <c r="J303" i="18"/>
  <c r="K303" i="18"/>
  <c r="L303" i="18"/>
  <c r="M303" i="18"/>
  <c r="N303" i="18"/>
  <c r="F304" i="18"/>
  <c r="G304" i="18"/>
  <c r="H304" i="18"/>
  <c r="I304" i="18"/>
  <c r="J304" i="18"/>
  <c r="K304" i="18"/>
  <c r="L304" i="18"/>
  <c r="M304" i="18"/>
  <c r="N304" i="18"/>
  <c r="F305" i="18"/>
  <c r="G305" i="18"/>
  <c r="H305" i="18"/>
  <c r="I305" i="18"/>
  <c r="J305" i="18"/>
  <c r="K305" i="18"/>
  <c r="L305" i="18"/>
  <c r="M305" i="18"/>
  <c r="N305" i="18"/>
  <c r="F306" i="18"/>
  <c r="G306" i="18"/>
  <c r="H306" i="18"/>
  <c r="I306" i="18"/>
  <c r="J306" i="18"/>
  <c r="K306" i="18"/>
  <c r="L306" i="18"/>
  <c r="M306" i="18"/>
  <c r="N306" i="18"/>
  <c r="F307" i="18"/>
  <c r="G307" i="18"/>
  <c r="H307" i="18"/>
  <c r="I307" i="18"/>
  <c r="J307" i="18"/>
  <c r="K307" i="18"/>
  <c r="L307" i="18"/>
  <c r="M307" i="18"/>
  <c r="N307" i="18"/>
  <c r="F308" i="18"/>
  <c r="G308" i="18"/>
  <c r="H308" i="18"/>
  <c r="I308" i="18"/>
  <c r="J308" i="18"/>
  <c r="K308" i="18"/>
  <c r="L308" i="18"/>
  <c r="M308" i="18"/>
  <c r="N308" i="18"/>
  <c r="F309" i="18"/>
  <c r="G309" i="18"/>
  <c r="H309" i="18"/>
  <c r="I309" i="18"/>
  <c r="J309" i="18"/>
  <c r="K309" i="18"/>
  <c r="L309" i="18"/>
  <c r="M309" i="18"/>
  <c r="N309" i="18"/>
  <c r="F310" i="18"/>
  <c r="G310" i="18"/>
  <c r="H310" i="18"/>
  <c r="I310" i="18"/>
  <c r="J310" i="18"/>
  <c r="K310" i="18"/>
  <c r="L310" i="18"/>
  <c r="M310" i="18"/>
  <c r="N310" i="18"/>
  <c r="F311" i="18"/>
  <c r="G311" i="18"/>
  <c r="H311" i="18"/>
  <c r="I311" i="18"/>
  <c r="J311" i="18"/>
  <c r="K311" i="18"/>
  <c r="L311" i="18"/>
  <c r="M311" i="18"/>
  <c r="N311" i="18"/>
  <c r="F312" i="18"/>
  <c r="G312" i="18"/>
  <c r="H312" i="18"/>
  <c r="I312" i="18"/>
  <c r="J312" i="18"/>
  <c r="K312" i="18"/>
  <c r="L312" i="18"/>
  <c r="M312" i="18"/>
  <c r="N312" i="18"/>
  <c r="F313" i="18"/>
  <c r="G313" i="18"/>
  <c r="H313" i="18"/>
  <c r="I313" i="18"/>
  <c r="J313" i="18"/>
  <c r="K313" i="18"/>
  <c r="L313" i="18"/>
  <c r="M313" i="18"/>
  <c r="N313" i="18"/>
  <c r="F314" i="18"/>
  <c r="G314" i="18"/>
  <c r="H314" i="18"/>
  <c r="I314" i="18"/>
  <c r="J314" i="18"/>
  <c r="K314" i="18"/>
  <c r="L314" i="18"/>
  <c r="M314" i="18"/>
  <c r="N314" i="18"/>
  <c r="F315" i="18"/>
  <c r="G315" i="18"/>
  <c r="H315" i="18"/>
  <c r="I315" i="18"/>
  <c r="J315" i="18"/>
  <c r="K315" i="18"/>
  <c r="L315" i="18"/>
  <c r="M315" i="18"/>
  <c r="N315" i="18"/>
  <c r="F316" i="18"/>
  <c r="G316" i="18"/>
  <c r="H316" i="18"/>
  <c r="I316" i="18"/>
  <c r="J316" i="18"/>
  <c r="K316" i="18"/>
  <c r="L316" i="18"/>
  <c r="M316" i="18"/>
  <c r="N316" i="18"/>
  <c r="F317" i="18"/>
  <c r="G317" i="18"/>
  <c r="H317" i="18"/>
  <c r="I317" i="18"/>
  <c r="J317" i="18"/>
  <c r="K317" i="18"/>
  <c r="L317" i="18"/>
  <c r="M317" i="18"/>
  <c r="N317" i="18"/>
  <c r="F318" i="18"/>
  <c r="G318" i="18"/>
  <c r="H318" i="18"/>
  <c r="I318" i="18"/>
  <c r="J318" i="18"/>
  <c r="K318" i="18"/>
  <c r="L318" i="18"/>
  <c r="M318" i="18"/>
  <c r="N318" i="18"/>
  <c r="F319" i="18"/>
  <c r="G319" i="18"/>
  <c r="H319" i="18"/>
  <c r="I319" i="18"/>
  <c r="J319" i="18"/>
  <c r="K319" i="18"/>
  <c r="L319" i="18"/>
  <c r="M319" i="18"/>
  <c r="N319" i="18"/>
  <c r="F320" i="18"/>
  <c r="G320" i="18"/>
  <c r="H320" i="18"/>
  <c r="I320" i="18"/>
  <c r="J320" i="18"/>
  <c r="K320" i="18"/>
  <c r="L320" i="18"/>
  <c r="M320" i="18"/>
  <c r="N320" i="18"/>
  <c r="F321" i="18"/>
  <c r="G321" i="18"/>
  <c r="H321" i="18"/>
  <c r="I321" i="18"/>
  <c r="J321" i="18"/>
  <c r="K321" i="18"/>
  <c r="L321" i="18"/>
  <c r="M321" i="18"/>
  <c r="N321" i="18"/>
  <c r="F322" i="18"/>
  <c r="G322" i="18"/>
  <c r="H322" i="18"/>
  <c r="I322" i="18"/>
  <c r="J322" i="18"/>
  <c r="K322" i="18"/>
  <c r="L322" i="18"/>
  <c r="M322" i="18"/>
  <c r="N322" i="18"/>
  <c r="F323" i="18"/>
  <c r="G323" i="18"/>
  <c r="H323" i="18"/>
  <c r="I323" i="18"/>
  <c r="J323" i="18"/>
  <c r="K323" i="18"/>
  <c r="L323" i="18"/>
  <c r="M323" i="18"/>
  <c r="N323" i="18"/>
  <c r="F324" i="18"/>
  <c r="G324" i="18"/>
  <c r="H324" i="18"/>
  <c r="I324" i="18"/>
  <c r="J324" i="18"/>
  <c r="K324" i="18"/>
  <c r="L324" i="18"/>
  <c r="M324" i="18"/>
  <c r="N324" i="18"/>
  <c r="F325" i="18"/>
  <c r="G325" i="18"/>
  <c r="H325" i="18"/>
  <c r="I325" i="18"/>
  <c r="J325" i="18"/>
  <c r="K325" i="18"/>
  <c r="L325" i="18"/>
  <c r="M325" i="18"/>
  <c r="N325" i="18"/>
  <c r="F326" i="18"/>
  <c r="G326" i="18"/>
  <c r="H326" i="18"/>
  <c r="I326" i="18"/>
  <c r="J326" i="18"/>
  <c r="K326" i="18"/>
  <c r="L326" i="18"/>
  <c r="M326" i="18"/>
  <c r="N326" i="18"/>
  <c r="F327" i="18"/>
  <c r="G327" i="18"/>
  <c r="H327" i="18"/>
  <c r="I327" i="18"/>
  <c r="J327" i="18"/>
  <c r="K327" i="18"/>
  <c r="L327" i="18"/>
  <c r="M327" i="18"/>
  <c r="N327" i="18"/>
  <c r="F328" i="18"/>
  <c r="G328" i="18"/>
  <c r="H328" i="18"/>
  <c r="I328" i="18"/>
  <c r="J328" i="18"/>
  <c r="K328" i="18"/>
  <c r="L328" i="18"/>
  <c r="M328" i="18"/>
  <c r="N328" i="18"/>
  <c r="F329" i="18"/>
  <c r="G329" i="18"/>
  <c r="H329" i="18"/>
  <c r="I329" i="18"/>
  <c r="J329" i="18"/>
  <c r="K329" i="18"/>
  <c r="L329" i="18"/>
  <c r="M329" i="18"/>
  <c r="N329" i="18"/>
  <c r="F330" i="18"/>
  <c r="G330" i="18"/>
  <c r="H330" i="18"/>
  <c r="I330" i="18"/>
  <c r="J330" i="18"/>
  <c r="K330" i="18"/>
  <c r="L330" i="18"/>
  <c r="M330" i="18"/>
  <c r="N330" i="18"/>
  <c r="F331" i="18"/>
  <c r="G331" i="18"/>
  <c r="H331" i="18"/>
  <c r="I331" i="18"/>
  <c r="J331" i="18"/>
  <c r="K331" i="18"/>
  <c r="L331" i="18"/>
  <c r="M331" i="18"/>
  <c r="N331" i="18"/>
  <c r="F332" i="18"/>
  <c r="G332" i="18"/>
  <c r="H332" i="18"/>
  <c r="I332" i="18"/>
  <c r="J332" i="18"/>
  <c r="K332" i="18"/>
  <c r="L332" i="18"/>
  <c r="M332" i="18"/>
  <c r="N332" i="18"/>
  <c r="F333" i="18"/>
  <c r="G333" i="18"/>
  <c r="H333" i="18"/>
  <c r="I333" i="18"/>
  <c r="J333" i="18"/>
  <c r="K333" i="18"/>
  <c r="L333" i="18"/>
  <c r="M333" i="18"/>
  <c r="N333" i="18"/>
  <c r="F334" i="18"/>
  <c r="G334" i="18"/>
  <c r="H334" i="18"/>
  <c r="I334" i="18"/>
  <c r="J334" i="18"/>
  <c r="K334" i="18"/>
  <c r="L334" i="18"/>
  <c r="M334" i="18"/>
  <c r="N334" i="18"/>
  <c r="F335" i="18"/>
  <c r="G335" i="18"/>
  <c r="H335" i="18"/>
  <c r="I335" i="18"/>
  <c r="J335" i="18"/>
  <c r="K335" i="18"/>
  <c r="L335" i="18"/>
  <c r="M335" i="18"/>
  <c r="N335" i="18"/>
  <c r="F336" i="18"/>
  <c r="G336" i="18"/>
  <c r="H336" i="18"/>
  <c r="I336" i="18"/>
  <c r="J336" i="18"/>
  <c r="K336" i="18"/>
  <c r="L336" i="18"/>
  <c r="M336" i="18"/>
  <c r="N336" i="18"/>
  <c r="F337" i="18"/>
  <c r="G337" i="18"/>
  <c r="H337" i="18"/>
  <c r="I337" i="18"/>
  <c r="J337" i="18"/>
  <c r="K337" i="18"/>
  <c r="L337" i="18"/>
  <c r="M337" i="18"/>
  <c r="N337" i="18"/>
  <c r="F338" i="18"/>
  <c r="G338" i="18"/>
  <c r="H338" i="18"/>
  <c r="I338" i="18"/>
  <c r="J338" i="18"/>
  <c r="K338" i="18"/>
  <c r="L338" i="18"/>
  <c r="M338" i="18"/>
  <c r="N338" i="18"/>
  <c r="F339" i="18"/>
  <c r="G339" i="18"/>
  <c r="H339" i="18"/>
  <c r="I339" i="18"/>
  <c r="J339" i="18"/>
  <c r="K339" i="18"/>
  <c r="L339" i="18"/>
  <c r="M339" i="18"/>
  <c r="N339" i="18"/>
  <c r="F340" i="18"/>
  <c r="G340" i="18"/>
  <c r="H340" i="18"/>
  <c r="I340" i="18"/>
  <c r="J340" i="18"/>
  <c r="K340" i="18"/>
  <c r="L340" i="18"/>
  <c r="M340" i="18"/>
  <c r="N340" i="18"/>
  <c r="F341" i="18"/>
  <c r="G341" i="18"/>
  <c r="H341" i="18"/>
  <c r="I341" i="18"/>
  <c r="J341" i="18"/>
  <c r="K341" i="18"/>
  <c r="L341" i="18"/>
  <c r="M341" i="18"/>
  <c r="N341" i="18"/>
  <c r="F342" i="18"/>
  <c r="G342" i="18"/>
  <c r="H342" i="18"/>
  <c r="I342" i="18"/>
  <c r="J342" i="18"/>
  <c r="K342" i="18"/>
  <c r="L342" i="18"/>
  <c r="M342" i="18"/>
  <c r="N342" i="18"/>
  <c r="F343" i="18"/>
  <c r="G343" i="18"/>
  <c r="H343" i="18"/>
  <c r="I343" i="18"/>
  <c r="J343" i="18"/>
  <c r="K343" i="18"/>
  <c r="L343" i="18"/>
  <c r="M343" i="18"/>
  <c r="N343" i="18"/>
  <c r="F344" i="18"/>
  <c r="G344" i="18"/>
  <c r="H344" i="18"/>
  <c r="I344" i="18"/>
  <c r="J344" i="18"/>
  <c r="K344" i="18"/>
  <c r="L344" i="18"/>
  <c r="M344" i="18"/>
  <c r="N344" i="18"/>
  <c r="F345" i="18"/>
  <c r="G345" i="18"/>
  <c r="H345" i="18"/>
  <c r="I345" i="18"/>
  <c r="J345" i="18"/>
  <c r="K345" i="18"/>
  <c r="L345" i="18"/>
  <c r="M345" i="18"/>
  <c r="N345" i="18"/>
  <c r="F346" i="18"/>
  <c r="G346" i="18"/>
  <c r="H346" i="18"/>
  <c r="I346" i="18"/>
  <c r="J346" i="18"/>
  <c r="K346" i="18"/>
  <c r="L346" i="18"/>
  <c r="M346" i="18"/>
  <c r="N346" i="18"/>
  <c r="F347" i="18"/>
  <c r="G347" i="18"/>
  <c r="H347" i="18"/>
  <c r="I347" i="18"/>
  <c r="J347" i="18"/>
  <c r="K347" i="18"/>
  <c r="L347" i="18"/>
  <c r="M347" i="18"/>
  <c r="N347" i="18"/>
  <c r="F348" i="18"/>
  <c r="G348" i="18"/>
  <c r="H348" i="18"/>
  <c r="I348" i="18"/>
  <c r="J348" i="18"/>
  <c r="K348" i="18"/>
  <c r="L348" i="18"/>
  <c r="M348" i="18"/>
  <c r="N348" i="18"/>
  <c r="F349" i="18"/>
  <c r="G349" i="18"/>
  <c r="H349" i="18"/>
  <c r="I349" i="18"/>
  <c r="J349" i="18"/>
  <c r="K349" i="18"/>
  <c r="L349" i="18"/>
  <c r="M349" i="18"/>
  <c r="N349" i="18"/>
  <c r="F350" i="18"/>
  <c r="G350" i="18"/>
  <c r="H350" i="18"/>
  <c r="I350" i="18"/>
  <c r="J350" i="18"/>
  <c r="K350" i="18"/>
  <c r="L350" i="18"/>
  <c r="M350" i="18"/>
  <c r="N350" i="18"/>
  <c r="F351" i="18"/>
  <c r="G351" i="18"/>
  <c r="H351" i="18"/>
  <c r="I351" i="18"/>
  <c r="J351" i="18"/>
  <c r="K351" i="18"/>
  <c r="L351" i="18"/>
  <c r="M351" i="18"/>
  <c r="N351" i="18"/>
  <c r="F352" i="18"/>
  <c r="G352" i="18"/>
  <c r="H352" i="18"/>
  <c r="I352" i="18"/>
  <c r="J352" i="18"/>
  <c r="K352" i="18"/>
  <c r="L352" i="18"/>
  <c r="M352" i="18"/>
  <c r="N352" i="18"/>
  <c r="F353" i="18"/>
  <c r="G353" i="18"/>
  <c r="H353" i="18"/>
  <c r="I353" i="18"/>
  <c r="J353" i="18"/>
  <c r="K353" i="18"/>
  <c r="L353" i="18"/>
  <c r="M353" i="18"/>
  <c r="N353" i="18"/>
  <c r="F354" i="18"/>
  <c r="G354" i="18"/>
  <c r="H354" i="18"/>
  <c r="I354" i="18"/>
  <c r="J354" i="18"/>
  <c r="K354" i="18"/>
  <c r="L354" i="18"/>
  <c r="M354" i="18"/>
  <c r="N354" i="18"/>
  <c r="F355" i="18"/>
  <c r="G355" i="18"/>
  <c r="H355" i="18"/>
  <c r="I355" i="18"/>
  <c r="J355" i="18"/>
  <c r="K355" i="18"/>
  <c r="L355" i="18"/>
  <c r="M355" i="18"/>
  <c r="N355" i="18"/>
  <c r="F356" i="18"/>
  <c r="G356" i="18"/>
  <c r="H356" i="18"/>
  <c r="I356" i="18"/>
  <c r="J356" i="18"/>
  <c r="K356" i="18"/>
  <c r="L356" i="18"/>
  <c r="M356" i="18"/>
  <c r="N356" i="18"/>
  <c r="F357" i="18"/>
  <c r="G357" i="18"/>
  <c r="H357" i="18"/>
  <c r="I357" i="18"/>
  <c r="J357" i="18"/>
  <c r="K357" i="18"/>
  <c r="L357" i="18"/>
  <c r="M357" i="18"/>
  <c r="N357" i="18"/>
  <c r="F358" i="18"/>
  <c r="G358" i="18"/>
  <c r="H358" i="18"/>
  <c r="I358" i="18"/>
  <c r="J358" i="18"/>
  <c r="K358" i="18"/>
  <c r="L358" i="18"/>
  <c r="M358" i="18"/>
  <c r="N358" i="18"/>
  <c r="F359" i="18"/>
  <c r="G359" i="18"/>
  <c r="H359" i="18"/>
  <c r="I359" i="18"/>
  <c r="J359" i="18"/>
  <c r="K359" i="18"/>
  <c r="L359" i="18"/>
  <c r="M359" i="18"/>
  <c r="N359" i="18"/>
  <c r="F360" i="18"/>
  <c r="G360" i="18"/>
  <c r="H360" i="18"/>
  <c r="I360" i="18"/>
  <c r="J360" i="18"/>
  <c r="K360" i="18"/>
  <c r="L360" i="18"/>
  <c r="M360" i="18"/>
  <c r="N360" i="18"/>
  <c r="F361" i="18"/>
  <c r="G361" i="18"/>
  <c r="H361" i="18"/>
  <c r="I361" i="18"/>
  <c r="J361" i="18"/>
  <c r="K361" i="18"/>
  <c r="L361" i="18"/>
  <c r="M361" i="18"/>
  <c r="N361" i="18"/>
  <c r="F362" i="18"/>
  <c r="G362" i="18"/>
  <c r="H362" i="18"/>
  <c r="I362" i="18"/>
  <c r="J362" i="18"/>
  <c r="K362" i="18"/>
  <c r="L362" i="18"/>
  <c r="M362" i="18"/>
  <c r="N362" i="18"/>
  <c r="F363" i="18"/>
  <c r="G363" i="18"/>
  <c r="H363" i="18"/>
  <c r="I363" i="18"/>
  <c r="J363" i="18"/>
  <c r="K363" i="18"/>
  <c r="L363" i="18"/>
  <c r="M363" i="18"/>
  <c r="N363" i="18"/>
  <c r="F364" i="18"/>
  <c r="G364" i="18"/>
  <c r="H364" i="18"/>
  <c r="I364" i="18"/>
  <c r="J364" i="18"/>
  <c r="K364" i="18"/>
  <c r="L364" i="18"/>
  <c r="M364" i="18"/>
  <c r="N364" i="18"/>
  <c r="F365" i="18"/>
  <c r="G365" i="18"/>
  <c r="H365" i="18"/>
  <c r="I365" i="18"/>
  <c r="J365" i="18"/>
  <c r="K365" i="18"/>
  <c r="L365" i="18"/>
  <c r="M365" i="18"/>
  <c r="N365" i="18"/>
  <c r="F366" i="18"/>
  <c r="G366" i="18"/>
  <c r="H366" i="18"/>
  <c r="I366" i="18"/>
  <c r="J366" i="18"/>
  <c r="K366" i="18"/>
  <c r="L366" i="18"/>
  <c r="M366" i="18"/>
  <c r="N366" i="18"/>
  <c r="F367" i="18"/>
  <c r="G367" i="18"/>
  <c r="H367" i="18"/>
  <c r="I367" i="18"/>
  <c r="J367" i="18"/>
  <c r="K367" i="18"/>
  <c r="L367" i="18"/>
  <c r="M367" i="18"/>
  <c r="N367" i="18"/>
  <c r="F368" i="18"/>
  <c r="G368" i="18"/>
  <c r="H368" i="18"/>
  <c r="I368" i="18"/>
  <c r="J368" i="18"/>
  <c r="K368" i="18"/>
  <c r="L368" i="18"/>
  <c r="M368" i="18"/>
  <c r="N368" i="18"/>
  <c r="F369" i="18"/>
  <c r="G369" i="18"/>
  <c r="H369" i="18"/>
  <c r="I369" i="18"/>
  <c r="J369" i="18"/>
  <c r="K369" i="18"/>
  <c r="L369" i="18"/>
  <c r="M369" i="18"/>
  <c r="N369" i="18"/>
  <c r="F370" i="18"/>
  <c r="G370" i="18"/>
  <c r="H370" i="18"/>
  <c r="I370" i="18"/>
  <c r="J370" i="18"/>
  <c r="K370" i="18"/>
  <c r="L370" i="18"/>
  <c r="M370" i="18"/>
  <c r="N370" i="18"/>
  <c r="F371" i="18"/>
  <c r="G371" i="18"/>
  <c r="H371" i="18"/>
  <c r="I371" i="18"/>
  <c r="J371" i="18"/>
  <c r="K371" i="18"/>
  <c r="L371" i="18"/>
  <c r="M371" i="18"/>
  <c r="N371" i="18"/>
  <c r="F372" i="18"/>
  <c r="G372" i="18"/>
  <c r="H372" i="18"/>
  <c r="I372" i="18"/>
  <c r="J372" i="18"/>
  <c r="K372" i="18"/>
  <c r="L372" i="18"/>
  <c r="M372" i="18"/>
  <c r="N372" i="18"/>
  <c r="F373" i="18"/>
  <c r="G373" i="18"/>
  <c r="H373" i="18"/>
  <c r="I373" i="18"/>
  <c r="J373" i="18"/>
  <c r="K373" i="18"/>
  <c r="L373" i="18"/>
  <c r="M373" i="18"/>
  <c r="N373" i="18"/>
  <c r="F374" i="18"/>
  <c r="G374" i="18"/>
  <c r="H374" i="18"/>
  <c r="I374" i="18"/>
  <c r="J374" i="18"/>
  <c r="K374" i="18"/>
  <c r="L374" i="18"/>
  <c r="M374" i="18"/>
  <c r="N374" i="18"/>
  <c r="F375" i="18"/>
  <c r="G375" i="18"/>
  <c r="H375" i="18"/>
  <c r="I375" i="18"/>
  <c r="J375" i="18"/>
  <c r="K375" i="18"/>
  <c r="L375" i="18"/>
  <c r="M375" i="18"/>
  <c r="N375" i="18"/>
  <c r="F376" i="18"/>
  <c r="G376" i="18"/>
  <c r="H376" i="18"/>
  <c r="I376" i="18"/>
  <c r="J376" i="18"/>
  <c r="K376" i="18"/>
  <c r="L376" i="18"/>
  <c r="M376" i="18"/>
  <c r="N376" i="18"/>
  <c r="F377" i="18"/>
  <c r="G377" i="18"/>
  <c r="H377" i="18"/>
  <c r="I377" i="18"/>
  <c r="J377" i="18"/>
  <c r="K377" i="18"/>
  <c r="L377" i="18"/>
  <c r="M377" i="18"/>
  <c r="N377" i="18"/>
  <c r="F378" i="18"/>
  <c r="G378" i="18"/>
  <c r="H378" i="18"/>
  <c r="I378" i="18"/>
  <c r="J378" i="18"/>
  <c r="K378" i="18"/>
  <c r="L378" i="18"/>
  <c r="M378" i="18"/>
  <c r="N378" i="18"/>
  <c r="F379" i="18"/>
  <c r="G379" i="18"/>
  <c r="H379" i="18"/>
  <c r="I379" i="18"/>
  <c r="J379" i="18"/>
  <c r="K379" i="18"/>
  <c r="L379" i="18"/>
  <c r="M379" i="18"/>
  <c r="N379" i="18"/>
  <c r="F380" i="18"/>
  <c r="G380" i="18"/>
  <c r="H380" i="18"/>
  <c r="I380" i="18"/>
  <c r="J380" i="18"/>
  <c r="K380" i="18"/>
  <c r="L380" i="18"/>
  <c r="M380" i="18"/>
  <c r="N380" i="18"/>
  <c r="F381" i="18"/>
  <c r="G381" i="18"/>
  <c r="H381" i="18"/>
  <c r="I381" i="18"/>
  <c r="J381" i="18"/>
  <c r="K381" i="18"/>
  <c r="L381" i="18"/>
  <c r="M381" i="18"/>
  <c r="N381" i="18"/>
  <c r="F382" i="18"/>
  <c r="G382" i="18"/>
  <c r="H382" i="18"/>
  <c r="I382" i="18"/>
  <c r="J382" i="18"/>
  <c r="K382" i="18"/>
  <c r="L382" i="18"/>
  <c r="M382" i="18"/>
  <c r="N382" i="18"/>
  <c r="F383" i="18"/>
  <c r="G383" i="18"/>
  <c r="H383" i="18"/>
  <c r="I383" i="18"/>
  <c r="J383" i="18"/>
  <c r="K383" i="18"/>
  <c r="L383" i="18"/>
  <c r="M383" i="18"/>
  <c r="N383" i="18"/>
  <c r="F384" i="18"/>
  <c r="G384" i="18"/>
  <c r="H384" i="18"/>
  <c r="I384" i="18"/>
  <c r="J384" i="18"/>
  <c r="K384" i="18"/>
  <c r="L384" i="18"/>
  <c r="M384" i="18"/>
  <c r="N384" i="18"/>
  <c r="F385" i="18"/>
  <c r="G385" i="18"/>
  <c r="H385" i="18"/>
  <c r="I385" i="18"/>
  <c r="J385" i="18"/>
  <c r="K385" i="18"/>
  <c r="L385" i="18"/>
  <c r="M385" i="18"/>
  <c r="N385" i="18"/>
  <c r="F386" i="18"/>
  <c r="G386" i="18"/>
  <c r="H386" i="18"/>
  <c r="I386" i="18"/>
  <c r="J386" i="18"/>
  <c r="K386" i="18"/>
  <c r="L386" i="18"/>
  <c r="M386" i="18"/>
  <c r="N386" i="18"/>
  <c r="F387" i="18"/>
  <c r="G387" i="18"/>
  <c r="H387" i="18"/>
  <c r="I387" i="18"/>
  <c r="J387" i="18"/>
  <c r="K387" i="18"/>
  <c r="L387" i="18"/>
  <c r="M387" i="18"/>
  <c r="N387" i="18"/>
  <c r="F388" i="18"/>
  <c r="G388" i="18"/>
  <c r="H388" i="18"/>
  <c r="I388" i="18"/>
  <c r="J388" i="18"/>
  <c r="K388" i="18"/>
  <c r="L388" i="18"/>
  <c r="M388" i="18"/>
  <c r="N388" i="18"/>
  <c r="F389" i="18"/>
  <c r="G389" i="18"/>
  <c r="H389" i="18"/>
  <c r="I389" i="18"/>
  <c r="J389" i="18"/>
  <c r="K389" i="18"/>
  <c r="L389" i="18"/>
  <c r="M389" i="18"/>
  <c r="N389" i="18"/>
  <c r="F390" i="18"/>
  <c r="G390" i="18"/>
  <c r="H390" i="18"/>
  <c r="I390" i="18"/>
  <c r="J390" i="18"/>
  <c r="K390" i="18"/>
  <c r="L390" i="18"/>
  <c r="M390" i="18"/>
  <c r="N390" i="18"/>
  <c r="F391" i="18"/>
  <c r="G391" i="18"/>
  <c r="H391" i="18"/>
  <c r="I391" i="18"/>
  <c r="J391" i="18"/>
  <c r="K391" i="18"/>
  <c r="L391" i="18"/>
  <c r="M391" i="18"/>
  <c r="N391" i="18"/>
  <c r="F392" i="18"/>
  <c r="G392" i="18"/>
  <c r="H392" i="18"/>
  <c r="I392" i="18"/>
  <c r="J392" i="18"/>
  <c r="K392" i="18"/>
  <c r="L392" i="18"/>
  <c r="M392" i="18"/>
  <c r="N392" i="18"/>
  <c r="F393" i="18"/>
  <c r="G393" i="18"/>
  <c r="H393" i="18"/>
  <c r="I393" i="18"/>
  <c r="J393" i="18"/>
  <c r="K393" i="18"/>
  <c r="L393" i="18"/>
  <c r="M393" i="18"/>
  <c r="N393" i="18"/>
  <c r="F394" i="18"/>
  <c r="G394" i="18"/>
  <c r="H394" i="18"/>
  <c r="I394" i="18"/>
  <c r="J394" i="18"/>
  <c r="K394" i="18"/>
  <c r="L394" i="18"/>
  <c r="M394" i="18"/>
  <c r="N394" i="18"/>
  <c r="F395" i="18"/>
  <c r="G395" i="18"/>
  <c r="H395" i="18"/>
  <c r="I395" i="18"/>
  <c r="J395" i="18"/>
  <c r="K395" i="18"/>
  <c r="L395" i="18"/>
  <c r="M395" i="18"/>
  <c r="N395" i="18"/>
  <c r="F396" i="18"/>
  <c r="G396" i="18"/>
  <c r="H396" i="18"/>
  <c r="I396" i="18"/>
  <c r="J396" i="18"/>
  <c r="K396" i="18"/>
  <c r="L396" i="18"/>
  <c r="M396" i="18"/>
  <c r="N396" i="18"/>
  <c r="F397" i="18"/>
  <c r="G397" i="18"/>
  <c r="H397" i="18"/>
  <c r="I397" i="18"/>
  <c r="J397" i="18"/>
  <c r="K397" i="18"/>
  <c r="L397" i="18"/>
  <c r="M397" i="18"/>
  <c r="N397" i="18"/>
  <c r="F398" i="18"/>
  <c r="G398" i="18"/>
  <c r="H398" i="18"/>
  <c r="I398" i="18"/>
  <c r="J398" i="18"/>
  <c r="K398" i="18"/>
  <c r="L398" i="18"/>
  <c r="M398" i="18"/>
  <c r="N398" i="18"/>
  <c r="F399" i="18"/>
  <c r="G399" i="18"/>
  <c r="H399" i="18"/>
  <c r="I399" i="18"/>
  <c r="J399" i="18"/>
  <c r="K399" i="18"/>
  <c r="L399" i="18"/>
  <c r="M399" i="18"/>
  <c r="N399" i="18"/>
  <c r="F400" i="18"/>
  <c r="G400" i="18"/>
  <c r="H400" i="18"/>
  <c r="I400" i="18"/>
  <c r="J400" i="18"/>
  <c r="K400" i="18"/>
  <c r="L400" i="18"/>
  <c r="M400" i="18"/>
  <c r="N400" i="18"/>
  <c r="F401" i="18"/>
  <c r="G401" i="18"/>
  <c r="H401" i="18"/>
  <c r="I401" i="18"/>
  <c r="J401" i="18"/>
  <c r="K401" i="18"/>
  <c r="L401" i="18"/>
  <c r="M401" i="18"/>
  <c r="N401" i="18"/>
  <c r="F402" i="18"/>
  <c r="G402" i="18"/>
  <c r="H402" i="18"/>
  <c r="I402" i="18"/>
  <c r="J402" i="18"/>
  <c r="K402" i="18"/>
  <c r="L402" i="18"/>
  <c r="M402" i="18"/>
  <c r="N402" i="18"/>
  <c r="F403" i="18"/>
  <c r="G403" i="18"/>
  <c r="H403" i="18"/>
  <c r="I403" i="18"/>
  <c r="J403" i="18"/>
  <c r="K403" i="18"/>
  <c r="L403" i="18"/>
  <c r="M403" i="18"/>
  <c r="N403" i="18"/>
  <c r="F404" i="18"/>
  <c r="G404" i="18"/>
  <c r="H404" i="18"/>
  <c r="I404" i="18"/>
  <c r="J404" i="18"/>
  <c r="K404" i="18"/>
  <c r="L404" i="18"/>
  <c r="M404" i="18"/>
  <c r="N404" i="18"/>
  <c r="F405" i="18"/>
  <c r="G405" i="18"/>
  <c r="H405" i="18"/>
  <c r="I405" i="18"/>
  <c r="J405" i="18"/>
  <c r="K405" i="18"/>
  <c r="L405" i="18"/>
  <c r="M405" i="18"/>
  <c r="N405" i="18"/>
  <c r="F406" i="18"/>
  <c r="G406" i="18"/>
  <c r="H406" i="18"/>
  <c r="I406" i="18"/>
  <c r="J406" i="18"/>
  <c r="K406" i="18"/>
  <c r="L406" i="18"/>
  <c r="M406" i="18"/>
  <c r="N406" i="18"/>
  <c r="F407" i="18"/>
  <c r="G407" i="18"/>
  <c r="H407" i="18"/>
  <c r="I407" i="18"/>
  <c r="J407" i="18"/>
  <c r="K407" i="18"/>
  <c r="L407" i="18"/>
  <c r="M407" i="18"/>
  <c r="N407" i="18"/>
  <c r="F408" i="18"/>
  <c r="G408" i="18"/>
  <c r="H408" i="18"/>
  <c r="I408" i="18"/>
  <c r="J408" i="18"/>
  <c r="K408" i="18"/>
  <c r="L408" i="18"/>
  <c r="M408" i="18"/>
  <c r="N408" i="18"/>
  <c r="F409" i="18"/>
  <c r="G409" i="18"/>
  <c r="H409" i="18"/>
  <c r="I409" i="18"/>
  <c r="J409" i="18"/>
  <c r="K409" i="18"/>
  <c r="L409" i="18"/>
  <c r="M409" i="18"/>
  <c r="N409" i="18"/>
  <c r="F410" i="18"/>
  <c r="G410" i="18"/>
  <c r="H410" i="18"/>
  <c r="I410" i="18"/>
  <c r="J410" i="18"/>
  <c r="K410" i="18"/>
  <c r="L410" i="18"/>
  <c r="M410" i="18"/>
  <c r="N410" i="18"/>
  <c r="F411" i="18"/>
  <c r="G411" i="18"/>
  <c r="H411" i="18"/>
  <c r="I411" i="18"/>
  <c r="J411" i="18"/>
  <c r="K411" i="18"/>
  <c r="L411" i="18"/>
  <c r="M411" i="18"/>
  <c r="N411" i="18"/>
  <c r="F412" i="18"/>
  <c r="G412" i="18"/>
  <c r="H412" i="18"/>
  <c r="I412" i="18"/>
  <c r="J412" i="18"/>
  <c r="K412" i="18"/>
  <c r="L412" i="18"/>
  <c r="M412" i="18"/>
  <c r="N412" i="18"/>
  <c r="F413" i="18"/>
  <c r="G413" i="18"/>
  <c r="H413" i="18"/>
  <c r="I413" i="18"/>
  <c r="J413" i="18"/>
  <c r="K413" i="18"/>
  <c r="L413" i="18"/>
  <c r="M413" i="18"/>
  <c r="N413" i="18"/>
  <c r="F414" i="18"/>
  <c r="G414" i="18"/>
  <c r="H414" i="18"/>
  <c r="I414" i="18"/>
  <c r="J414" i="18"/>
  <c r="K414" i="18"/>
  <c r="L414" i="18"/>
  <c r="M414" i="18"/>
  <c r="N414" i="18"/>
  <c r="F415" i="18"/>
  <c r="G415" i="18"/>
  <c r="H415" i="18"/>
  <c r="I415" i="18"/>
  <c r="J415" i="18"/>
  <c r="K415" i="18"/>
  <c r="L415" i="18"/>
  <c r="M415" i="18"/>
  <c r="N415" i="18"/>
  <c r="F416" i="18"/>
  <c r="G416" i="18"/>
  <c r="H416" i="18"/>
  <c r="I416" i="18"/>
  <c r="J416" i="18"/>
  <c r="K416" i="18"/>
  <c r="L416" i="18"/>
  <c r="M416" i="18"/>
  <c r="N416" i="18"/>
  <c r="F417" i="18"/>
  <c r="G417" i="18"/>
  <c r="H417" i="18"/>
  <c r="I417" i="18"/>
  <c r="J417" i="18"/>
  <c r="K417" i="18"/>
  <c r="L417" i="18"/>
  <c r="M417" i="18"/>
  <c r="N417" i="18"/>
  <c r="F418" i="18"/>
  <c r="G418" i="18"/>
  <c r="H418" i="18"/>
  <c r="I418" i="18"/>
  <c r="J418" i="18"/>
  <c r="K418" i="18"/>
  <c r="L418" i="18"/>
  <c r="M418" i="18"/>
  <c r="N418" i="18"/>
  <c r="F419" i="18"/>
  <c r="G419" i="18"/>
  <c r="H419" i="18"/>
  <c r="I419" i="18"/>
  <c r="J419" i="18"/>
  <c r="K419" i="18"/>
  <c r="L419" i="18"/>
  <c r="M419" i="18"/>
  <c r="N419" i="18"/>
  <c r="F420" i="18"/>
  <c r="G420" i="18"/>
  <c r="H420" i="18"/>
  <c r="I420" i="18"/>
  <c r="J420" i="18"/>
  <c r="K420" i="18"/>
  <c r="L420" i="18"/>
  <c r="M420" i="18"/>
  <c r="N420" i="18"/>
  <c r="F421" i="18"/>
  <c r="G421" i="18"/>
  <c r="H421" i="18"/>
  <c r="I421" i="18"/>
  <c r="J421" i="18"/>
  <c r="K421" i="18"/>
  <c r="L421" i="18"/>
  <c r="M421" i="18"/>
  <c r="N421" i="18"/>
  <c r="F422" i="18"/>
  <c r="G422" i="18"/>
  <c r="H422" i="18"/>
  <c r="I422" i="18"/>
  <c r="J422" i="18"/>
  <c r="K422" i="18"/>
  <c r="L422" i="18"/>
  <c r="M422" i="18"/>
  <c r="N422" i="18"/>
  <c r="F423" i="18"/>
  <c r="G423" i="18"/>
  <c r="H423" i="18"/>
  <c r="I423" i="18"/>
  <c r="J423" i="18"/>
  <c r="K423" i="18"/>
  <c r="L423" i="18"/>
  <c r="M423" i="18"/>
  <c r="N423" i="18"/>
  <c r="F424" i="18"/>
  <c r="G424" i="18"/>
  <c r="H424" i="18"/>
  <c r="I424" i="18"/>
  <c r="J424" i="18"/>
  <c r="K424" i="18"/>
  <c r="L424" i="18"/>
  <c r="M424" i="18"/>
  <c r="N424" i="18"/>
  <c r="F425" i="18"/>
  <c r="G425" i="18"/>
  <c r="H425" i="18"/>
  <c r="I425" i="18"/>
  <c r="J425" i="18"/>
  <c r="K425" i="18"/>
  <c r="L425" i="18"/>
  <c r="M425" i="18"/>
  <c r="N425" i="18"/>
  <c r="F426" i="18"/>
  <c r="G426" i="18"/>
  <c r="H426" i="18"/>
  <c r="I426" i="18"/>
  <c r="J426" i="18"/>
  <c r="K426" i="18"/>
  <c r="L426" i="18"/>
  <c r="M426" i="18"/>
  <c r="N426" i="18"/>
  <c r="F427" i="18"/>
  <c r="G427" i="18"/>
  <c r="H427" i="18"/>
  <c r="I427" i="18"/>
  <c r="J427" i="18"/>
  <c r="K427" i="18"/>
  <c r="L427" i="18"/>
  <c r="M427" i="18"/>
  <c r="N427" i="18"/>
  <c r="F428" i="18"/>
  <c r="G428" i="18"/>
  <c r="H428" i="18"/>
  <c r="I428" i="18"/>
  <c r="J428" i="18"/>
  <c r="K428" i="18"/>
  <c r="L428" i="18"/>
  <c r="M428" i="18"/>
  <c r="N428" i="18"/>
  <c r="F429" i="18"/>
  <c r="G429" i="18"/>
  <c r="H429" i="18"/>
  <c r="I429" i="18"/>
  <c r="J429" i="18"/>
  <c r="K429" i="18"/>
  <c r="L429" i="18"/>
  <c r="M429" i="18"/>
  <c r="N429" i="18"/>
  <c r="F430" i="18"/>
  <c r="G430" i="18"/>
  <c r="H430" i="18"/>
  <c r="I430" i="18"/>
  <c r="J430" i="18"/>
  <c r="K430" i="18"/>
  <c r="L430" i="18"/>
  <c r="M430" i="18"/>
  <c r="N430" i="18"/>
  <c r="F431" i="18"/>
  <c r="G431" i="18"/>
  <c r="H431" i="18"/>
  <c r="I431" i="18"/>
  <c r="J431" i="18"/>
  <c r="K431" i="18"/>
  <c r="L431" i="18"/>
  <c r="M431" i="18"/>
  <c r="N431" i="18"/>
  <c r="F432" i="18"/>
  <c r="G432" i="18"/>
  <c r="H432" i="18"/>
  <c r="I432" i="18"/>
  <c r="J432" i="18"/>
  <c r="K432" i="18"/>
  <c r="L432" i="18"/>
  <c r="M432" i="18"/>
  <c r="N432" i="18"/>
  <c r="F433" i="18"/>
  <c r="G433" i="18"/>
  <c r="H433" i="18"/>
  <c r="I433" i="18"/>
  <c r="J433" i="18"/>
  <c r="K433" i="18"/>
  <c r="L433" i="18"/>
  <c r="M433" i="18"/>
  <c r="N433" i="18"/>
  <c r="F434" i="18"/>
  <c r="G434" i="18"/>
  <c r="H434" i="18"/>
  <c r="I434" i="18"/>
  <c r="J434" i="18"/>
  <c r="K434" i="18"/>
  <c r="L434" i="18"/>
  <c r="M434" i="18"/>
  <c r="N434" i="18"/>
  <c r="F435" i="18"/>
  <c r="G435" i="18"/>
  <c r="H435" i="18"/>
  <c r="I435" i="18"/>
  <c r="J435" i="18"/>
  <c r="K435" i="18"/>
  <c r="L435" i="18"/>
  <c r="M435" i="18"/>
  <c r="N435" i="18"/>
  <c r="F436" i="18"/>
  <c r="G436" i="18"/>
  <c r="H436" i="18"/>
  <c r="I436" i="18"/>
  <c r="J436" i="18"/>
  <c r="K436" i="18"/>
  <c r="L436" i="18"/>
  <c r="M436" i="18"/>
  <c r="N436" i="18"/>
  <c r="F437" i="18"/>
  <c r="G437" i="18"/>
  <c r="H437" i="18"/>
  <c r="I437" i="18"/>
  <c r="J437" i="18"/>
  <c r="K437" i="18"/>
  <c r="L437" i="18"/>
  <c r="M437" i="18"/>
  <c r="N437" i="18"/>
  <c r="F438" i="18"/>
  <c r="G438" i="18"/>
  <c r="H438" i="18"/>
  <c r="I438" i="18"/>
  <c r="J438" i="18"/>
  <c r="K438" i="18"/>
  <c r="L438" i="18"/>
  <c r="M438" i="18"/>
  <c r="N438" i="18"/>
  <c r="F439" i="18"/>
  <c r="G439" i="18"/>
  <c r="H439" i="18"/>
  <c r="I439" i="18"/>
  <c r="J439" i="18"/>
  <c r="K439" i="18"/>
  <c r="L439" i="18"/>
  <c r="M439" i="18"/>
  <c r="N439" i="18"/>
  <c r="F440" i="18"/>
  <c r="G440" i="18"/>
  <c r="H440" i="18"/>
  <c r="I440" i="18"/>
  <c r="J440" i="18"/>
  <c r="K440" i="18"/>
  <c r="L440" i="18"/>
  <c r="M440" i="18"/>
  <c r="N440" i="18"/>
  <c r="F441" i="18"/>
  <c r="G441" i="18"/>
  <c r="H441" i="18"/>
  <c r="I441" i="18"/>
  <c r="J441" i="18"/>
  <c r="K441" i="18"/>
  <c r="L441" i="18"/>
  <c r="M441" i="18"/>
  <c r="N441" i="18"/>
  <c r="F442" i="18"/>
  <c r="G442" i="18"/>
  <c r="H442" i="18"/>
  <c r="I442" i="18"/>
  <c r="J442" i="18"/>
  <c r="K442" i="18"/>
  <c r="L442" i="18"/>
  <c r="M442" i="18"/>
  <c r="N442" i="18"/>
  <c r="F443" i="18"/>
  <c r="G443" i="18"/>
  <c r="H443" i="18"/>
  <c r="I443" i="18"/>
  <c r="J443" i="18"/>
  <c r="K443" i="18"/>
  <c r="L443" i="18"/>
  <c r="M443" i="18"/>
  <c r="N443" i="18"/>
  <c r="F444" i="18"/>
  <c r="G444" i="18"/>
  <c r="H444" i="18"/>
  <c r="I444" i="18"/>
  <c r="J444" i="18"/>
  <c r="K444" i="18"/>
  <c r="L444" i="18"/>
  <c r="M444" i="18"/>
  <c r="N444" i="18"/>
  <c r="F445" i="18"/>
  <c r="G445" i="18"/>
  <c r="H445" i="18"/>
  <c r="I445" i="18"/>
  <c r="J445" i="18"/>
  <c r="K445" i="18"/>
  <c r="L445" i="18"/>
  <c r="M445" i="18"/>
  <c r="N445" i="18"/>
  <c r="F446" i="18"/>
  <c r="G446" i="18"/>
  <c r="H446" i="18"/>
  <c r="I446" i="18"/>
  <c r="J446" i="18"/>
  <c r="K446" i="18"/>
  <c r="L446" i="18"/>
  <c r="M446" i="18"/>
  <c r="N446" i="18"/>
  <c r="F447" i="18"/>
  <c r="G447" i="18"/>
  <c r="H447" i="18"/>
  <c r="I447" i="18"/>
  <c r="J447" i="18"/>
  <c r="K447" i="18"/>
  <c r="L447" i="18"/>
  <c r="M447" i="18"/>
  <c r="N447" i="18"/>
  <c r="F448" i="18"/>
  <c r="G448" i="18"/>
  <c r="H448" i="18"/>
  <c r="I448" i="18"/>
  <c r="J448" i="18"/>
  <c r="K448" i="18"/>
  <c r="L448" i="18"/>
  <c r="M448" i="18"/>
  <c r="N448" i="18"/>
  <c r="F449" i="18"/>
  <c r="G449" i="18"/>
  <c r="H449" i="18"/>
  <c r="I449" i="18"/>
  <c r="J449" i="18"/>
  <c r="K449" i="18"/>
  <c r="L449" i="18"/>
  <c r="M449" i="18"/>
  <c r="N449" i="18"/>
  <c r="F450" i="18"/>
  <c r="G450" i="18"/>
  <c r="H450" i="18"/>
  <c r="I450" i="18"/>
  <c r="J450" i="18"/>
  <c r="K450" i="18"/>
  <c r="L450" i="18"/>
  <c r="M450" i="18"/>
  <c r="N450" i="18"/>
  <c r="F451" i="18"/>
  <c r="G451" i="18"/>
  <c r="H451" i="18"/>
  <c r="I451" i="18"/>
  <c r="J451" i="18"/>
  <c r="K451" i="18"/>
  <c r="L451" i="18"/>
  <c r="M451" i="18"/>
  <c r="N451" i="18"/>
  <c r="F452" i="18"/>
  <c r="G452" i="18"/>
  <c r="H452" i="18"/>
  <c r="I452" i="18"/>
  <c r="J452" i="18"/>
  <c r="K452" i="18"/>
  <c r="L452" i="18"/>
  <c r="M452" i="18"/>
  <c r="N452" i="18"/>
  <c r="F453" i="18"/>
  <c r="G453" i="18"/>
  <c r="H453" i="18"/>
  <c r="I453" i="18"/>
  <c r="J453" i="18"/>
  <c r="K453" i="18"/>
  <c r="L453" i="18"/>
  <c r="M453" i="18"/>
  <c r="N453" i="18"/>
  <c r="F454" i="18"/>
  <c r="G454" i="18"/>
  <c r="H454" i="18"/>
  <c r="I454" i="18"/>
  <c r="J454" i="18"/>
  <c r="K454" i="18"/>
  <c r="L454" i="18"/>
  <c r="M454" i="18"/>
  <c r="N454" i="18"/>
  <c r="F455" i="18"/>
  <c r="G455" i="18"/>
  <c r="H455" i="18"/>
  <c r="I455" i="18"/>
  <c r="J455" i="18"/>
  <c r="K455" i="18"/>
  <c r="L455" i="18"/>
  <c r="M455" i="18"/>
  <c r="N455" i="18"/>
  <c r="F456" i="18"/>
  <c r="G456" i="18"/>
  <c r="H456" i="18"/>
  <c r="I456" i="18"/>
  <c r="J456" i="18"/>
  <c r="K456" i="18"/>
  <c r="L456" i="18"/>
  <c r="M456" i="18"/>
  <c r="N456" i="18"/>
  <c r="F457" i="18"/>
  <c r="G457" i="18"/>
  <c r="H457" i="18"/>
  <c r="I457" i="18"/>
  <c r="J457" i="18"/>
  <c r="K457" i="18"/>
  <c r="L457" i="18"/>
  <c r="M457" i="18"/>
  <c r="N457" i="18"/>
  <c r="F458" i="18"/>
  <c r="G458" i="18"/>
  <c r="H458" i="18"/>
  <c r="I458" i="18"/>
  <c r="J458" i="18"/>
  <c r="K458" i="18"/>
  <c r="L458" i="18"/>
  <c r="M458" i="18"/>
  <c r="N458" i="18"/>
  <c r="F459" i="18"/>
  <c r="G459" i="18"/>
  <c r="H459" i="18"/>
  <c r="I459" i="18"/>
  <c r="J459" i="18"/>
  <c r="K459" i="18"/>
  <c r="L459" i="18"/>
  <c r="M459" i="18"/>
  <c r="N459" i="18"/>
  <c r="F460" i="18"/>
  <c r="G460" i="18"/>
  <c r="H460" i="18"/>
  <c r="I460" i="18"/>
  <c r="J460" i="18"/>
  <c r="K460" i="18"/>
  <c r="L460" i="18"/>
  <c r="M460" i="18"/>
  <c r="N460" i="18"/>
  <c r="F461" i="18"/>
  <c r="G461" i="18"/>
  <c r="H461" i="18"/>
  <c r="I461" i="18"/>
  <c r="J461" i="18"/>
  <c r="K461" i="18"/>
  <c r="L461" i="18"/>
  <c r="M461" i="18"/>
  <c r="N461" i="18"/>
  <c r="F462" i="18"/>
  <c r="G462" i="18"/>
  <c r="H462" i="18"/>
  <c r="I462" i="18"/>
  <c r="J462" i="18"/>
  <c r="K462" i="18"/>
  <c r="L462" i="18"/>
  <c r="M462" i="18"/>
  <c r="N462" i="18"/>
  <c r="F463" i="18"/>
  <c r="G463" i="18"/>
  <c r="H463" i="18"/>
  <c r="I463" i="18"/>
  <c r="J463" i="18"/>
  <c r="K463" i="18"/>
  <c r="L463" i="18"/>
  <c r="M463" i="18"/>
  <c r="N463" i="18"/>
  <c r="F464" i="18"/>
  <c r="G464" i="18"/>
  <c r="H464" i="18"/>
  <c r="I464" i="18"/>
  <c r="J464" i="18"/>
  <c r="K464" i="18"/>
  <c r="L464" i="18"/>
  <c r="M464" i="18"/>
  <c r="N464" i="18"/>
  <c r="F465" i="18"/>
  <c r="G465" i="18"/>
  <c r="H465" i="18"/>
  <c r="I465" i="18"/>
  <c r="J465" i="18"/>
  <c r="K465" i="18"/>
  <c r="L465" i="18"/>
  <c r="M465" i="18"/>
  <c r="N465" i="18"/>
  <c r="F466" i="18"/>
  <c r="G466" i="18"/>
  <c r="H466" i="18"/>
  <c r="I466" i="18"/>
  <c r="J466" i="18"/>
  <c r="K466" i="18"/>
  <c r="L466" i="18"/>
  <c r="M466" i="18"/>
  <c r="N466" i="18"/>
  <c r="F467" i="18"/>
  <c r="G467" i="18"/>
  <c r="H467" i="18"/>
  <c r="I467" i="18"/>
  <c r="J467" i="18"/>
  <c r="K467" i="18"/>
  <c r="L467" i="18"/>
  <c r="M467" i="18"/>
  <c r="N467" i="18"/>
  <c r="F468" i="18"/>
  <c r="G468" i="18"/>
  <c r="H468" i="18"/>
  <c r="I468" i="18"/>
  <c r="J468" i="18"/>
  <c r="K468" i="18"/>
  <c r="L468" i="18"/>
  <c r="M468" i="18"/>
  <c r="N468" i="18"/>
  <c r="F469" i="18"/>
  <c r="G469" i="18"/>
  <c r="H469" i="18"/>
  <c r="I469" i="18"/>
  <c r="J469" i="18"/>
  <c r="K469" i="18"/>
  <c r="L469" i="18"/>
  <c r="M469" i="18"/>
  <c r="N469" i="18"/>
  <c r="F470" i="18"/>
  <c r="G470" i="18"/>
  <c r="H470" i="18"/>
  <c r="I470" i="18"/>
  <c r="J470" i="18"/>
  <c r="K470" i="18"/>
  <c r="L470" i="18"/>
  <c r="M470" i="18"/>
  <c r="N470" i="18"/>
  <c r="F471" i="18"/>
  <c r="G471" i="18"/>
  <c r="H471" i="18"/>
  <c r="I471" i="18"/>
  <c r="J471" i="18"/>
  <c r="K471" i="18"/>
  <c r="L471" i="18"/>
  <c r="M471" i="18"/>
  <c r="N471" i="18"/>
  <c r="F472" i="18"/>
  <c r="G472" i="18"/>
  <c r="H472" i="18"/>
  <c r="I472" i="18"/>
  <c r="J472" i="18"/>
  <c r="K472" i="18"/>
  <c r="L472" i="18"/>
  <c r="M472" i="18"/>
  <c r="N472" i="18"/>
  <c r="F473" i="18"/>
  <c r="G473" i="18"/>
  <c r="H473" i="18"/>
  <c r="I473" i="18"/>
  <c r="J473" i="18"/>
  <c r="K473" i="18"/>
  <c r="L473" i="18"/>
  <c r="M473" i="18"/>
  <c r="N473" i="18"/>
  <c r="F474" i="18"/>
  <c r="G474" i="18"/>
  <c r="H474" i="18"/>
  <c r="I474" i="18"/>
  <c r="J474" i="18"/>
  <c r="K474" i="18"/>
  <c r="L474" i="18"/>
  <c r="M474" i="18"/>
  <c r="N474" i="18"/>
  <c r="F475" i="18"/>
  <c r="G475" i="18"/>
  <c r="H475" i="18"/>
  <c r="I475" i="18"/>
  <c r="J475" i="18"/>
  <c r="K475" i="18"/>
  <c r="L475" i="18"/>
  <c r="M475" i="18"/>
  <c r="N475" i="18"/>
  <c r="F476" i="18"/>
  <c r="G476" i="18"/>
  <c r="H476" i="18"/>
  <c r="I476" i="18"/>
  <c r="J476" i="18"/>
  <c r="K476" i="18"/>
  <c r="L476" i="18"/>
  <c r="M476" i="18"/>
  <c r="N476" i="18"/>
  <c r="F477" i="18"/>
  <c r="G477" i="18"/>
  <c r="H477" i="18"/>
  <c r="I477" i="18"/>
  <c r="J477" i="18"/>
  <c r="K477" i="18"/>
  <c r="L477" i="18"/>
  <c r="M477" i="18"/>
  <c r="N477" i="18"/>
  <c r="F478" i="18"/>
  <c r="G478" i="18"/>
  <c r="H478" i="18"/>
  <c r="I478" i="18"/>
  <c r="J478" i="18"/>
  <c r="K478" i="18"/>
  <c r="L478" i="18"/>
  <c r="M478" i="18"/>
  <c r="N478" i="18"/>
  <c r="F479" i="18"/>
  <c r="G479" i="18"/>
  <c r="H479" i="18"/>
  <c r="I479" i="18"/>
  <c r="J479" i="18"/>
  <c r="K479" i="18"/>
  <c r="L479" i="18"/>
  <c r="M479" i="18"/>
  <c r="N479" i="18"/>
  <c r="F480" i="18"/>
  <c r="G480" i="18"/>
  <c r="H480" i="18"/>
  <c r="I480" i="18"/>
  <c r="J480" i="18"/>
  <c r="K480" i="18"/>
  <c r="L480" i="18"/>
  <c r="M480" i="18"/>
  <c r="N480" i="18"/>
  <c r="F481" i="18"/>
  <c r="G481" i="18"/>
  <c r="H481" i="18"/>
  <c r="I481" i="18"/>
  <c r="J481" i="18"/>
  <c r="K481" i="18"/>
  <c r="L481" i="18"/>
  <c r="M481" i="18"/>
  <c r="N481" i="18"/>
  <c r="F482" i="18"/>
  <c r="G482" i="18"/>
  <c r="H482" i="18"/>
  <c r="I482" i="18"/>
  <c r="J482" i="18"/>
  <c r="K482" i="18"/>
  <c r="L482" i="18"/>
  <c r="M482" i="18"/>
  <c r="N482" i="18"/>
  <c r="F483" i="18"/>
  <c r="G483" i="18"/>
  <c r="H483" i="18"/>
  <c r="I483" i="18"/>
  <c r="J483" i="18"/>
  <c r="K483" i="18"/>
  <c r="L483" i="18"/>
  <c r="M483" i="18"/>
  <c r="N483" i="18"/>
  <c r="F484" i="18"/>
  <c r="G484" i="18"/>
  <c r="H484" i="18"/>
  <c r="I484" i="18"/>
  <c r="J484" i="18"/>
  <c r="K484" i="18"/>
  <c r="L484" i="18"/>
  <c r="M484" i="18"/>
  <c r="N484" i="18"/>
  <c r="F485" i="18"/>
  <c r="G485" i="18"/>
  <c r="H485" i="18"/>
  <c r="I485" i="18"/>
  <c r="J485" i="18"/>
  <c r="K485" i="18"/>
  <c r="L485" i="18"/>
  <c r="M485" i="18"/>
  <c r="N485" i="18"/>
  <c r="F486" i="18"/>
  <c r="G486" i="18"/>
  <c r="H486" i="18"/>
  <c r="I486" i="18"/>
  <c r="J486" i="18"/>
  <c r="K486" i="18"/>
  <c r="L486" i="18"/>
  <c r="M486" i="18"/>
  <c r="N486" i="18"/>
  <c r="F487" i="18"/>
  <c r="G487" i="18"/>
  <c r="H487" i="18"/>
  <c r="I487" i="18"/>
  <c r="J487" i="18"/>
  <c r="K487" i="18"/>
  <c r="L487" i="18"/>
  <c r="M487" i="18"/>
  <c r="N487" i="18"/>
  <c r="F488" i="18"/>
  <c r="G488" i="18"/>
  <c r="H488" i="18"/>
  <c r="I488" i="18"/>
  <c r="J488" i="18"/>
  <c r="K488" i="18"/>
  <c r="L488" i="18"/>
  <c r="M488" i="18"/>
  <c r="N488" i="18"/>
  <c r="F489" i="18"/>
  <c r="G489" i="18"/>
  <c r="H489" i="18"/>
  <c r="I489" i="18"/>
  <c r="J489" i="18"/>
  <c r="K489" i="18"/>
  <c r="L489" i="18"/>
  <c r="M489" i="18"/>
  <c r="N489" i="18"/>
  <c r="F490" i="18"/>
  <c r="G490" i="18"/>
  <c r="H490" i="18"/>
  <c r="I490" i="18"/>
  <c r="J490" i="18"/>
  <c r="K490" i="18"/>
  <c r="L490" i="18"/>
  <c r="M490" i="18"/>
  <c r="N490" i="18"/>
  <c r="F491" i="18"/>
  <c r="G491" i="18"/>
  <c r="H491" i="18"/>
  <c r="I491" i="18"/>
  <c r="J491" i="18"/>
  <c r="K491" i="18"/>
  <c r="L491" i="18"/>
  <c r="M491" i="18"/>
  <c r="N491" i="18"/>
  <c r="F492" i="18"/>
  <c r="G492" i="18"/>
  <c r="H492" i="18"/>
  <c r="I492" i="18"/>
  <c r="J492" i="18"/>
  <c r="K492" i="18"/>
  <c r="L492" i="18"/>
  <c r="M492" i="18"/>
  <c r="N492" i="18"/>
  <c r="F493" i="18"/>
  <c r="G493" i="18"/>
  <c r="H493" i="18"/>
  <c r="I493" i="18"/>
  <c r="J493" i="18"/>
  <c r="K493" i="18"/>
  <c r="L493" i="18"/>
  <c r="M493" i="18"/>
  <c r="N493" i="18"/>
  <c r="F494" i="18"/>
  <c r="G494" i="18"/>
  <c r="H494" i="18"/>
  <c r="I494" i="18"/>
  <c r="J494" i="18"/>
  <c r="K494" i="18"/>
  <c r="L494" i="18"/>
  <c r="M494" i="18"/>
  <c r="N494" i="18"/>
  <c r="F495" i="18"/>
  <c r="G495" i="18"/>
  <c r="H495" i="18"/>
  <c r="I495" i="18"/>
  <c r="J495" i="18"/>
  <c r="K495" i="18"/>
  <c r="L495" i="18"/>
  <c r="M495" i="18"/>
  <c r="N495" i="18"/>
  <c r="F496" i="18"/>
  <c r="G496" i="18"/>
  <c r="H496" i="18"/>
  <c r="I496" i="18"/>
  <c r="J496" i="18"/>
  <c r="K496" i="18"/>
  <c r="L496" i="18"/>
  <c r="M496" i="18"/>
  <c r="N496" i="18"/>
  <c r="F497" i="18"/>
  <c r="G497" i="18"/>
  <c r="H497" i="18"/>
  <c r="I497" i="18"/>
  <c r="J497" i="18"/>
  <c r="K497" i="18"/>
  <c r="L497" i="18"/>
  <c r="M497" i="18"/>
  <c r="N497" i="18"/>
  <c r="F498" i="18"/>
  <c r="G498" i="18"/>
  <c r="H498" i="18"/>
  <c r="I498" i="18"/>
  <c r="J498" i="18"/>
  <c r="K498" i="18"/>
  <c r="L498" i="18"/>
  <c r="M498" i="18"/>
  <c r="N498" i="18"/>
  <c r="F499" i="18"/>
  <c r="G499" i="18"/>
  <c r="H499" i="18"/>
  <c r="I499" i="18"/>
  <c r="J499" i="18"/>
  <c r="K499" i="18"/>
  <c r="L499" i="18"/>
  <c r="M499" i="18"/>
  <c r="N499" i="18"/>
  <c r="F500" i="18"/>
  <c r="G500" i="18"/>
  <c r="H500" i="18"/>
  <c r="I500" i="18"/>
  <c r="J500" i="18"/>
  <c r="K500" i="18"/>
  <c r="L500" i="18"/>
  <c r="M500" i="18"/>
  <c r="N500" i="18"/>
  <c r="F501" i="18"/>
  <c r="G501" i="18"/>
  <c r="H501" i="18"/>
  <c r="I501" i="18"/>
  <c r="J501" i="18"/>
  <c r="K501" i="18"/>
  <c r="L501" i="18"/>
  <c r="M501" i="18"/>
  <c r="N501" i="18"/>
  <c r="F502" i="18"/>
  <c r="G502" i="18"/>
  <c r="H502" i="18"/>
  <c r="I502" i="18"/>
  <c r="J502" i="18"/>
  <c r="K502" i="18"/>
  <c r="L502" i="18"/>
  <c r="M502" i="18"/>
  <c r="N502" i="18"/>
  <c r="F503" i="18"/>
  <c r="G503" i="18"/>
  <c r="H503" i="18"/>
  <c r="I503" i="18"/>
  <c r="J503" i="18"/>
  <c r="K503" i="18"/>
  <c r="L503" i="18"/>
  <c r="M503" i="18"/>
  <c r="N503" i="18"/>
  <c r="F504" i="18"/>
  <c r="G504" i="18"/>
  <c r="H504" i="18"/>
  <c r="I504" i="18"/>
  <c r="J504" i="18"/>
  <c r="K504" i="18"/>
  <c r="L504" i="18"/>
  <c r="M504" i="18"/>
  <c r="N504" i="18"/>
  <c r="F505" i="18"/>
  <c r="G505" i="18"/>
  <c r="H505" i="18"/>
  <c r="I505" i="18"/>
  <c r="J505" i="18"/>
  <c r="K505" i="18"/>
  <c r="L505" i="18"/>
  <c r="M505" i="18"/>
  <c r="N505" i="18"/>
  <c r="F506" i="18"/>
  <c r="G506" i="18"/>
  <c r="H506" i="18"/>
  <c r="I506" i="18"/>
  <c r="J506" i="18"/>
  <c r="K506" i="18"/>
  <c r="L506" i="18"/>
  <c r="M506" i="18"/>
  <c r="N506" i="18"/>
  <c r="F507" i="18"/>
  <c r="G507" i="18"/>
  <c r="H507" i="18"/>
  <c r="I507" i="18"/>
  <c r="J507" i="18"/>
  <c r="K507" i="18"/>
  <c r="L507" i="18"/>
  <c r="M507" i="18"/>
  <c r="N507" i="18"/>
  <c r="F508" i="18"/>
  <c r="G508" i="18"/>
  <c r="H508" i="18"/>
  <c r="I508" i="18"/>
  <c r="J508" i="18"/>
  <c r="K508" i="18"/>
  <c r="L508" i="18"/>
  <c r="M508" i="18"/>
  <c r="N508" i="18"/>
  <c r="F509" i="18"/>
  <c r="G509" i="18"/>
  <c r="H509" i="18"/>
  <c r="I509" i="18"/>
  <c r="J509" i="18"/>
  <c r="K509" i="18"/>
  <c r="L509" i="18"/>
  <c r="M509" i="18"/>
  <c r="N509" i="18"/>
  <c r="F510" i="18"/>
  <c r="G510" i="18"/>
  <c r="H510" i="18"/>
  <c r="I510" i="18"/>
  <c r="J510" i="18"/>
  <c r="K510" i="18"/>
  <c r="L510" i="18"/>
  <c r="M510" i="18"/>
  <c r="N510" i="18"/>
  <c r="F511" i="18"/>
  <c r="G511" i="18"/>
  <c r="H511" i="18"/>
  <c r="I511" i="18"/>
  <c r="J511" i="18"/>
  <c r="K511" i="18"/>
  <c r="L511" i="18"/>
  <c r="M511" i="18"/>
  <c r="N511" i="18"/>
  <c r="F512" i="18"/>
  <c r="G512" i="18"/>
  <c r="H512" i="18"/>
  <c r="I512" i="18"/>
  <c r="J512" i="18"/>
  <c r="K512" i="18"/>
  <c r="L512" i="18"/>
  <c r="M512" i="18"/>
  <c r="N512" i="18"/>
  <c r="F513" i="18"/>
  <c r="G513" i="18"/>
  <c r="H513" i="18"/>
  <c r="I513" i="18"/>
  <c r="J513" i="18"/>
  <c r="K513" i="18"/>
  <c r="L513" i="18"/>
  <c r="M513" i="18"/>
  <c r="N513" i="18"/>
  <c r="F514" i="18"/>
  <c r="G514" i="18"/>
  <c r="H514" i="18"/>
  <c r="I514" i="18"/>
  <c r="J514" i="18"/>
  <c r="K514" i="18"/>
  <c r="L514" i="18"/>
  <c r="M514" i="18"/>
  <c r="N514" i="18"/>
  <c r="F515" i="18"/>
  <c r="G515" i="18"/>
  <c r="H515" i="18"/>
  <c r="I515" i="18"/>
  <c r="J515" i="18"/>
  <c r="K515" i="18"/>
  <c r="L515" i="18"/>
  <c r="M515" i="18"/>
  <c r="N515" i="18"/>
  <c r="F516" i="18"/>
  <c r="G516" i="18"/>
  <c r="H516" i="18"/>
  <c r="I516" i="18"/>
  <c r="J516" i="18"/>
  <c r="K516" i="18"/>
  <c r="L516" i="18"/>
  <c r="M516" i="18"/>
  <c r="N516" i="18"/>
  <c r="F517" i="18"/>
  <c r="G517" i="18"/>
  <c r="H517" i="18"/>
  <c r="I517" i="18"/>
  <c r="J517" i="18"/>
  <c r="K517" i="18"/>
  <c r="L517" i="18"/>
  <c r="M517" i="18"/>
  <c r="N517" i="18"/>
  <c r="F518" i="18"/>
  <c r="G518" i="18"/>
  <c r="H518" i="18"/>
  <c r="I518" i="18"/>
  <c r="J518" i="18"/>
  <c r="K518" i="18"/>
  <c r="L518" i="18"/>
  <c r="M518" i="18"/>
  <c r="N518" i="18"/>
  <c r="F519" i="18"/>
  <c r="G519" i="18"/>
  <c r="H519" i="18"/>
  <c r="I519" i="18"/>
  <c r="J519" i="18"/>
  <c r="K519" i="18"/>
  <c r="L519" i="18"/>
  <c r="M519" i="18"/>
  <c r="N519" i="18"/>
  <c r="F520" i="18"/>
  <c r="G520" i="18"/>
  <c r="H520" i="18"/>
  <c r="I520" i="18"/>
  <c r="J520" i="18"/>
  <c r="K520" i="18"/>
  <c r="L520" i="18"/>
  <c r="M520" i="18"/>
  <c r="N520" i="18"/>
  <c r="F521" i="18"/>
  <c r="G521" i="18"/>
  <c r="H521" i="18"/>
  <c r="I521" i="18"/>
  <c r="J521" i="18"/>
  <c r="K521" i="18"/>
  <c r="L521" i="18"/>
  <c r="M521" i="18"/>
  <c r="N521" i="18"/>
  <c r="F522" i="18"/>
  <c r="G522" i="18"/>
  <c r="H522" i="18"/>
  <c r="I522" i="18"/>
  <c r="J522" i="18"/>
  <c r="K522" i="18"/>
  <c r="L522" i="18"/>
  <c r="M522" i="18"/>
  <c r="N522" i="18"/>
  <c r="F523" i="18"/>
  <c r="G523" i="18"/>
  <c r="H523" i="18"/>
  <c r="I523" i="18"/>
  <c r="J523" i="18"/>
  <c r="K523" i="18"/>
  <c r="L523" i="18"/>
  <c r="M523" i="18"/>
  <c r="N523" i="18"/>
  <c r="F524" i="18"/>
  <c r="G524" i="18"/>
  <c r="H524" i="18"/>
  <c r="I524" i="18"/>
  <c r="J524" i="18"/>
  <c r="K524" i="18"/>
  <c r="L524" i="18"/>
  <c r="M524" i="18"/>
  <c r="N524" i="18"/>
  <c r="F525" i="18"/>
  <c r="G525" i="18"/>
  <c r="H525" i="18"/>
  <c r="I525" i="18"/>
  <c r="J525" i="18"/>
  <c r="K525" i="18"/>
  <c r="L525" i="18"/>
  <c r="M525" i="18"/>
  <c r="N525" i="18"/>
  <c r="F526" i="18"/>
  <c r="G526" i="18"/>
  <c r="H526" i="18"/>
  <c r="I526" i="18"/>
  <c r="J526" i="18"/>
  <c r="K526" i="18"/>
  <c r="L526" i="18"/>
  <c r="M526" i="18"/>
  <c r="N526" i="18"/>
  <c r="F527" i="18"/>
  <c r="G527" i="18"/>
  <c r="H527" i="18"/>
  <c r="I527" i="18"/>
  <c r="J527" i="18"/>
  <c r="K527" i="18"/>
  <c r="L527" i="18"/>
  <c r="M527" i="18"/>
  <c r="N527" i="18"/>
  <c r="F528" i="18"/>
  <c r="G528" i="18"/>
  <c r="H528" i="18"/>
  <c r="I528" i="18"/>
  <c r="J528" i="18"/>
  <c r="K528" i="18"/>
  <c r="L528" i="18"/>
  <c r="M528" i="18"/>
  <c r="N528" i="18"/>
  <c r="F529" i="18"/>
  <c r="G529" i="18"/>
  <c r="H529" i="18"/>
  <c r="I529" i="18"/>
  <c r="J529" i="18"/>
  <c r="K529" i="18"/>
  <c r="L529" i="18"/>
  <c r="M529" i="18"/>
  <c r="N529" i="18"/>
  <c r="F530" i="18"/>
  <c r="G530" i="18"/>
  <c r="H530" i="18"/>
  <c r="I530" i="18"/>
  <c r="J530" i="18"/>
  <c r="K530" i="18"/>
  <c r="L530" i="18"/>
  <c r="M530" i="18"/>
  <c r="N530" i="18"/>
  <c r="F531" i="18"/>
  <c r="G531" i="18"/>
  <c r="H531" i="18"/>
  <c r="I531" i="18"/>
  <c r="J531" i="18"/>
  <c r="K531" i="18"/>
  <c r="L531" i="18"/>
  <c r="M531" i="18"/>
  <c r="N531" i="18"/>
  <c r="F532" i="18"/>
  <c r="G532" i="18"/>
  <c r="H532" i="18"/>
  <c r="I532" i="18"/>
  <c r="J532" i="18"/>
  <c r="K532" i="18"/>
  <c r="L532" i="18"/>
  <c r="M532" i="18"/>
  <c r="N532" i="18"/>
  <c r="F533" i="18"/>
  <c r="G533" i="18"/>
  <c r="H533" i="18"/>
  <c r="I533" i="18"/>
  <c r="J533" i="18"/>
  <c r="K533" i="18"/>
  <c r="L533" i="18"/>
  <c r="M533" i="18"/>
  <c r="N533" i="18"/>
  <c r="F534" i="18"/>
  <c r="G534" i="18"/>
  <c r="H534" i="18"/>
  <c r="I534" i="18"/>
  <c r="J534" i="18"/>
  <c r="K534" i="18"/>
  <c r="L534" i="18"/>
  <c r="M534" i="18"/>
  <c r="N534" i="18"/>
  <c r="F535" i="18"/>
  <c r="G535" i="18"/>
  <c r="H535" i="18"/>
  <c r="I535" i="18"/>
  <c r="J535" i="18"/>
  <c r="K535" i="18"/>
  <c r="L535" i="18"/>
  <c r="M535" i="18"/>
  <c r="N535" i="18"/>
  <c r="F536" i="18"/>
  <c r="G536" i="18"/>
  <c r="H536" i="18"/>
  <c r="I536" i="18"/>
  <c r="J536" i="18"/>
  <c r="K536" i="18"/>
  <c r="L536" i="18"/>
  <c r="M536" i="18"/>
  <c r="N536" i="18"/>
  <c r="F537" i="18"/>
  <c r="G537" i="18"/>
  <c r="H537" i="18"/>
  <c r="I537" i="18"/>
  <c r="J537" i="18"/>
  <c r="K537" i="18"/>
  <c r="L537" i="18"/>
  <c r="M537" i="18"/>
  <c r="N537" i="18"/>
  <c r="F538" i="18"/>
  <c r="G538" i="18"/>
  <c r="H538" i="18"/>
  <c r="I538" i="18"/>
  <c r="J538" i="18"/>
  <c r="K538" i="18"/>
  <c r="L538" i="18"/>
  <c r="M538" i="18"/>
  <c r="N538" i="18"/>
  <c r="F539" i="18"/>
  <c r="G539" i="18"/>
  <c r="H539" i="18"/>
  <c r="I539" i="18"/>
  <c r="J539" i="18"/>
  <c r="K539" i="18"/>
  <c r="L539" i="18"/>
  <c r="M539" i="18"/>
  <c r="N539" i="18"/>
  <c r="F540" i="18"/>
  <c r="G540" i="18"/>
  <c r="H540" i="18"/>
  <c r="I540" i="18"/>
  <c r="J540" i="18"/>
  <c r="K540" i="18"/>
  <c r="L540" i="18"/>
  <c r="M540" i="18"/>
  <c r="N540" i="18"/>
  <c r="F541" i="18"/>
  <c r="G541" i="18"/>
  <c r="H541" i="18"/>
  <c r="I541" i="18"/>
  <c r="J541" i="18"/>
  <c r="K541" i="18"/>
  <c r="L541" i="18"/>
  <c r="M541" i="18"/>
  <c r="N541" i="18"/>
  <c r="F542" i="18"/>
  <c r="G542" i="18"/>
  <c r="H542" i="18"/>
  <c r="I542" i="18"/>
  <c r="J542" i="18"/>
  <c r="K542" i="18"/>
  <c r="L542" i="18"/>
  <c r="M542" i="18"/>
  <c r="N542" i="18"/>
  <c r="F543" i="18"/>
  <c r="G543" i="18"/>
  <c r="H543" i="18"/>
  <c r="I543" i="18"/>
  <c r="J543" i="18"/>
  <c r="K543" i="18"/>
  <c r="L543" i="18"/>
  <c r="M543" i="18"/>
  <c r="N543" i="18"/>
  <c r="F544" i="18"/>
  <c r="G544" i="18"/>
  <c r="H544" i="18"/>
  <c r="I544" i="18"/>
  <c r="J544" i="18"/>
  <c r="K544" i="18"/>
  <c r="L544" i="18"/>
  <c r="M544" i="18"/>
  <c r="N544" i="18"/>
  <c r="F545" i="18"/>
  <c r="G545" i="18"/>
  <c r="H545" i="18"/>
  <c r="I545" i="18"/>
  <c r="J545" i="18"/>
  <c r="K545" i="18"/>
  <c r="L545" i="18"/>
  <c r="M545" i="18"/>
  <c r="N545" i="18"/>
  <c r="F546" i="18"/>
  <c r="G546" i="18"/>
  <c r="H546" i="18"/>
  <c r="I546" i="18"/>
  <c r="J546" i="18"/>
  <c r="K546" i="18"/>
  <c r="L546" i="18"/>
  <c r="M546" i="18"/>
  <c r="N546" i="18"/>
  <c r="F547" i="18"/>
  <c r="G547" i="18"/>
  <c r="H547" i="18"/>
  <c r="I547" i="18"/>
  <c r="J547" i="18"/>
  <c r="K547" i="18"/>
  <c r="L547" i="18"/>
  <c r="M547" i="18"/>
  <c r="N547" i="18"/>
  <c r="F548" i="18"/>
  <c r="G548" i="18"/>
  <c r="H548" i="18"/>
  <c r="I548" i="18"/>
  <c r="J548" i="18"/>
  <c r="K548" i="18"/>
  <c r="L548" i="18"/>
  <c r="M548" i="18"/>
  <c r="N548" i="18"/>
  <c r="F549" i="18"/>
  <c r="G549" i="18"/>
  <c r="H549" i="18"/>
  <c r="I549" i="18"/>
  <c r="J549" i="18"/>
  <c r="K549" i="18"/>
  <c r="L549" i="18"/>
  <c r="M549" i="18"/>
  <c r="N549" i="18"/>
  <c r="F550" i="18"/>
  <c r="G550" i="18"/>
  <c r="H550" i="18"/>
  <c r="I550" i="18"/>
  <c r="J550" i="18"/>
  <c r="K550" i="18"/>
  <c r="L550" i="18"/>
  <c r="M550" i="18"/>
  <c r="N550" i="18"/>
  <c r="F551" i="18"/>
  <c r="G551" i="18"/>
  <c r="H551" i="18"/>
  <c r="I551" i="18"/>
  <c r="J551" i="18"/>
  <c r="K551" i="18"/>
  <c r="L551" i="18"/>
  <c r="M551" i="18"/>
  <c r="N551" i="18"/>
  <c r="F552" i="18"/>
  <c r="G552" i="18"/>
  <c r="H552" i="18"/>
  <c r="I552" i="18"/>
  <c r="J552" i="18"/>
  <c r="K552" i="18"/>
  <c r="L552" i="18"/>
  <c r="M552" i="18"/>
  <c r="N552" i="18"/>
  <c r="F553" i="18"/>
  <c r="G553" i="18"/>
  <c r="H553" i="18"/>
  <c r="I553" i="18"/>
  <c r="J553" i="18"/>
  <c r="K553" i="18"/>
  <c r="L553" i="18"/>
  <c r="M553" i="18"/>
  <c r="N553" i="18"/>
  <c r="F554" i="18"/>
  <c r="G554" i="18"/>
  <c r="H554" i="18"/>
  <c r="I554" i="18"/>
  <c r="J554" i="18"/>
  <c r="K554" i="18"/>
  <c r="L554" i="18"/>
  <c r="M554" i="18"/>
  <c r="N554" i="18"/>
  <c r="F555" i="18"/>
  <c r="G555" i="18"/>
  <c r="H555" i="18"/>
  <c r="I555" i="18"/>
  <c r="J555" i="18"/>
  <c r="K555" i="18"/>
  <c r="L555" i="18"/>
  <c r="M555" i="18"/>
  <c r="N555" i="18"/>
  <c r="F556" i="18"/>
  <c r="G556" i="18"/>
  <c r="H556" i="18"/>
  <c r="I556" i="18"/>
  <c r="J556" i="18"/>
  <c r="K556" i="18"/>
  <c r="L556" i="18"/>
  <c r="M556" i="18"/>
  <c r="N556" i="18"/>
  <c r="F557" i="18"/>
  <c r="G557" i="18"/>
  <c r="H557" i="18"/>
  <c r="I557" i="18"/>
  <c r="J557" i="18"/>
  <c r="K557" i="18"/>
  <c r="L557" i="18"/>
  <c r="M557" i="18"/>
  <c r="N557" i="18"/>
  <c r="F558" i="18"/>
  <c r="G558" i="18"/>
  <c r="H558" i="18"/>
  <c r="I558" i="18"/>
  <c r="J558" i="18"/>
  <c r="K558" i="18"/>
  <c r="L558" i="18"/>
  <c r="M558" i="18"/>
  <c r="N558" i="18"/>
  <c r="F559" i="18"/>
  <c r="G559" i="18"/>
  <c r="H559" i="18"/>
  <c r="I559" i="18"/>
  <c r="J559" i="18"/>
  <c r="K559" i="18"/>
  <c r="L559" i="18"/>
  <c r="M559" i="18"/>
  <c r="N559" i="18"/>
  <c r="F560" i="18"/>
  <c r="G560" i="18"/>
  <c r="H560" i="18"/>
  <c r="I560" i="18"/>
  <c r="J560" i="18"/>
  <c r="K560" i="18"/>
  <c r="L560" i="18"/>
  <c r="M560" i="18"/>
  <c r="N560" i="18"/>
  <c r="F561" i="18"/>
  <c r="G561" i="18"/>
  <c r="H561" i="18"/>
  <c r="I561" i="18"/>
  <c r="J561" i="18"/>
  <c r="K561" i="18"/>
  <c r="L561" i="18"/>
  <c r="M561" i="18"/>
  <c r="N561" i="18"/>
  <c r="F562" i="18"/>
  <c r="G562" i="18"/>
  <c r="H562" i="18"/>
  <c r="I562" i="18"/>
  <c r="J562" i="18"/>
  <c r="K562" i="18"/>
  <c r="L562" i="18"/>
  <c r="M562" i="18"/>
  <c r="N562" i="18"/>
  <c r="F563" i="18"/>
  <c r="G563" i="18"/>
  <c r="H563" i="18"/>
  <c r="I563" i="18"/>
  <c r="J563" i="18"/>
  <c r="K563" i="18"/>
  <c r="L563" i="18"/>
  <c r="M563" i="18"/>
  <c r="N563" i="18"/>
  <c r="F564" i="18"/>
  <c r="G564" i="18"/>
  <c r="H564" i="18"/>
  <c r="I564" i="18"/>
  <c r="J564" i="18"/>
  <c r="K564" i="18"/>
  <c r="L564" i="18"/>
  <c r="M564" i="18"/>
  <c r="N564" i="18"/>
  <c r="F565" i="18"/>
  <c r="G565" i="18"/>
  <c r="H565" i="18"/>
  <c r="I565" i="18"/>
  <c r="J565" i="18"/>
  <c r="K565" i="18"/>
  <c r="L565" i="18"/>
  <c r="M565" i="18"/>
  <c r="N565" i="18"/>
  <c r="F566" i="18"/>
  <c r="G566" i="18"/>
  <c r="H566" i="18"/>
  <c r="I566" i="18"/>
  <c r="J566" i="18"/>
  <c r="K566" i="18"/>
  <c r="L566" i="18"/>
  <c r="M566" i="18"/>
  <c r="N566" i="18"/>
  <c r="F567" i="18"/>
  <c r="G567" i="18"/>
  <c r="H567" i="18"/>
  <c r="I567" i="18"/>
  <c r="J567" i="18"/>
  <c r="K567" i="18"/>
  <c r="L567" i="18"/>
  <c r="M567" i="18"/>
  <c r="N567" i="18"/>
  <c r="F568" i="18"/>
  <c r="G568" i="18"/>
  <c r="H568" i="18"/>
  <c r="I568" i="18"/>
  <c r="J568" i="18"/>
  <c r="K568" i="18"/>
  <c r="L568" i="18"/>
  <c r="M568" i="18"/>
  <c r="N568" i="18"/>
  <c r="F569" i="18"/>
  <c r="G569" i="18"/>
  <c r="H569" i="18"/>
  <c r="I569" i="18"/>
  <c r="J569" i="18"/>
  <c r="K569" i="18"/>
  <c r="L569" i="18"/>
  <c r="M569" i="18"/>
  <c r="N569" i="18"/>
  <c r="F570" i="18"/>
  <c r="G570" i="18"/>
  <c r="H570" i="18"/>
  <c r="I570" i="18"/>
  <c r="J570" i="18"/>
  <c r="K570" i="18"/>
  <c r="L570" i="18"/>
  <c r="M570" i="18"/>
  <c r="N570" i="18"/>
  <c r="F571" i="18"/>
  <c r="G571" i="18"/>
  <c r="H571" i="18"/>
  <c r="I571" i="18"/>
  <c r="J571" i="18"/>
  <c r="K571" i="18"/>
  <c r="L571" i="18"/>
  <c r="M571" i="18"/>
  <c r="N571" i="18"/>
  <c r="F572" i="18"/>
  <c r="G572" i="18"/>
  <c r="H572" i="18"/>
  <c r="I572" i="18"/>
  <c r="J572" i="18"/>
  <c r="K572" i="18"/>
  <c r="L572" i="18"/>
  <c r="M572" i="18"/>
  <c r="N572" i="18"/>
  <c r="F573" i="18"/>
  <c r="G573" i="18"/>
  <c r="H573" i="18"/>
  <c r="I573" i="18"/>
  <c r="J573" i="18"/>
  <c r="K573" i="18"/>
  <c r="L573" i="18"/>
  <c r="M573" i="18"/>
  <c r="N573" i="18"/>
  <c r="F574" i="18"/>
  <c r="G574" i="18"/>
  <c r="H574" i="18"/>
  <c r="I574" i="18"/>
  <c r="J574" i="18"/>
  <c r="K574" i="18"/>
  <c r="L574" i="18"/>
  <c r="M574" i="18"/>
  <c r="N574" i="18"/>
  <c r="F575" i="18"/>
  <c r="G575" i="18"/>
  <c r="H575" i="18"/>
  <c r="I575" i="18"/>
  <c r="J575" i="18"/>
  <c r="K575" i="18"/>
  <c r="L575" i="18"/>
  <c r="M575" i="18"/>
  <c r="N575" i="18"/>
  <c r="F576" i="18"/>
  <c r="G576" i="18"/>
  <c r="H576" i="18"/>
  <c r="I576" i="18"/>
  <c r="J576" i="18"/>
  <c r="K576" i="18"/>
  <c r="L576" i="18"/>
  <c r="M576" i="18"/>
  <c r="N576" i="18"/>
  <c r="F577" i="18"/>
  <c r="G577" i="18"/>
  <c r="H577" i="18"/>
  <c r="I577" i="18"/>
  <c r="J577" i="18"/>
  <c r="K577" i="18"/>
  <c r="L577" i="18"/>
  <c r="M577" i="18"/>
  <c r="N577" i="18"/>
  <c r="F578" i="18"/>
  <c r="G578" i="18"/>
  <c r="H578" i="18"/>
  <c r="I578" i="18"/>
  <c r="J578" i="18"/>
  <c r="K578" i="18"/>
  <c r="L578" i="18"/>
  <c r="M578" i="18"/>
  <c r="N578" i="18"/>
  <c r="F579" i="18"/>
  <c r="G579" i="18"/>
  <c r="H579" i="18"/>
  <c r="I579" i="18"/>
  <c r="J579" i="18"/>
  <c r="K579" i="18"/>
  <c r="L579" i="18"/>
  <c r="M579" i="18"/>
  <c r="N579" i="18"/>
  <c r="F580" i="18"/>
  <c r="G580" i="18"/>
  <c r="H580" i="18"/>
  <c r="I580" i="18"/>
  <c r="J580" i="18"/>
  <c r="K580" i="18"/>
  <c r="L580" i="18"/>
  <c r="M580" i="18"/>
  <c r="N580" i="18"/>
  <c r="F581" i="18"/>
  <c r="G581" i="18"/>
  <c r="H581" i="18"/>
  <c r="I581" i="18"/>
  <c r="J581" i="18"/>
  <c r="K581" i="18"/>
  <c r="L581" i="18"/>
  <c r="M581" i="18"/>
  <c r="N581" i="18"/>
  <c r="F582" i="18"/>
  <c r="G582" i="18"/>
  <c r="H582" i="18"/>
  <c r="I582" i="18"/>
  <c r="J582" i="18"/>
  <c r="K582" i="18"/>
  <c r="L582" i="18"/>
  <c r="M582" i="18"/>
  <c r="N582" i="18"/>
  <c r="F583" i="18"/>
  <c r="G583" i="18"/>
  <c r="H583" i="18"/>
  <c r="I583" i="18"/>
  <c r="J583" i="18"/>
  <c r="K583" i="18"/>
  <c r="L583" i="18"/>
  <c r="M583" i="18"/>
  <c r="N583" i="18"/>
  <c r="F584" i="18"/>
  <c r="G584" i="18"/>
  <c r="H584" i="18"/>
  <c r="I584" i="18"/>
  <c r="J584" i="18"/>
  <c r="K584" i="18"/>
  <c r="L584" i="18"/>
  <c r="M584" i="18"/>
  <c r="N584" i="18"/>
  <c r="F585" i="18"/>
  <c r="G585" i="18"/>
  <c r="H585" i="18"/>
  <c r="I585" i="18"/>
  <c r="J585" i="18"/>
  <c r="K585" i="18"/>
  <c r="L585" i="18"/>
  <c r="M585" i="18"/>
  <c r="N585" i="18"/>
  <c r="F586" i="18"/>
  <c r="G586" i="18"/>
  <c r="H586" i="18"/>
  <c r="I586" i="18"/>
  <c r="J586" i="18"/>
  <c r="K586" i="18"/>
  <c r="L586" i="18"/>
  <c r="M586" i="18"/>
  <c r="N586" i="18"/>
  <c r="F587" i="18"/>
  <c r="G587" i="18"/>
  <c r="H587" i="18"/>
  <c r="I587" i="18"/>
  <c r="J587" i="18"/>
  <c r="K587" i="18"/>
  <c r="L587" i="18"/>
  <c r="M587" i="18"/>
  <c r="N587" i="18"/>
  <c r="F588" i="18"/>
  <c r="G588" i="18"/>
  <c r="H588" i="18"/>
  <c r="I588" i="18"/>
  <c r="J588" i="18"/>
  <c r="K588" i="18"/>
  <c r="L588" i="18"/>
  <c r="M588" i="18"/>
  <c r="N588" i="18"/>
  <c r="F589" i="18"/>
  <c r="G589" i="18"/>
  <c r="H589" i="18"/>
  <c r="I589" i="18"/>
  <c r="J589" i="18"/>
  <c r="K589" i="18"/>
  <c r="L589" i="18"/>
  <c r="M589" i="18"/>
  <c r="N589" i="18"/>
  <c r="F590" i="18"/>
  <c r="G590" i="18"/>
  <c r="H590" i="18"/>
  <c r="I590" i="18"/>
  <c r="J590" i="18"/>
  <c r="K590" i="18"/>
  <c r="L590" i="18"/>
  <c r="M590" i="18"/>
  <c r="N590" i="18"/>
  <c r="F591" i="18"/>
  <c r="G591" i="18"/>
  <c r="H591" i="18"/>
  <c r="I591" i="18"/>
  <c r="J591" i="18"/>
  <c r="K591" i="18"/>
  <c r="L591" i="18"/>
  <c r="M591" i="18"/>
  <c r="N591" i="18"/>
  <c r="F592" i="18"/>
  <c r="G592" i="18"/>
  <c r="H592" i="18"/>
  <c r="I592" i="18"/>
  <c r="J592" i="18"/>
  <c r="K592" i="18"/>
  <c r="L592" i="18"/>
  <c r="M592" i="18"/>
  <c r="N592" i="18"/>
  <c r="F593" i="18"/>
  <c r="G593" i="18"/>
  <c r="H593" i="18"/>
  <c r="I593" i="18"/>
  <c r="J593" i="18"/>
  <c r="K593" i="18"/>
  <c r="L593" i="18"/>
  <c r="M593" i="18"/>
  <c r="N593" i="18"/>
  <c r="F594" i="18"/>
  <c r="G594" i="18"/>
  <c r="H594" i="18"/>
  <c r="I594" i="18"/>
  <c r="J594" i="18"/>
  <c r="K594" i="18"/>
  <c r="L594" i="18"/>
  <c r="M594" i="18"/>
  <c r="N594" i="18"/>
  <c r="F595" i="18"/>
  <c r="G595" i="18"/>
  <c r="H595" i="18"/>
  <c r="I595" i="18"/>
  <c r="J595" i="18"/>
  <c r="K595" i="18"/>
  <c r="L595" i="18"/>
  <c r="M595" i="18"/>
  <c r="N595" i="18"/>
  <c r="F596" i="18"/>
  <c r="G596" i="18"/>
  <c r="H596" i="18"/>
  <c r="I596" i="18"/>
  <c r="J596" i="18"/>
  <c r="K596" i="18"/>
  <c r="L596" i="18"/>
  <c r="M596" i="18"/>
  <c r="N596" i="18"/>
  <c r="F597" i="18"/>
  <c r="G597" i="18"/>
  <c r="H597" i="18"/>
  <c r="I597" i="18"/>
  <c r="J597" i="18"/>
  <c r="K597" i="18"/>
  <c r="L597" i="18"/>
  <c r="M597" i="18"/>
  <c r="N597" i="18"/>
  <c r="F598" i="18"/>
  <c r="G598" i="18"/>
  <c r="H598" i="18"/>
  <c r="I598" i="18"/>
  <c r="J598" i="18"/>
  <c r="K598" i="18"/>
  <c r="L598" i="18"/>
  <c r="M598" i="18"/>
  <c r="N598" i="18"/>
  <c r="F599" i="18"/>
  <c r="G599" i="18"/>
  <c r="H599" i="18"/>
  <c r="I599" i="18"/>
  <c r="J599" i="18"/>
  <c r="K599" i="18"/>
  <c r="L599" i="18"/>
  <c r="M599" i="18"/>
  <c r="N599" i="18"/>
  <c r="F600" i="18"/>
  <c r="G600" i="18"/>
  <c r="H600" i="18"/>
  <c r="I600" i="18"/>
  <c r="J600" i="18"/>
  <c r="K600" i="18"/>
  <c r="L600" i="18"/>
  <c r="M600" i="18"/>
  <c r="N600" i="18"/>
  <c r="F601" i="18"/>
  <c r="G601" i="18"/>
  <c r="H601" i="18"/>
  <c r="I601" i="18"/>
  <c r="J601" i="18"/>
  <c r="K601" i="18"/>
  <c r="L601" i="18"/>
  <c r="M601" i="18"/>
  <c r="N601" i="18"/>
  <c r="F602" i="18"/>
  <c r="G602" i="18"/>
  <c r="H602" i="18"/>
  <c r="I602" i="18"/>
  <c r="J602" i="18"/>
  <c r="K602" i="18"/>
  <c r="L602" i="18"/>
  <c r="M602" i="18"/>
  <c r="N602" i="18"/>
  <c r="F603" i="18"/>
  <c r="G603" i="18"/>
  <c r="H603" i="18"/>
  <c r="I603" i="18"/>
  <c r="J603" i="18"/>
  <c r="K603" i="18"/>
  <c r="L603" i="18"/>
  <c r="M603" i="18"/>
  <c r="N603" i="18"/>
  <c r="F604" i="18"/>
  <c r="G604" i="18"/>
  <c r="H604" i="18"/>
  <c r="I604" i="18"/>
  <c r="J604" i="18"/>
  <c r="K604" i="18"/>
  <c r="L604" i="18"/>
  <c r="M604" i="18"/>
  <c r="N604" i="18"/>
  <c r="F605" i="18"/>
  <c r="G605" i="18"/>
  <c r="H605" i="18"/>
  <c r="I605" i="18"/>
  <c r="J605" i="18"/>
  <c r="K605" i="18"/>
  <c r="L605" i="18"/>
  <c r="M605" i="18"/>
  <c r="N605" i="18"/>
  <c r="F606" i="18"/>
  <c r="G606" i="18"/>
  <c r="H606" i="18"/>
  <c r="I606" i="18"/>
  <c r="J606" i="18"/>
  <c r="K606" i="18"/>
  <c r="L606" i="18"/>
  <c r="M606" i="18"/>
  <c r="N606" i="18"/>
  <c r="F607" i="18"/>
  <c r="G607" i="18"/>
  <c r="H607" i="18"/>
  <c r="I607" i="18"/>
  <c r="J607" i="18"/>
  <c r="K607" i="18"/>
  <c r="L607" i="18"/>
  <c r="M607" i="18"/>
  <c r="N607" i="18"/>
  <c r="F608" i="18"/>
  <c r="G608" i="18"/>
  <c r="H608" i="18"/>
  <c r="I608" i="18"/>
  <c r="J608" i="18"/>
  <c r="K608" i="18"/>
  <c r="L608" i="18"/>
  <c r="M608" i="18"/>
  <c r="N608" i="18"/>
  <c r="F609" i="18"/>
  <c r="G609" i="18"/>
  <c r="H609" i="18"/>
  <c r="I609" i="18"/>
  <c r="J609" i="18"/>
  <c r="K609" i="18"/>
  <c r="L609" i="18"/>
  <c r="M609" i="18"/>
  <c r="N609" i="18"/>
  <c r="F610" i="18"/>
  <c r="G610" i="18"/>
  <c r="H610" i="18"/>
  <c r="I610" i="18"/>
  <c r="J610" i="18"/>
  <c r="K610" i="18"/>
  <c r="L610" i="18"/>
  <c r="M610" i="18"/>
  <c r="N610" i="18"/>
  <c r="F611" i="18"/>
  <c r="G611" i="18"/>
  <c r="H611" i="18"/>
  <c r="I611" i="18"/>
  <c r="J611" i="18"/>
  <c r="K611" i="18"/>
  <c r="L611" i="18"/>
  <c r="M611" i="18"/>
  <c r="N611" i="18"/>
  <c r="F612" i="18"/>
  <c r="G612" i="18"/>
  <c r="H612" i="18"/>
  <c r="I612" i="18"/>
  <c r="J612" i="18"/>
  <c r="K612" i="18"/>
  <c r="L612" i="18"/>
  <c r="M612" i="18"/>
  <c r="N612" i="18"/>
  <c r="F613" i="18"/>
  <c r="G613" i="18"/>
  <c r="H613" i="18"/>
  <c r="I613" i="18"/>
  <c r="J613" i="18"/>
  <c r="K613" i="18"/>
  <c r="L613" i="18"/>
  <c r="M613" i="18"/>
  <c r="N613" i="18"/>
  <c r="F614" i="18"/>
  <c r="G614" i="18"/>
  <c r="H614" i="18"/>
  <c r="I614" i="18"/>
  <c r="J614" i="18"/>
  <c r="K614" i="18"/>
  <c r="L614" i="18"/>
  <c r="M614" i="18"/>
  <c r="N614" i="18"/>
  <c r="F615" i="18"/>
  <c r="G615" i="18"/>
  <c r="H615" i="18"/>
  <c r="I615" i="18"/>
  <c r="J615" i="18"/>
  <c r="K615" i="18"/>
  <c r="L615" i="18"/>
  <c r="M615" i="18"/>
  <c r="N615" i="18"/>
  <c r="F616" i="18"/>
  <c r="G616" i="18"/>
  <c r="H616" i="18"/>
  <c r="I616" i="18"/>
  <c r="J616" i="18"/>
  <c r="K616" i="18"/>
  <c r="L616" i="18"/>
  <c r="M616" i="18"/>
  <c r="N616" i="18"/>
  <c r="F617" i="18"/>
  <c r="G617" i="18"/>
  <c r="H617" i="18"/>
  <c r="I617" i="18"/>
  <c r="J617" i="18"/>
  <c r="K617" i="18"/>
  <c r="L617" i="18"/>
  <c r="M617" i="18"/>
  <c r="N617" i="18"/>
  <c r="F618" i="18"/>
  <c r="G618" i="18"/>
  <c r="H618" i="18"/>
  <c r="I618" i="18"/>
  <c r="J618" i="18"/>
  <c r="K618" i="18"/>
  <c r="L618" i="18"/>
  <c r="M618" i="18"/>
  <c r="N618" i="18"/>
  <c r="F619" i="18"/>
  <c r="G619" i="18"/>
  <c r="H619" i="18"/>
  <c r="I619" i="18"/>
  <c r="J619" i="18"/>
  <c r="K619" i="18"/>
  <c r="L619" i="18"/>
  <c r="M619" i="18"/>
  <c r="N619" i="18"/>
  <c r="F620" i="18"/>
  <c r="G620" i="18"/>
  <c r="H620" i="18"/>
  <c r="I620" i="18"/>
  <c r="J620" i="18"/>
  <c r="K620" i="18"/>
  <c r="L620" i="18"/>
  <c r="M620" i="18"/>
  <c r="N620" i="18"/>
  <c r="F621" i="18"/>
  <c r="G621" i="18"/>
  <c r="H621" i="18"/>
  <c r="I621" i="18"/>
  <c r="J621" i="18"/>
  <c r="K621" i="18"/>
  <c r="L621" i="18"/>
  <c r="M621" i="18"/>
  <c r="N621" i="18"/>
  <c r="F622" i="18"/>
  <c r="G622" i="18"/>
  <c r="H622" i="18"/>
  <c r="I622" i="18"/>
  <c r="J622" i="18"/>
  <c r="K622" i="18"/>
  <c r="L622" i="18"/>
  <c r="M622" i="18"/>
  <c r="N622" i="18"/>
  <c r="F623" i="18"/>
  <c r="G623" i="18"/>
  <c r="H623" i="18"/>
  <c r="I623" i="18"/>
  <c r="J623" i="18"/>
  <c r="K623" i="18"/>
  <c r="L623" i="18"/>
  <c r="M623" i="18"/>
  <c r="N623" i="18"/>
  <c r="F624" i="18"/>
  <c r="G624" i="18"/>
  <c r="H624" i="18"/>
  <c r="I624" i="18"/>
  <c r="J624" i="18"/>
  <c r="K624" i="18"/>
  <c r="L624" i="18"/>
  <c r="M624" i="18"/>
  <c r="N624" i="18"/>
  <c r="F625" i="18"/>
  <c r="G625" i="18"/>
  <c r="H625" i="18"/>
  <c r="I625" i="18"/>
  <c r="J625" i="18"/>
  <c r="K625" i="18"/>
  <c r="L625" i="18"/>
  <c r="M625" i="18"/>
  <c r="N625" i="18"/>
  <c r="F626" i="18"/>
  <c r="G626" i="18"/>
  <c r="H626" i="18"/>
  <c r="I626" i="18"/>
  <c r="J626" i="18"/>
  <c r="K626" i="18"/>
  <c r="L626" i="18"/>
  <c r="M626" i="18"/>
  <c r="N626" i="18"/>
  <c r="F627" i="18"/>
  <c r="G627" i="18"/>
  <c r="H627" i="18"/>
  <c r="I627" i="18"/>
  <c r="J627" i="18"/>
  <c r="K627" i="18"/>
  <c r="L627" i="18"/>
  <c r="M627" i="18"/>
  <c r="N627" i="18"/>
  <c r="F628" i="18"/>
  <c r="G628" i="18"/>
  <c r="H628" i="18"/>
  <c r="I628" i="18"/>
  <c r="J628" i="18"/>
  <c r="K628" i="18"/>
  <c r="L628" i="18"/>
  <c r="M628" i="18"/>
  <c r="N628" i="18"/>
  <c r="F629" i="18"/>
  <c r="G629" i="18"/>
  <c r="H629" i="18"/>
  <c r="I629" i="18"/>
  <c r="J629" i="18"/>
  <c r="K629" i="18"/>
  <c r="L629" i="18"/>
  <c r="M629" i="18"/>
  <c r="N629" i="18"/>
  <c r="F630" i="18"/>
  <c r="G630" i="18"/>
  <c r="H630" i="18"/>
  <c r="I630" i="18"/>
  <c r="J630" i="18"/>
  <c r="K630" i="18"/>
  <c r="L630" i="18"/>
  <c r="M630" i="18"/>
  <c r="N630" i="18"/>
  <c r="F631" i="18"/>
  <c r="G631" i="18"/>
  <c r="H631" i="18"/>
  <c r="I631" i="18"/>
  <c r="J631" i="18"/>
  <c r="K631" i="18"/>
  <c r="L631" i="18"/>
  <c r="M631" i="18"/>
  <c r="N631" i="18"/>
  <c r="F632" i="18"/>
  <c r="G632" i="18"/>
  <c r="H632" i="18"/>
  <c r="I632" i="18"/>
  <c r="J632" i="18"/>
  <c r="K632" i="18"/>
  <c r="L632" i="18"/>
  <c r="M632" i="18"/>
  <c r="N632" i="18"/>
  <c r="F633" i="18"/>
  <c r="G633" i="18"/>
  <c r="H633" i="18"/>
  <c r="I633" i="18"/>
  <c r="J633" i="18"/>
  <c r="K633" i="18"/>
  <c r="L633" i="18"/>
  <c r="M633" i="18"/>
  <c r="N633" i="18"/>
  <c r="F634" i="18"/>
  <c r="G634" i="18"/>
  <c r="H634" i="18"/>
  <c r="I634" i="18"/>
  <c r="J634" i="18"/>
  <c r="K634" i="18"/>
  <c r="L634" i="18"/>
  <c r="M634" i="18"/>
  <c r="N634" i="18"/>
  <c r="F635" i="18"/>
  <c r="G635" i="18"/>
  <c r="H635" i="18"/>
  <c r="I635" i="18"/>
  <c r="J635" i="18"/>
  <c r="K635" i="18"/>
  <c r="L635" i="18"/>
  <c r="M635" i="18"/>
  <c r="N635" i="18"/>
  <c r="F636" i="18"/>
  <c r="G636" i="18"/>
  <c r="H636" i="18"/>
  <c r="I636" i="18"/>
  <c r="J636" i="18"/>
  <c r="K636" i="18"/>
  <c r="L636" i="18"/>
  <c r="M636" i="18"/>
  <c r="N636" i="18"/>
  <c r="F637" i="18"/>
  <c r="G637" i="18"/>
  <c r="H637" i="18"/>
  <c r="I637" i="18"/>
  <c r="J637" i="18"/>
  <c r="K637" i="18"/>
  <c r="L637" i="18"/>
  <c r="M637" i="18"/>
  <c r="N637" i="18"/>
  <c r="F638" i="18"/>
  <c r="G638" i="18"/>
  <c r="H638" i="18"/>
  <c r="I638" i="18"/>
  <c r="J638" i="18"/>
  <c r="K638" i="18"/>
  <c r="L638" i="18"/>
  <c r="M638" i="18"/>
  <c r="N638" i="18"/>
  <c r="F639" i="18"/>
  <c r="G639" i="18"/>
  <c r="H639" i="18"/>
  <c r="I639" i="18"/>
  <c r="J639" i="18"/>
  <c r="K639" i="18"/>
  <c r="L639" i="18"/>
  <c r="M639" i="18"/>
  <c r="N639" i="18"/>
  <c r="F640" i="18"/>
  <c r="G640" i="18"/>
  <c r="H640" i="18"/>
  <c r="I640" i="18"/>
  <c r="J640" i="18"/>
  <c r="K640" i="18"/>
  <c r="L640" i="18"/>
  <c r="M640" i="18"/>
  <c r="N640" i="18"/>
  <c r="F641" i="18"/>
  <c r="G641" i="18"/>
  <c r="H641" i="18"/>
  <c r="I641" i="18"/>
  <c r="J641" i="18"/>
  <c r="K641" i="18"/>
  <c r="L641" i="18"/>
  <c r="M641" i="18"/>
  <c r="N641" i="18"/>
  <c r="F642" i="18"/>
  <c r="G642" i="18"/>
  <c r="H642" i="18"/>
  <c r="I642" i="18"/>
  <c r="J642" i="18"/>
  <c r="K642" i="18"/>
  <c r="L642" i="18"/>
  <c r="M642" i="18"/>
  <c r="N642" i="18"/>
  <c r="F643" i="18"/>
  <c r="G643" i="18"/>
  <c r="H643" i="18"/>
  <c r="I643" i="18"/>
  <c r="J643" i="18"/>
  <c r="K643" i="18"/>
  <c r="L643" i="18"/>
  <c r="M643" i="18"/>
  <c r="N643" i="18"/>
  <c r="F644" i="18"/>
  <c r="G644" i="18"/>
  <c r="H644" i="18"/>
  <c r="I644" i="18"/>
  <c r="J644" i="18"/>
  <c r="K644" i="18"/>
  <c r="L644" i="18"/>
  <c r="M644" i="18"/>
  <c r="N644" i="18"/>
  <c r="F645" i="18"/>
  <c r="G645" i="18"/>
  <c r="H645" i="18"/>
  <c r="I645" i="18"/>
  <c r="J645" i="18"/>
  <c r="K645" i="18"/>
  <c r="L645" i="18"/>
  <c r="M645" i="18"/>
  <c r="N645" i="18"/>
  <c r="F646" i="18"/>
  <c r="G646" i="18"/>
  <c r="H646" i="18"/>
  <c r="I646" i="18"/>
  <c r="J646" i="18"/>
  <c r="K646" i="18"/>
  <c r="L646" i="18"/>
  <c r="M646" i="18"/>
  <c r="N646" i="18"/>
  <c r="F647" i="18"/>
  <c r="G647" i="18"/>
  <c r="H647" i="18"/>
  <c r="I647" i="18"/>
  <c r="J647" i="18"/>
  <c r="K647" i="18"/>
  <c r="L647" i="18"/>
  <c r="M647" i="18"/>
  <c r="N647" i="18"/>
  <c r="F648" i="18"/>
  <c r="G648" i="18"/>
  <c r="H648" i="18"/>
  <c r="I648" i="18"/>
  <c r="J648" i="18"/>
  <c r="K648" i="18"/>
  <c r="L648" i="18"/>
  <c r="M648" i="18"/>
  <c r="N648" i="18"/>
  <c r="F649" i="18"/>
  <c r="G649" i="18"/>
  <c r="H649" i="18"/>
  <c r="I649" i="18"/>
  <c r="J649" i="18"/>
  <c r="K649" i="18"/>
  <c r="L649" i="18"/>
  <c r="M649" i="18"/>
  <c r="N649" i="18"/>
  <c r="F650" i="18"/>
  <c r="G650" i="18"/>
  <c r="H650" i="18"/>
  <c r="I650" i="18"/>
  <c r="J650" i="18"/>
  <c r="K650" i="18"/>
  <c r="L650" i="18"/>
  <c r="M650" i="18"/>
  <c r="N650" i="18"/>
  <c r="F651" i="18"/>
  <c r="G651" i="18"/>
  <c r="H651" i="18"/>
  <c r="I651" i="18"/>
  <c r="J651" i="18"/>
  <c r="K651" i="18"/>
  <c r="L651" i="18"/>
  <c r="M651" i="18"/>
  <c r="N651" i="18"/>
  <c r="F652" i="18"/>
  <c r="G652" i="18"/>
  <c r="H652" i="18"/>
  <c r="I652" i="18"/>
  <c r="J652" i="18"/>
  <c r="K652" i="18"/>
  <c r="L652" i="18"/>
  <c r="M652" i="18"/>
  <c r="N652" i="18"/>
  <c r="F653" i="18"/>
  <c r="G653" i="18"/>
  <c r="H653" i="18"/>
  <c r="I653" i="18"/>
  <c r="J653" i="18"/>
  <c r="K653" i="18"/>
  <c r="L653" i="18"/>
  <c r="M653" i="18"/>
  <c r="N653" i="18"/>
  <c r="F654" i="18"/>
  <c r="G654" i="18"/>
  <c r="H654" i="18"/>
  <c r="I654" i="18"/>
  <c r="J654" i="18"/>
  <c r="K654" i="18"/>
  <c r="L654" i="18"/>
  <c r="M654" i="18"/>
  <c r="N654" i="18"/>
  <c r="F655" i="18"/>
  <c r="G655" i="18"/>
  <c r="H655" i="18"/>
  <c r="I655" i="18"/>
  <c r="J655" i="18"/>
  <c r="K655" i="18"/>
  <c r="L655" i="18"/>
  <c r="M655" i="18"/>
  <c r="N655" i="18"/>
  <c r="F656" i="18"/>
  <c r="G656" i="18"/>
  <c r="H656" i="18"/>
  <c r="I656" i="18"/>
  <c r="J656" i="18"/>
  <c r="K656" i="18"/>
  <c r="L656" i="18"/>
  <c r="M656" i="18"/>
  <c r="N656" i="18"/>
  <c r="F657" i="18"/>
  <c r="G657" i="18"/>
  <c r="H657" i="18"/>
  <c r="I657" i="18"/>
  <c r="J657" i="18"/>
  <c r="K657" i="18"/>
  <c r="L657" i="18"/>
  <c r="M657" i="18"/>
  <c r="N657" i="18"/>
  <c r="F658" i="18"/>
  <c r="G658" i="18"/>
  <c r="H658" i="18"/>
  <c r="I658" i="18"/>
  <c r="J658" i="18"/>
  <c r="K658" i="18"/>
  <c r="L658" i="18"/>
  <c r="M658" i="18"/>
  <c r="N658" i="18"/>
  <c r="F659" i="18"/>
  <c r="G659" i="18"/>
  <c r="H659" i="18"/>
  <c r="I659" i="18"/>
  <c r="J659" i="18"/>
  <c r="K659" i="18"/>
  <c r="L659" i="18"/>
  <c r="M659" i="18"/>
  <c r="N659" i="18"/>
  <c r="F660" i="18"/>
  <c r="G660" i="18"/>
  <c r="H660" i="18"/>
  <c r="I660" i="18"/>
  <c r="J660" i="18"/>
  <c r="K660" i="18"/>
  <c r="L660" i="18"/>
  <c r="M660" i="18"/>
  <c r="N660" i="18"/>
  <c r="F661" i="18"/>
  <c r="G661" i="18"/>
  <c r="H661" i="18"/>
  <c r="I661" i="18"/>
  <c r="J661" i="18"/>
  <c r="K661" i="18"/>
  <c r="L661" i="18"/>
  <c r="M661" i="18"/>
  <c r="N661" i="18"/>
  <c r="F662" i="18"/>
  <c r="G662" i="18"/>
  <c r="H662" i="18"/>
  <c r="I662" i="18"/>
  <c r="J662" i="18"/>
  <c r="K662" i="18"/>
  <c r="L662" i="18"/>
  <c r="M662" i="18"/>
  <c r="N662" i="18"/>
  <c r="F663" i="18"/>
  <c r="G663" i="18"/>
  <c r="H663" i="18"/>
  <c r="I663" i="18"/>
  <c r="J663" i="18"/>
  <c r="K663" i="18"/>
  <c r="L663" i="18"/>
  <c r="M663" i="18"/>
  <c r="N663" i="18"/>
  <c r="F664" i="18"/>
  <c r="G664" i="18"/>
  <c r="H664" i="18"/>
  <c r="I664" i="18"/>
  <c r="J664" i="18"/>
  <c r="K664" i="18"/>
  <c r="L664" i="18"/>
  <c r="M664" i="18"/>
  <c r="N664" i="18"/>
  <c r="F665" i="18"/>
  <c r="G665" i="18"/>
  <c r="H665" i="18"/>
  <c r="I665" i="18"/>
  <c r="J665" i="18"/>
  <c r="K665" i="18"/>
  <c r="L665" i="18"/>
  <c r="M665" i="18"/>
  <c r="N665" i="18"/>
  <c r="F666" i="18"/>
  <c r="G666" i="18"/>
  <c r="H666" i="18"/>
  <c r="I666" i="18"/>
  <c r="J666" i="18"/>
  <c r="K666" i="18"/>
  <c r="L666" i="18"/>
  <c r="M666" i="18"/>
  <c r="N666" i="18"/>
  <c r="F667" i="18"/>
  <c r="G667" i="18"/>
  <c r="H667" i="18"/>
  <c r="I667" i="18"/>
  <c r="J667" i="18"/>
  <c r="K667" i="18"/>
  <c r="L667" i="18"/>
  <c r="M667" i="18"/>
  <c r="N667" i="18"/>
  <c r="F668" i="18"/>
  <c r="G668" i="18"/>
  <c r="H668" i="18"/>
  <c r="I668" i="18"/>
  <c r="J668" i="18"/>
  <c r="K668" i="18"/>
  <c r="L668" i="18"/>
  <c r="M668" i="18"/>
  <c r="N668" i="18"/>
  <c r="F669" i="18"/>
  <c r="G669" i="18"/>
  <c r="H669" i="18"/>
  <c r="I669" i="18"/>
  <c r="J669" i="18"/>
  <c r="K669" i="18"/>
  <c r="L669" i="18"/>
  <c r="M669" i="18"/>
  <c r="N669" i="18"/>
  <c r="F670" i="18"/>
  <c r="G670" i="18"/>
  <c r="H670" i="18"/>
  <c r="I670" i="18"/>
  <c r="J670" i="18"/>
  <c r="K670" i="18"/>
  <c r="L670" i="18"/>
  <c r="M670" i="18"/>
  <c r="N670" i="18"/>
  <c r="F671" i="18"/>
  <c r="G671" i="18"/>
  <c r="H671" i="18"/>
  <c r="I671" i="18"/>
  <c r="J671" i="18"/>
  <c r="K671" i="18"/>
  <c r="L671" i="18"/>
  <c r="M671" i="18"/>
  <c r="N671" i="18"/>
  <c r="F672" i="18"/>
  <c r="G672" i="18"/>
  <c r="H672" i="18"/>
  <c r="I672" i="18"/>
  <c r="J672" i="18"/>
  <c r="K672" i="18"/>
  <c r="L672" i="18"/>
  <c r="M672" i="18"/>
  <c r="N672" i="18"/>
  <c r="F673" i="18"/>
  <c r="G673" i="18"/>
  <c r="H673" i="18"/>
  <c r="I673" i="18"/>
  <c r="J673" i="18"/>
  <c r="K673" i="18"/>
  <c r="L673" i="18"/>
  <c r="M673" i="18"/>
  <c r="N673" i="18"/>
  <c r="F674" i="18"/>
  <c r="G674" i="18"/>
  <c r="H674" i="18"/>
  <c r="I674" i="18"/>
  <c r="J674" i="18"/>
  <c r="K674" i="18"/>
  <c r="L674" i="18"/>
  <c r="M674" i="18"/>
  <c r="N674" i="18"/>
  <c r="F675" i="18"/>
  <c r="G675" i="18"/>
  <c r="H675" i="18"/>
  <c r="I675" i="18"/>
  <c r="J675" i="18"/>
  <c r="K675" i="18"/>
  <c r="L675" i="18"/>
  <c r="M675" i="18"/>
  <c r="N675" i="18"/>
  <c r="F676" i="18"/>
  <c r="G676" i="18"/>
  <c r="H676" i="18"/>
  <c r="I676" i="18"/>
  <c r="J676" i="18"/>
  <c r="K676" i="18"/>
  <c r="L676" i="18"/>
  <c r="M676" i="18"/>
  <c r="N676" i="18"/>
  <c r="F677" i="18"/>
  <c r="G677" i="18"/>
  <c r="H677" i="18"/>
  <c r="I677" i="18"/>
  <c r="J677" i="18"/>
  <c r="K677" i="18"/>
  <c r="L677" i="18"/>
  <c r="M677" i="18"/>
  <c r="N677" i="18"/>
  <c r="F678" i="18"/>
  <c r="G678" i="18"/>
  <c r="H678" i="18"/>
  <c r="I678" i="18"/>
  <c r="J678" i="18"/>
  <c r="K678" i="18"/>
  <c r="L678" i="18"/>
  <c r="M678" i="18"/>
  <c r="N678" i="18"/>
  <c r="F679" i="18"/>
  <c r="G679" i="18"/>
  <c r="H679" i="18"/>
  <c r="I679" i="18"/>
  <c r="J679" i="18"/>
  <c r="K679" i="18"/>
  <c r="L679" i="18"/>
  <c r="M679" i="18"/>
  <c r="N679" i="18"/>
  <c r="F680" i="18"/>
  <c r="G680" i="18"/>
  <c r="H680" i="18"/>
  <c r="I680" i="18"/>
  <c r="J680" i="18"/>
  <c r="K680" i="18"/>
  <c r="L680" i="18"/>
  <c r="M680" i="18"/>
  <c r="N680" i="18"/>
  <c r="F681" i="18"/>
  <c r="G681" i="18"/>
  <c r="H681" i="18"/>
  <c r="I681" i="18"/>
  <c r="J681" i="18"/>
  <c r="K681" i="18"/>
  <c r="L681" i="18"/>
  <c r="M681" i="18"/>
  <c r="N681" i="18"/>
  <c r="F682" i="18"/>
  <c r="G682" i="18"/>
  <c r="H682" i="18"/>
  <c r="I682" i="18"/>
  <c r="J682" i="18"/>
  <c r="K682" i="18"/>
  <c r="L682" i="18"/>
  <c r="M682" i="18"/>
  <c r="N682" i="18"/>
  <c r="F683" i="18"/>
  <c r="G683" i="18"/>
  <c r="H683" i="18"/>
  <c r="I683" i="18"/>
  <c r="J683" i="18"/>
  <c r="K683" i="18"/>
  <c r="L683" i="18"/>
  <c r="M683" i="18"/>
  <c r="N683" i="18"/>
  <c r="F684" i="18"/>
  <c r="G684" i="18"/>
  <c r="H684" i="18"/>
  <c r="I684" i="18"/>
  <c r="J684" i="18"/>
  <c r="K684" i="18"/>
  <c r="L684" i="18"/>
  <c r="M684" i="18"/>
  <c r="N684" i="18"/>
  <c r="F685" i="18"/>
  <c r="G685" i="18"/>
  <c r="H685" i="18"/>
  <c r="I685" i="18"/>
  <c r="J685" i="18"/>
  <c r="K685" i="18"/>
  <c r="L685" i="18"/>
  <c r="M685" i="18"/>
  <c r="N685" i="18"/>
  <c r="F686" i="18"/>
  <c r="G686" i="18"/>
  <c r="H686" i="18"/>
  <c r="I686" i="18"/>
  <c r="J686" i="18"/>
  <c r="K686" i="18"/>
  <c r="L686" i="18"/>
  <c r="M686" i="18"/>
  <c r="N686" i="18"/>
  <c r="F687" i="18"/>
  <c r="G687" i="18"/>
  <c r="H687" i="18"/>
  <c r="I687" i="18"/>
  <c r="J687" i="18"/>
  <c r="K687" i="18"/>
  <c r="L687" i="18"/>
  <c r="M687" i="18"/>
  <c r="N687" i="18"/>
  <c r="F688" i="18"/>
  <c r="G688" i="18"/>
  <c r="H688" i="18"/>
  <c r="I688" i="18"/>
  <c r="J688" i="18"/>
  <c r="K688" i="18"/>
  <c r="L688" i="18"/>
  <c r="M688" i="18"/>
  <c r="N688" i="18"/>
  <c r="F689" i="18"/>
  <c r="G689" i="18"/>
  <c r="H689" i="18"/>
  <c r="I689" i="18"/>
  <c r="J689" i="18"/>
  <c r="K689" i="18"/>
  <c r="L689" i="18"/>
  <c r="M689" i="18"/>
  <c r="N689" i="18"/>
  <c r="F690" i="18"/>
  <c r="G690" i="18"/>
  <c r="H690" i="18"/>
  <c r="I690" i="18"/>
  <c r="J690" i="18"/>
  <c r="K690" i="18"/>
  <c r="L690" i="18"/>
  <c r="M690" i="18"/>
  <c r="N690" i="18"/>
  <c r="F691" i="18"/>
  <c r="G691" i="18"/>
  <c r="H691" i="18"/>
  <c r="I691" i="18"/>
  <c r="J691" i="18"/>
  <c r="K691" i="18"/>
  <c r="L691" i="18"/>
  <c r="M691" i="18"/>
  <c r="N691" i="18"/>
  <c r="F692" i="18"/>
  <c r="G692" i="18"/>
  <c r="H692" i="18"/>
  <c r="I692" i="18"/>
  <c r="J692" i="18"/>
  <c r="K692" i="18"/>
  <c r="L692" i="18"/>
  <c r="M692" i="18"/>
  <c r="N692" i="18"/>
  <c r="F693" i="18"/>
  <c r="G693" i="18"/>
  <c r="H693" i="18"/>
  <c r="I693" i="18"/>
  <c r="J693" i="18"/>
  <c r="K693" i="18"/>
  <c r="L693" i="18"/>
  <c r="M693" i="18"/>
  <c r="N693" i="18"/>
  <c r="F694" i="18"/>
  <c r="G694" i="18"/>
  <c r="H694" i="18"/>
  <c r="I694" i="18"/>
  <c r="J694" i="18"/>
  <c r="K694" i="18"/>
  <c r="L694" i="18"/>
  <c r="M694" i="18"/>
  <c r="N694" i="18"/>
  <c r="F695" i="18"/>
  <c r="G695" i="18"/>
  <c r="H695" i="18"/>
  <c r="I695" i="18"/>
  <c r="J695" i="18"/>
  <c r="K695" i="18"/>
  <c r="L695" i="18"/>
  <c r="M695" i="18"/>
  <c r="N695" i="18"/>
  <c r="F696" i="18"/>
  <c r="G696" i="18"/>
  <c r="H696" i="18"/>
  <c r="I696" i="18"/>
  <c r="J696" i="18"/>
  <c r="K696" i="18"/>
  <c r="L696" i="18"/>
  <c r="M696" i="18"/>
  <c r="N696" i="18"/>
  <c r="F697" i="18"/>
  <c r="G697" i="18"/>
  <c r="H697" i="18"/>
  <c r="I697" i="18"/>
  <c r="J697" i="18"/>
  <c r="K697" i="18"/>
  <c r="L697" i="18"/>
  <c r="M697" i="18"/>
  <c r="N697" i="18"/>
  <c r="F698" i="18"/>
  <c r="G698" i="18"/>
  <c r="H698" i="18"/>
  <c r="I698" i="18"/>
  <c r="J698" i="18"/>
  <c r="K698" i="18"/>
  <c r="L698" i="18"/>
  <c r="M698" i="18"/>
  <c r="N698" i="18"/>
  <c r="F699" i="18"/>
  <c r="G699" i="18"/>
  <c r="H699" i="18"/>
  <c r="I699" i="18"/>
  <c r="J699" i="18"/>
  <c r="K699" i="18"/>
  <c r="L699" i="18"/>
  <c r="M699" i="18"/>
  <c r="N699" i="18"/>
  <c r="F700" i="18"/>
  <c r="G700" i="18"/>
  <c r="H700" i="18"/>
  <c r="I700" i="18"/>
  <c r="J700" i="18"/>
  <c r="K700" i="18"/>
  <c r="L700" i="18"/>
  <c r="M700" i="18"/>
  <c r="N700" i="18"/>
  <c r="F701" i="18"/>
  <c r="G701" i="18"/>
  <c r="H701" i="18"/>
  <c r="I701" i="18"/>
  <c r="J701" i="18"/>
  <c r="K701" i="18"/>
  <c r="L701" i="18"/>
  <c r="M701" i="18"/>
  <c r="N701" i="18"/>
  <c r="F702" i="18"/>
  <c r="G702" i="18"/>
  <c r="H702" i="18"/>
  <c r="I702" i="18"/>
  <c r="J702" i="18"/>
  <c r="K702" i="18"/>
  <c r="L702" i="18"/>
  <c r="M702" i="18"/>
  <c r="N702" i="18"/>
  <c r="F703" i="18"/>
  <c r="G703" i="18"/>
  <c r="H703" i="18"/>
  <c r="I703" i="18"/>
  <c r="J703" i="18"/>
  <c r="K703" i="18"/>
  <c r="L703" i="18"/>
  <c r="M703" i="18"/>
  <c r="N703" i="18"/>
  <c r="F704" i="18"/>
  <c r="G704" i="18"/>
  <c r="H704" i="18"/>
  <c r="I704" i="18"/>
  <c r="J704" i="18"/>
  <c r="K704" i="18"/>
  <c r="L704" i="18"/>
  <c r="M704" i="18"/>
  <c r="N704" i="18"/>
  <c r="F705" i="18"/>
  <c r="G705" i="18"/>
  <c r="H705" i="18"/>
  <c r="I705" i="18"/>
  <c r="J705" i="18"/>
  <c r="K705" i="18"/>
  <c r="L705" i="18"/>
  <c r="M705" i="18"/>
  <c r="N705" i="18"/>
  <c r="F706" i="18"/>
  <c r="G706" i="18"/>
  <c r="H706" i="18"/>
  <c r="I706" i="18"/>
  <c r="J706" i="18"/>
  <c r="K706" i="18"/>
  <c r="L706" i="18"/>
  <c r="M706" i="18"/>
  <c r="N706" i="18"/>
  <c r="F707" i="18"/>
  <c r="G707" i="18"/>
  <c r="H707" i="18"/>
  <c r="I707" i="18"/>
  <c r="J707" i="18"/>
  <c r="K707" i="18"/>
  <c r="L707" i="18"/>
  <c r="M707" i="18"/>
  <c r="N707" i="18"/>
  <c r="F708" i="18"/>
  <c r="G708" i="18"/>
  <c r="H708" i="18"/>
  <c r="I708" i="18"/>
  <c r="J708" i="18"/>
  <c r="K708" i="18"/>
  <c r="L708" i="18"/>
  <c r="M708" i="18"/>
  <c r="N708" i="18"/>
  <c r="F709" i="18"/>
  <c r="G709" i="18"/>
  <c r="H709" i="18"/>
  <c r="I709" i="18"/>
  <c r="J709" i="18"/>
  <c r="K709" i="18"/>
  <c r="L709" i="18"/>
  <c r="M709" i="18"/>
  <c r="N709" i="18"/>
  <c r="F710" i="18"/>
  <c r="G710" i="18"/>
  <c r="H710" i="18"/>
  <c r="I710" i="18"/>
  <c r="J710" i="18"/>
  <c r="K710" i="18"/>
  <c r="L710" i="18"/>
  <c r="M710" i="18"/>
  <c r="N710" i="18"/>
  <c r="F711" i="18"/>
  <c r="G711" i="18"/>
  <c r="H711" i="18"/>
  <c r="I711" i="18"/>
  <c r="J711" i="18"/>
  <c r="K711" i="18"/>
  <c r="L711" i="18"/>
  <c r="M711" i="18"/>
  <c r="N711" i="18"/>
  <c r="F712" i="18"/>
  <c r="G712" i="18"/>
  <c r="H712" i="18"/>
  <c r="I712" i="18"/>
  <c r="J712" i="18"/>
  <c r="K712" i="18"/>
  <c r="L712" i="18"/>
  <c r="M712" i="18"/>
  <c r="N712" i="18"/>
  <c r="F713" i="18"/>
  <c r="G713" i="18"/>
  <c r="H713" i="18"/>
  <c r="I713" i="18"/>
  <c r="J713" i="18"/>
  <c r="K713" i="18"/>
  <c r="L713" i="18"/>
  <c r="M713" i="18"/>
  <c r="N713" i="18"/>
  <c r="F714" i="18"/>
  <c r="G714" i="18"/>
  <c r="H714" i="18"/>
  <c r="I714" i="18"/>
  <c r="J714" i="18"/>
  <c r="K714" i="18"/>
  <c r="L714" i="18"/>
  <c r="M714" i="18"/>
  <c r="N714" i="18"/>
  <c r="F715" i="18"/>
  <c r="G715" i="18"/>
  <c r="H715" i="18"/>
  <c r="I715" i="18"/>
  <c r="J715" i="18"/>
  <c r="K715" i="18"/>
  <c r="L715" i="18"/>
  <c r="M715" i="18"/>
  <c r="N715" i="18"/>
  <c r="F716" i="18"/>
  <c r="G716" i="18"/>
  <c r="H716" i="18"/>
  <c r="I716" i="18"/>
  <c r="J716" i="18"/>
  <c r="K716" i="18"/>
  <c r="L716" i="18"/>
  <c r="M716" i="18"/>
  <c r="N716" i="18"/>
  <c r="F717" i="18"/>
  <c r="G717" i="18"/>
  <c r="H717" i="18"/>
  <c r="I717" i="18"/>
  <c r="J717" i="18"/>
  <c r="K717" i="18"/>
  <c r="L717" i="18"/>
  <c r="M717" i="18"/>
  <c r="N717" i="18"/>
  <c r="F718" i="18"/>
  <c r="G718" i="18"/>
  <c r="H718" i="18"/>
  <c r="I718" i="18"/>
  <c r="J718" i="18"/>
  <c r="K718" i="18"/>
  <c r="L718" i="18"/>
  <c r="M718" i="18"/>
  <c r="N718" i="18"/>
  <c r="F719" i="18"/>
  <c r="G719" i="18"/>
  <c r="H719" i="18"/>
  <c r="I719" i="18"/>
  <c r="J719" i="18"/>
  <c r="K719" i="18"/>
  <c r="L719" i="18"/>
  <c r="M719" i="18"/>
  <c r="N719" i="18"/>
  <c r="F720" i="18"/>
  <c r="G720" i="18"/>
  <c r="H720" i="18"/>
  <c r="I720" i="18"/>
  <c r="J720" i="18"/>
  <c r="K720" i="18"/>
  <c r="L720" i="18"/>
  <c r="M720" i="18"/>
  <c r="N720" i="18"/>
  <c r="F721" i="18"/>
  <c r="G721" i="18"/>
  <c r="H721" i="18"/>
  <c r="I721" i="18"/>
  <c r="J721" i="18"/>
  <c r="K721" i="18"/>
  <c r="L721" i="18"/>
  <c r="M721" i="18"/>
  <c r="N721" i="18"/>
  <c r="F722" i="18"/>
  <c r="G722" i="18"/>
  <c r="H722" i="18"/>
  <c r="I722" i="18"/>
  <c r="J722" i="18"/>
  <c r="K722" i="18"/>
  <c r="L722" i="18"/>
  <c r="M722" i="18"/>
  <c r="N722" i="18"/>
  <c r="F723" i="18"/>
  <c r="G723" i="18"/>
  <c r="H723" i="18"/>
  <c r="I723" i="18"/>
  <c r="J723" i="18"/>
  <c r="K723" i="18"/>
  <c r="L723" i="18"/>
  <c r="M723" i="18"/>
  <c r="N723" i="18"/>
  <c r="F724" i="18"/>
  <c r="G724" i="18"/>
  <c r="H724" i="18"/>
  <c r="I724" i="18"/>
  <c r="J724" i="18"/>
  <c r="K724" i="18"/>
  <c r="L724" i="18"/>
  <c r="M724" i="18"/>
  <c r="N724" i="18"/>
  <c r="F725" i="18"/>
  <c r="G725" i="18"/>
  <c r="H725" i="18"/>
  <c r="I725" i="18"/>
  <c r="J725" i="18"/>
  <c r="K725" i="18"/>
  <c r="L725" i="18"/>
  <c r="M725" i="18"/>
  <c r="N725" i="18"/>
  <c r="F726" i="18"/>
  <c r="G726" i="18"/>
  <c r="H726" i="18"/>
  <c r="I726" i="18"/>
  <c r="J726" i="18"/>
  <c r="K726" i="18"/>
  <c r="L726" i="18"/>
  <c r="M726" i="18"/>
  <c r="N726" i="18"/>
  <c r="F727" i="18"/>
  <c r="G727" i="18"/>
  <c r="H727" i="18"/>
  <c r="I727" i="18"/>
  <c r="J727" i="18"/>
  <c r="K727" i="18"/>
  <c r="L727" i="18"/>
  <c r="M727" i="18"/>
  <c r="N727" i="18"/>
  <c r="F728" i="18"/>
  <c r="G728" i="18"/>
  <c r="H728" i="18"/>
  <c r="I728" i="18"/>
  <c r="J728" i="18"/>
  <c r="K728" i="18"/>
  <c r="L728" i="18"/>
  <c r="M728" i="18"/>
  <c r="N728" i="18"/>
  <c r="F729" i="18"/>
  <c r="G729" i="18"/>
  <c r="H729" i="18"/>
  <c r="I729" i="18"/>
  <c r="J729" i="18"/>
  <c r="K729" i="18"/>
  <c r="L729" i="18"/>
  <c r="M729" i="18"/>
  <c r="N729" i="18"/>
  <c r="F730" i="18"/>
  <c r="G730" i="18"/>
  <c r="H730" i="18"/>
  <c r="I730" i="18"/>
  <c r="J730" i="18"/>
  <c r="K730" i="18"/>
  <c r="L730" i="18"/>
  <c r="M730" i="18"/>
  <c r="N730" i="18"/>
  <c r="F731" i="18"/>
  <c r="G731" i="18"/>
  <c r="H731" i="18"/>
  <c r="I731" i="18"/>
  <c r="J731" i="18"/>
  <c r="K731" i="18"/>
  <c r="L731" i="18"/>
  <c r="M731" i="18"/>
  <c r="N731" i="18"/>
  <c r="F732" i="18"/>
  <c r="G732" i="18"/>
  <c r="H732" i="18"/>
  <c r="I732" i="18"/>
  <c r="J732" i="18"/>
  <c r="K732" i="18"/>
  <c r="L732" i="18"/>
  <c r="M732" i="18"/>
  <c r="N732" i="18"/>
  <c r="F733" i="18"/>
  <c r="G733" i="18"/>
  <c r="H733" i="18"/>
  <c r="I733" i="18"/>
  <c r="J733" i="18"/>
  <c r="K733" i="18"/>
  <c r="L733" i="18"/>
  <c r="M733" i="18"/>
  <c r="N733" i="18"/>
  <c r="F734" i="18"/>
  <c r="G734" i="18"/>
  <c r="H734" i="18"/>
  <c r="I734" i="18"/>
  <c r="J734" i="18"/>
  <c r="K734" i="18"/>
  <c r="L734" i="18"/>
  <c r="M734" i="18"/>
  <c r="N734" i="18"/>
  <c r="F735" i="18"/>
  <c r="G735" i="18"/>
  <c r="H735" i="18"/>
  <c r="I735" i="18"/>
  <c r="J735" i="18"/>
  <c r="K735" i="18"/>
  <c r="L735" i="18"/>
  <c r="M735" i="18"/>
  <c r="N735" i="18"/>
  <c r="F736" i="18"/>
  <c r="G736" i="18"/>
  <c r="H736" i="18"/>
  <c r="I736" i="18"/>
  <c r="J736" i="18"/>
  <c r="K736" i="18"/>
  <c r="L736" i="18"/>
  <c r="M736" i="18"/>
  <c r="N736" i="18"/>
  <c r="F737" i="18"/>
  <c r="G737" i="18"/>
  <c r="H737" i="18"/>
  <c r="I737" i="18"/>
  <c r="J737" i="18"/>
  <c r="K737" i="18"/>
  <c r="L737" i="18"/>
  <c r="M737" i="18"/>
  <c r="N737" i="18"/>
  <c r="F738" i="18"/>
  <c r="G738" i="18"/>
  <c r="H738" i="18"/>
  <c r="I738" i="18"/>
  <c r="J738" i="18"/>
  <c r="K738" i="18"/>
  <c r="L738" i="18"/>
  <c r="M738" i="18"/>
  <c r="N738" i="18"/>
  <c r="F739" i="18"/>
  <c r="G739" i="18"/>
  <c r="H739" i="18"/>
  <c r="I739" i="18"/>
  <c r="J739" i="18"/>
  <c r="K739" i="18"/>
  <c r="L739" i="18"/>
  <c r="M739" i="18"/>
  <c r="N739" i="18"/>
  <c r="F740" i="18"/>
  <c r="G740" i="18"/>
  <c r="H740" i="18"/>
  <c r="I740" i="18"/>
  <c r="J740" i="18"/>
  <c r="K740" i="18"/>
  <c r="L740" i="18"/>
  <c r="M740" i="18"/>
  <c r="N740" i="18"/>
  <c r="F741" i="18"/>
  <c r="G741" i="18"/>
  <c r="H741" i="18"/>
  <c r="I741" i="18"/>
  <c r="J741" i="18"/>
  <c r="K741" i="18"/>
  <c r="L741" i="18"/>
  <c r="M741" i="18"/>
  <c r="N741" i="18"/>
  <c r="F742" i="18"/>
  <c r="G742" i="18"/>
  <c r="H742" i="18"/>
  <c r="I742" i="18"/>
  <c r="J742" i="18"/>
  <c r="K742" i="18"/>
  <c r="L742" i="18"/>
  <c r="M742" i="18"/>
  <c r="N742" i="18"/>
  <c r="F743" i="18"/>
  <c r="G743" i="18"/>
  <c r="H743" i="18"/>
  <c r="I743" i="18"/>
  <c r="J743" i="18"/>
  <c r="K743" i="18"/>
  <c r="L743" i="18"/>
  <c r="M743" i="18"/>
  <c r="N743" i="18"/>
  <c r="F744" i="18"/>
  <c r="G744" i="18"/>
  <c r="H744" i="18"/>
  <c r="I744" i="18"/>
  <c r="J744" i="18"/>
  <c r="K744" i="18"/>
  <c r="L744" i="18"/>
  <c r="M744" i="18"/>
  <c r="N744" i="18"/>
  <c r="F745" i="18"/>
  <c r="G745" i="18"/>
  <c r="H745" i="18"/>
  <c r="I745" i="18"/>
  <c r="J745" i="18"/>
  <c r="K745" i="18"/>
  <c r="L745" i="18"/>
  <c r="M745" i="18"/>
  <c r="N745" i="18"/>
  <c r="F746" i="18"/>
  <c r="G746" i="18"/>
  <c r="H746" i="18"/>
  <c r="I746" i="18"/>
  <c r="J746" i="18"/>
  <c r="K746" i="18"/>
  <c r="L746" i="18"/>
  <c r="M746" i="18"/>
  <c r="N746" i="18"/>
  <c r="F747" i="18"/>
  <c r="G747" i="18"/>
  <c r="H747" i="18"/>
  <c r="I747" i="18"/>
  <c r="J747" i="18"/>
  <c r="K747" i="18"/>
  <c r="L747" i="18"/>
  <c r="M747" i="18"/>
  <c r="N747" i="18"/>
  <c r="F748" i="18"/>
  <c r="G748" i="18"/>
  <c r="H748" i="18"/>
  <c r="I748" i="18"/>
  <c r="J748" i="18"/>
  <c r="K748" i="18"/>
  <c r="L748" i="18"/>
  <c r="M748" i="18"/>
  <c r="N748" i="18"/>
  <c r="F749" i="18"/>
  <c r="G749" i="18"/>
  <c r="H749" i="18"/>
  <c r="I749" i="18"/>
  <c r="J749" i="18"/>
  <c r="K749" i="18"/>
  <c r="L749" i="18"/>
  <c r="M749" i="18"/>
  <c r="N749" i="18"/>
  <c r="F750" i="18"/>
  <c r="G750" i="18"/>
  <c r="H750" i="18"/>
  <c r="I750" i="18"/>
  <c r="J750" i="18"/>
  <c r="K750" i="18"/>
  <c r="L750" i="18"/>
  <c r="M750" i="18"/>
  <c r="N750" i="18"/>
  <c r="F751" i="18"/>
  <c r="G751" i="18"/>
  <c r="H751" i="18"/>
  <c r="I751" i="18"/>
  <c r="J751" i="18"/>
  <c r="K751" i="18"/>
  <c r="L751" i="18"/>
  <c r="M751" i="18"/>
  <c r="N751" i="18"/>
  <c r="F752" i="18"/>
  <c r="G752" i="18"/>
  <c r="H752" i="18"/>
  <c r="I752" i="18"/>
  <c r="J752" i="18"/>
  <c r="K752" i="18"/>
  <c r="L752" i="18"/>
  <c r="M752" i="18"/>
  <c r="N752" i="18"/>
  <c r="F753" i="18"/>
  <c r="G753" i="18"/>
  <c r="H753" i="18"/>
  <c r="I753" i="18"/>
  <c r="J753" i="18"/>
  <c r="K753" i="18"/>
  <c r="L753" i="18"/>
  <c r="M753" i="18"/>
  <c r="N753" i="18"/>
  <c r="F754" i="18"/>
  <c r="G754" i="18"/>
  <c r="H754" i="18"/>
  <c r="I754" i="18"/>
  <c r="J754" i="18"/>
  <c r="K754" i="18"/>
  <c r="L754" i="18"/>
  <c r="M754" i="18"/>
  <c r="N754" i="18"/>
  <c r="F755" i="18"/>
  <c r="G755" i="18"/>
  <c r="H755" i="18"/>
  <c r="I755" i="18"/>
  <c r="J755" i="18"/>
  <c r="K755" i="18"/>
  <c r="L755" i="18"/>
  <c r="M755" i="18"/>
  <c r="N755" i="18"/>
  <c r="F756" i="18"/>
  <c r="G756" i="18"/>
  <c r="H756" i="18"/>
  <c r="I756" i="18"/>
  <c r="J756" i="18"/>
  <c r="K756" i="18"/>
  <c r="L756" i="18"/>
  <c r="M756" i="18"/>
  <c r="N756" i="18"/>
  <c r="F757" i="18"/>
  <c r="G757" i="18"/>
  <c r="H757" i="18"/>
  <c r="I757" i="18"/>
  <c r="J757" i="18"/>
  <c r="K757" i="18"/>
  <c r="L757" i="18"/>
  <c r="M757" i="18"/>
  <c r="N757" i="18"/>
  <c r="F758" i="18"/>
  <c r="G758" i="18"/>
  <c r="H758" i="18"/>
  <c r="I758" i="18"/>
  <c r="J758" i="18"/>
  <c r="K758" i="18"/>
  <c r="L758" i="18"/>
  <c r="M758" i="18"/>
  <c r="N758" i="18"/>
  <c r="F759" i="18"/>
  <c r="G759" i="18"/>
  <c r="H759" i="18"/>
  <c r="I759" i="18"/>
  <c r="J759" i="18"/>
  <c r="K759" i="18"/>
  <c r="L759" i="18"/>
  <c r="M759" i="18"/>
  <c r="N759" i="18"/>
  <c r="F760" i="18"/>
  <c r="G760" i="18"/>
  <c r="H760" i="18"/>
  <c r="I760" i="18"/>
  <c r="J760" i="18"/>
  <c r="K760" i="18"/>
  <c r="L760" i="18"/>
  <c r="M760" i="18"/>
  <c r="N760" i="18"/>
  <c r="F761" i="18"/>
  <c r="G761" i="18"/>
  <c r="H761" i="18"/>
  <c r="I761" i="18"/>
  <c r="J761" i="18"/>
  <c r="K761" i="18"/>
  <c r="L761" i="18"/>
  <c r="M761" i="18"/>
  <c r="N761" i="18"/>
  <c r="F762" i="18"/>
  <c r="G762" i="18"/>
  <c r="H762" i="18"/>
  <c r="I762" i="18"/>
  <c r="J762" i="18"/>
  <c r="K762" i="18"/>
  <c r="L762" i="18"/>
  <c r="M762" i="18"/>
  <c r="N762" i="18"/>
  <c r="F763" i="18"/>
  <c r="G763" i="18"/>
  <c r="H763" i="18"/>
  <c r="I763" i="18"/>
  <c r="J763" i="18"/>
  <c r="K763" i="18"/>
  <c r="L763" i="18"/>
  <c r="M763" i="18"/>
  <c r="N763" i="18"/>
  <c r="F764" i="18"/>
  <c r="G764" i="18"/>
  <c r="H764" i="18"/>
  <c r="I764" i="18"/>
  <c r="J764" i="18"/>
  <c r="K764" i="18"/>
  <c r="L764" i="18"/>
  <c r="M764" i="18"/>
  <c r="N764" i="18"/>
  <c r="F765" i="18"/>
  <c r="G765" i="18"/>
  <c r="H765" i="18"/>
  <c r="I765" i="18"/>
  <c r="J765" i="18"/>
  <c r="K765" i="18"/>
  <c r="L765" i="18"/>
  <c r="M765" i="18"/>
  <c r="N765" i="18"/>
  <c r="F766" i="18"/>
  <c r="G766" i="18"/>
  <c r="H766" i="18"/>
  <c r="I766" i="18"/>
  <c r="J766" i="18"/>
  <c r="K766" i="18"/>
  <c r="L766" i="18"/>
  <c r="M766" i="18"/>
  <c r="N766" i="18"/>
  <c r="F767" i="18"/>
  <c r="G767" i="18"/>
  <c r="H767" i="18"/>
  <c r="I767" i="18"/>
  <c r="J767" i="18"/>
  <c r="K767" i="18"/>
  <c r="L767" i="18"/>
  <c r="M767" i="18"/>
  <c r="N767" i="18"/>
  <c r="F768" i="18"/>
  <c r="G768" i="18"/>
  <c r="H768" i="18"/>
  <c r="I768" i="18"/>
  <c r="J768" i="18"/>
  <c r="K768" i="18"/>
  <c r="L768" i="18"/>
  <c r="M768" i="18"/>
  <c r="N768" i="18"/>
  <c r="F769" i="18"/>
  <c r="G769" i="18"/>
  <c r="H769" i="18"/>
  <c r="I769" i="18"/>
  <c r="J769" i="18"/>
  <c r="K769" i="18"/>
  <c r="L769" i="18"/>
  <c r="M769" i="18"/>
  <c r="N769" i="18"/>
  <c r="F770" i="18"/>
  <c r="G770" i="18"/>
  <c r="H770" i="18"/>
  <c r="I770" i="18"/>
  <c r="J770" i="18"/>
  <c r="K770" i="18"/>
  <c r="L770" i="18"/>
  <c r="M770" i="18"/>
  <c r="N770" i="18"/>
  <c r="F771" i="18"/>
  <c r="G771" i="18"/>
  <c r="H771" i="18"/>
  <c r="I771" i="18"/>
  <c r="J771" i="18"/>
  <c r="K771" i="18"/>
  <c r="L771" i="18"/>
  <c r="M771" i="18"/>
  <c r="N771" i="18"/>
  <c r="F772" i="18"/>
  <c r="G772" i="18"/>
  <c r="H772" i="18"/>
  <c r="I772" i="18"/>
  <c r="J772" i="18"/>
  <c r="K772" i="18"/>
  <c r="L772" i="18"/>
  <c r="M772" i="18"/>
  <c r="N772" i="18"/>
  <c r="F773" i="18"/>
  <c r="G773" i="18"/>
  <c r="H773" i="18"/>
  <c r="I773" i="18"/>
  <c r="J773" i="18"/>
  <c r="K773" i="18"/>
  <c r="L773" i="18"/>
  <c r="M773" i="18"/>
  <c r="N773" i="18"/>
  <c r="F774" i="18"/>
  <c r="G774" i="18"/>
  <c r="H774" i="18"/>
  <c r="I774" i="18"/>
  <c r="J774" i="18"/>
  <c r="K774" i="18"/>
  <c r="L774" i="18"/>
  <c r="M774" i="18"/>
  <c r="N774" i="18"/>
  <c r="F775" i="18"/>
  <c r="G775" i="18"/>
  <c r="H775" i="18"/>
  <c r="I775" i="18"/>
  <c r="J775" i="18"/>
  <c r="K775" i="18"/>
  <c r="L775" i="18"/>
  <c r="M775" i="18"/>
  <c r="N775" i="18"/>
  <c r="F776" i="18"/>
  <c r="G776" i="18"/>
  <c r="H776" i="18"/>
  <c r="I776" i="18"/>
  <c r="J776" i="18"/>
  <c r="K776" i="18"/>
  <c r="L776" i="18"/>
  <c r="M776" i="18"/>
  <c r="N776" i="18"/>
  <c r="F777" i="18"/>
  <c r="G777" i="18"/>
  <c r="H777" i="18"/>
  <c r="I777" i="18"/>
  <c r="J777" i="18"/>
  <c r="K777" i="18"/>
  <c r="L777" i="18"/>
  <c r="M777" i="18"/>
  <c r="N777" i="18"/>
  <c r="F778" i="18"/>
  <c r="G778" i="18"/>
  <c r="H778" i="18"/>
  <c r="I778" i="18"/>
  <c r="J778" i="18"/>
  <c r="K778" i="18"/>
  <c r="L778" i="18"/>
  <c r="M778" i="18"/>
  <c r="N778" i="18"/>
  <c r="F779" i="18"/>
  <c r="G779" i="18"/>
  <c r="H779" i="18"/>
  <c r="I779" i="18"/>
  <c r="J779" i="18"/>
  <c r="K779" i="18"/>
  <c r="L779" i="18"/>
  <c r="M779" i="18"/>
  <c r="N779" i="18"/>
  <c r="F780" i="18"/>
  <c r="G780" i="18"/>
  <c r="H780" i="18"/>
  <c r="I780" i="18"/>
  <c r="J780" i="18"/>
  <c r="K780" i="18"/>
  <c r="L780" i="18"/>
  <c r="M780" i="18"/>
  <c r="N780" i="18"/>
  <c r="F781" i="18"/>
  <c r="G781" i="18"/>
  <c r="H781" i="18"/>
  <c r="I781" i="18"/>
  <c r="J781" i="18"/>
  <c r="K781" i="18"/>
  <c r="L781" i="18"/>
  <c r="M781" i="18"/>
  <c r="N781" i="18"/>
  <c r="F782" i="18"/>
  <c r="G782" i="18"/>
  <c r="H782" i="18"/>
  <c r="I782" i="18"/>
  <c r="J782" i="18"/>
  <c r="K782" i="18"/>
  <c r="L782" i="18"/>
  <c r="M782" i="18"/>
  <c r="N782" i="18"/>
  <c r="F783" i="18"/>
  <c r="G783" i="18"/>
  <c r="H783" i="18"/>
  <c r="I783" i="18"/>
  <c r="J783" i="18"/>
  <c r="K783" i="18"/>
  <c r="L783" i="18"/>
  <c r="M783" i="18"/>
  <c r="N783" i="18"/>
  <c r="F784" i="18"/>
  <c r="G784" i="18"/>
  <c r="H784" i="18"/>
  <c r="I784" i="18"/>
  <c r="J784" i="18"/>
  <c r="K784" i="18"/>
  <c r="L784" i="18"/>
  <c r="M784" i="18"/>
  <c r="N784" i="18"/>
  <c r="F785" i="18"/>
  <c r="G785" i="18"/>
  <c r="H785" i="18"/>
  <c r="I785" i="18"/>
  <c r="J785" i="18"/>
  <c r="K785" i="18"/>
  <c r="L785" i="18"/>
  <c r="M785" i="18"/>
  <c r="N785" i="18"/>
  <c r="F786" i="18"/>
  <c r="G786" i="18"/>
  <c r="H786" i="18"/>
  <c r="I786" i="18"/>
  <c r="J786" i="18"/>
  <c r="K786" i="18"/>
  <c r="L786" i="18"/>
  <c r="M786" i="18"/>
  <c r="N786" i="18"/>
  <c r="F787" i="18"/>
  <c r="G787" i="18"/>
  <c r="H787" i="18"/>
  <c r="I787" i="18"/>
  <c r="J787" i="18"/>
  <c r="K787" i="18"/>
  <c r="L787" i="18"/>
  <c r="M787" i="18"/>
  <c r="N787" i="18"/>
  <c r="F788" i="18"/>
  <c r="G788" i="18"/>
  <c r="H788" i="18"/>
  <c r="I788" i="18"/>
  <c r="J788" i="18"/>
  <c r="K788" i="18"/>
  <c r="L788" i="18"/>
  <c r="M788" i="18"/>
  <c r="N788" i="18"/>
  <c r="F789" i="18"/>
  <c r="G789" i="18"/>
  <c r="H789" i="18"/>
  <c r="I789" i="18"/>
  <c r="J789" i="18"/>
  <c r="K789" i="18"/>
  <c r="L789" i="18"/>
  <c r="M789" i="18"/>
  <c r="N789" i="18"/>
  <c r="F790" i="18"/>
  <c r="G790" i="18"/>
  <c r="H790" i="18"/>
  <c r="I790" i="18"/>
  <c r="J790" i="18"/>
  <c r="K790" i="18"/>
  <c r="L790" i="18"/>
  <c r="M790" i="18"/>
  <c r="N790" i="18"/>
  <c r="F791" i="18"/>
  <c r="G791" i="18"/>
  <c r="H791" i="18"/>
  <c r="I791" i="18"/>
  <c r="J791" i="18"/>
  <c r="K791" i="18"/>
  <c r="L791" i="18"/>
  <c r="M791" i="18"/>
  <c r="N791" i="18"/>
  <c r="F792" i="18"/>
  <c r="G792" i="18"/>
  <c r="H792" i="18"/>
  <c r="I792" i="18"/>
  <c r="J792" i="18"/>
  <c r="K792" i="18"/>
  <c r="L792" i="18"/>
  <c r="M792" i="18"/>
  <c r="N792" i="18"/>
  <c r="F793" i="18"/>
  <c r="G793" i="18"/>
  <c r="H793" i="18"/>
  <c r="I793" i="18"/>
  <c r="J793" i="18"/>
  <c r="K793" i="18"/>
  <c r="L793" i="18"/>
  <c r="M793" i="18"/>
  <c r="N793" i="18"/>
  <c r="F794" i="18"/>
  <c r="G794" i="18"/>
  <c r="H794" i="18"/>
  <c r="I794" i="18"/>
  <c r="J794" i="18"/>
  <c r="K794" i="18"/>
  <c r="L794" i="18"/>
  <c r="M794" i="18"/>
  <c r="N794" i="18"/>
  <c r="F795" i="18"/>
  <c r="G795" i="18"/>
  <c r="H795" i="18"/>
  <c r="I795" i="18"/>
  <c r="J795" i="18"/>
  <c r="K795" i="18"/>
  <c r="L795" i="18"/>
  <c r="M795" i="18"/>
  <c r="N795" i="18"/>
  <c r="F796" i="18"/>
  <c r="G796" i="18"/>
  <c r="H796" i="18"/>
  <c r="I796" i="18"/>
  <c r="J796" i="18"/>
  <c r="K796" i="18"/>
  <c r="L796" i="18"/>
  <c r="M796" i="18"/>
  <c r="N796" i="18"/>
  <c r="F797" i="18"/>
  <c r="G797" i="18"/>
  <c r="H797" i="18"/>
  <c r="I797" i="18"/>
  <c r="J797" i="18"/>
  <c r="K797" i="18"/>
  <c r="L797" i="18"/>
  <c r="M797" i="18"/>
  <c r="N797" i="18"/>
  <c r="F798" i="18"/>
  <c r="G798" i="18"/>
  <c r="H798" i="18"/>
  <c r="I798" i="18"/>
  <c r="J798" i="18"/>
  <c r="K798" i="18"/>
  <c r="L798" i="18"/>
  <c r="M798" i="18"/>
  <c r="N798" i="18"/>
  <c r="F799" i="18"/>
  <c r="G799" i="18"/>
  <c r="H799" i="18"/>
  <c r="I799" i="18"/>
  <c r="J799" i="18"/>
  <c r="K799" i="18"/>
  <c r="L799" i="18"/>
  <c r="M799" i="18"/>
  <c r="N799" i="18"/>
  <c r="F800" i="18"/>
  <c r="G800" i="18"/>
  <c r="H800" i="18"/>
  <c r="I800" i="18"/>
  <c r="J800" i="18"/>
  <c r="K800" i="18"/>
  <c r="L800" i="18"/>
  <c r="M800" i="18"/>
  <c r="N800" i="18"/>
  <c r="F801" i="18"/>
  <c r="G801" i="18"/>
  <c r="H801" i="18"/>
  <c r="I801" i="18"/>
  <c r="J801" i="18"/>
  <c r="K801" i="18"/>
  <c r="L801" i="18"/>
  <c r="M801" i="18"/>
  <c r="N801" i="18"/>
  <c r="F802" i="18"/>
  <c r="G802" i="18"/>
  <c r="H802" i="18"/>
  <c r="I802" i="18"/>
  <c r="J802" i="18"/>
  <c r="K802" i="18"/>
  <c r="L802" i="18"/>
  <c r="M802" i="18"/>
  <c r="N802" i="18"/>
  <c r="F803" i="18"/>
  <c r="G803" i="18"/>
  <c r="H803" i="18"/>
  <c r="I803" i="18"/>
  <c r="J803" i="18"/>
  <c r="K803" i="18"/>
  <c r="L803" i="18"/>
  <c r="M803" i="18"/>
  <c r="N803" i="18"/>
  <c r="F804" i="18"/>
  <c r="G804" i="18"/>
  <c r="H804" i="18"/>
  <c r="I804" i="18"/>
  <c r="J804" i="18"/>
  <c r="K804" i="18"/>
  <c r="L804" i="18"/>
  <c r="M804" i="18"/>
  <c r="N804" i="18"/>
  <c r="F805" i="18"/>
  <c r="G805" i="18"/>
  <c r="H805" i="18"/>
  <c r="I805" i="18"/>
  <c r="J805" i="18"/>
  <c r="K805" i="18"/>
  <c r="L805" i="18"/>
  <c r="M805" i="18"/>
  <c r="N805" i="18"/>
  <c r="F806" i="18"/>
  <c r="G806" i="18"/>
  <c r="H806" i="18"/>
  <c r="I806" i="18"/>
  <c r="J806" i="18"/>
  <c r="K806" i="18"/>
  <c r="L806" i="18"/>
  <c r="M806" i="18"/>
  <c r="N806" i="18"/>
  <c r="F807" i="18"/>
  <c r="G807" i="18"/>
  <c r="H807" i="18"/>
  <c r="I807" i="18"/>
  <c r="J807" i="18"/>
  <c r="K807" i="18"/>
  <c r="L807" i="18"/>
  <c r="M807" i="18"/>
  <c r="N807" i="18"/>
  <c r="F808" i="18"/>
  <c r="G808" i="18"/>
  <c r="H808" i="18"/>
  <c r="I808" i="18"/>
  <c r="J808" i="18"/>
  <c r="K808" i="18"/>
  <c r="L808" i="18"/>
  <c r="M808" i="18"/>
  <c r="N808" i="18"/>
  <c r="F809" i="18"/>
  <c r="G809" i="18"/>
  <c r="H809" i="18"/>
  <c r="I809" i="18"/>
  <c r="J809" i="18"/>
  <c r="K809" i="18"/>
  <c r="L809" i="18"/>
  <c r="M809" i="18"/>
  <c r="N809" i="18"/>
  <c r="F810" i="18"/>
  <c r="G810" i="18"/>
  <c r="H810" i="18"/>
  <c r="I810" i="18"/>
  <c r="J810" i="18"/>
  <c r="K810" i="18"/>
  <c r="L810" i="18"/>
  <c r="M810" i="18"/>
  <c r="N810" i="18"/>
  <c r="F811" i="18"/>
  <c r="G811" i="18"/>
  <c r="H811" i="18"/>
  <c r="I811" i="18"/>
  <c r="J811" i="18"/>
  <c r="K811" i="18"/>
  <c r="L811" i="18"/>
  <c r="M811" i="18"/>
  <c r="N811" i="18"/>
  <c r="F812" i="18"/>
  <c r="G812" i="18"/>
  <c r="H812" i="18"/>
  <c r="I812" i="18"/>
  <c r="J812" i="18"/>
  <c r="K812" i="18"/>
  <c r="L812" i="18"/>
  <c r="M812" i="18"/>
  <c r="N812" i="18"/>
  <c r="F813" i="18"/>
  <c r="G813" i="18"/>
  <c r="H813" i="18"/>
  <c r="I813" i="18"/>
  <c r="J813" i="18"/>
  <c r="K813" i="18"/>
  <c r="L813" i="18"/>
  <c r="M813" i="18"/>
  <c r="N813" i="18"/>
  <c r="F814" i="18"/>
  <c r="G814" i="18"/>
  <c r="H814" i="18"/>
  <c r="I814" i="18"/>
  <c r="J814" i="18"/>
  <c r="K814" i="18"/>
  <c r="L814" i="18"/>
  <c r="M814" i="18"/>
  <c r="N814" i="18"/>
  <c r="F815" i="18"/>
  <c r="G815" i="18"/>
  <c r="H815" i="18"/>
  <c r="I815" i="18"/>
  <c r="J815" i="18"/>
  <c r="K815" i="18"/>
  <c r="L815" i="18"/>
  <c r="M815" i="18"/>
  <c r="N815" i="18"/>
  <c r="F816" i="18"/>
  <c r="G816" i="18"/>
  <c r="H816" i="18"/>
  <c r="I816" i="18"/>
  <c r="J816" i="18"/>
  <c r="K816" i="18"/>
  <c r="L816" i="18"/>
  <c r="M816" i="18"/>
  <c r="N816" i="18"/>
  <c r="F817" i="18"/>
  <c r="G817" i="18"/>
  <c r="H817" i="18"/>
  <c r="I817" i="18"/>
  <c r="J817" i="18"/>
  <c r="K817" i="18"/>
  <c r="L817" i="18"/>
  <c r="M817" i="18"/>
  <c r="N817" i="18"/>
  <c r="F818" i="18"/>
  <c r="G818" i="18"/>
  <c r="H818" i="18"/>
  <c r="I818" i="18"/>
  <c r="J818" i="18"/>
  <c r="K818" i="18"/>
  <c r="L818" i="18"/>
  <c r="M818" i="18"/>
  <c r="N818" i="18"/>
  <c r="F819" i="18"/>
  <c r="G819" i="18"/>
  <c r="H819" i="18"/>
  <c r="I819" i="18"/>
  <c r="J819" i="18"/>
  <c r="K819" i="18"/>
  <c r="L819" i="18"/>
  <c r="M819" i="18"/>
  <c r="N819" i="18"/>
  <c r="F820" i="18"/>
  <c r="G820" i="18"/>
  <c r="H820" i="18"/>
  <c r="I820" i="18"/>
  <c r="J820" i="18"/>
  <c r="K820" i="18"/>
  <c r="L820" i="18"/>
  <c r="M820" i="18"/>
  <c r="N820" i="18"/>
  <c r="F821" i="18"/>
  <c r="G821" i="18"/>
  <c r="H821" i="18"/>
  <c r="I821" i="18"/>
  <c r="J821" i="18"/>
  <c r="K821" i="18"/>
  <c r="L821" i="18"/>
  <c r="M821" i="18"/>
  <c r="N821" i="18"/>
  <c r="F822" i="18"/>
  <c r="G822" i="18"/>
  <c r="H822" i="18"/>
  <c r="I822" i="18"/>
  <c r="J822" i="18"/>
  <c r="K822" i="18"/>
  <c r="L822" i="18"/>
  <c r="M822" i="18"/>
  <c r="N822" i="18"/>
  <c r="F823" i="18"/>
  <c r="G823" i="18"/>
  <c r="H823" i="18"/>
  <c r="I823" i="18"/>
  <c r="J823" i="18"/>
  <c r="K823" i="18"/>
  <c r="L823" i="18"/>
  <c r="M823" i="18"/>
  <c r="N823" i="18"/>
  <c r="F824" i="18"/>
  <c r="G824" i="18"/>
  <c r="H824" i="18"/>
  <c r="I824" i="18"/>
  <c r="J824" i="18"/>
  <c r="K824" i="18"/>
  <c r="L824" i="18"/>
  <c r="M824" i="18"/>
  <c r="N824" i="18"/>
  <c r="F825" i="18"/>
  <c r="G825" i="18"/>
  <c r="H825" i="18"/>
  <c r="I825" i="18"/>
  <c r="J825" i="18"/>
  <c r="K825" i="18"/>
  <c r="L825" i="18"/>
  <c r="M825" i="18"/>
  <c r="N825" i="18"/>
  <c r="F826" i="18"/>
  <c r="G826" i="18"/>
  <c r="H826" i="18"/>
  <c r="I826" i="18"/>
  <c r="J826" i="18"/>
  <c r="K826" i="18"/>
  <c r="L826" i="18"/>
  <c r="M826" i="18"/>
  <c r="N826" i="18"/>
  <c r="F827" i="18"/>
  <c r="G827" i="18"/>
  <c r="H827" i="18"/>
  <c r="I827" i="18"/>
  <c r="J827" i="18"/>
  <c r="K827" i="18"/>
  <c r="L827" i="18"/>
  <c r="M827" i="18"/>
  <c r="N827" i="18"/>
  <c r="F828" i="18"/>
  <c r="G828" i="18"/>
  <c r="H828" i="18"/>
  <c r="I828" i="18"/>
  <c r="J828" i="18"/>
  <c r="K828" i="18"/>
  <c r="L828" i="18"/>
  <c r="M828" i="18"/>
  <c r="N828" i="18"/>
  <c r="F829" i="18"/>
  <c r="G829" i="18"/>
  <c r="H829" i="18"/>
  <c r="I829" i="18"/>
  <c r="J829" i="18"/>
  <c r="K829" i="18"/>
  <c r="L829" i="18"/>
  <c r="M829" i="18"/>
  <c r="N829" i="18"/>
  <c r="F830" i="18"/>
  <c r="G830" i="18"/>
  <c r="H830" i="18"/>
  <c r="I830" i="18"/>
  <c r="J830" i="18"/>
  <c r="K830" i="18"/>
  <c r="L830" i="18"/>
  <c r="M830" i="18"/>
  <c r="N830" i="18"/>
  <c r="F831" i="18"/>
  <c r="G831" i="18"/>
  <c r="H831" i="18"/>
  <c r="I831" i="18"/>
  <c r="J831" i="18"/>
  <c r="K831" i="18"/>
  <c r="L831" i="18"/>
  <c r="M831" i="18"/>
  <c r="N831" i="18"/>
  <c r="F832" i="18"/>
  <c r="G832" i="18"/>
  <c r="H832" i="18"/>
  <c r="I832" i="18"/>
  <c r="J832" i="18"/>
  <c r="K832" i="18"/>
  <c r="L832" i="18"/>
  <c r="M832" i="18"/>
  <c r="N832" i="18"/>
  <c r="F833" i="18"/>
  <c r="G833" i="18"/>
  <c r="H833" i="18"/>
  <c r="I833" i="18"/>
  <c r="J833" i="18"/>
  <c r="K833" i="18"/>
  <c r="L833" i="18"/>
  <c r="M833" i="18"/>
  <c r="N833" i="18"/>
  <c r="F834" i="18"/>
  <c r="G834" i="18"/>
  <c r="H834" i="18"/>
  <c r="I834" i="18"/>
  <c r="J834" i="18"/>
  <c r="K834" i="18"/>
  <c r="L834" i="18"/>
  <c r="M834" i="18"/>
  <c r="N834" i="18"/>
  <c r="F835" i="18"/>
  <c r="G835" i="18"/>
  <c r="H835" i="18"/>
  <c r="I835" i="18"/>
  <c r="J835" i="18"/>
  <c r="K835" i="18"/>
  <c r="L835" i="18"/>
  <c r="M835" i="18"/>
  <c r="N835" i="18"/>
  <c r="F836" i="18"/>
  <c r="G836" i="18"/>
  <c r="H836" i="18"/>
  <c r="I836" i="18"/>
  <c r="J836" i="18"/>
  <c r="K836" i="18"/>
  <c r="L836" i="18"/>
  <c r="M836" i="18"/>
  <c r="N836" i="18"/>
  <c r="F837" i="18"/>
  <c r="G837" i="18"/>
  <c r="H837" i="18"/>
  <c r="I837" i="18"/>
  <c r="J837" i="18"/>
  <c r="K837" i="18"/>
  <c r="L837" i="18"/>
  <c r="M837" i="18"/>
  <c r="N837" i="18"/>
  <c r="F838" i="18"/>
  <c r="G838" i="18"/>
  <c r="H838" i="18"/>
  <c r="I838" i="18"/>
  <c r="J838" i="18"/>
  <c r="K838" i="18"/>
  <c r="L838" i="18"/>
  <c r="M838" i="18"/>
  <c r="N838" i="18"/>
  <c r="F839" i="18"/>
  <c r="G839" i="18"/>
  <c r="H839" i="18"/>
  <c r="I839" i="18"/>
  <c r="J839" i="18"/>
  <c r="K839" i="18"/>
  <c r="L839" i="18"/>
  <c r="M839" i="18"/>
  <c r="N839" i="18"/>
  <c r="F840" i="18"/>
  <c r="G840" i="18"/>
  <c r="H840" i="18"/>
  <c r="I840" i="18"/>
  <c r="J840" i="18"/>
  <c r="K840" i="18"/>
  <c r="L840" i="18"/>
  <c r="M840" i="18"/>
  <c r="N840" i="18"/>
  <c r="F841" i="18"/>
  <c r="G841" i="18"/>
  <c r="H841" i="18"/>
  <c r="I841" i="18"/>
  <c r="J841" i="18"/>
  <c r="K841" i="18"/>
  <c r="L841" i="18"/>
  <c r="M841" i="18"/>
  <c r="N841" i="18"/>
  <c r="F842" i="18"/>
  <c r="G842" i="18"/>
  <c r="H842" i="18"/>
  <c r="I842" i="18"/>
  <c r="J842" i="18"/>
  <c r="K842" i="18"/>
  <c r="L842" i="18"/>
  <c r="M842" i="18"/>
  <c r="N842" i="18"/>
  <c r="F843" i="18"/>
  <c r="G843" i="18"/>
  <c r="H843" i="18"/>
  <c r="I843" i="18"/>
  <c r="J843" i="18"/>
  <c r="K843" i="18"/>
  <c r="L843" i="18"/>
  <c r="M843" i="18"/>
  <c r="N843" i="18"/>
  <c r="F844" i="18"/>
  <c r="G844" i="18"/>
  <c r="H844" i="18"/>
  <c r="I844" i="18"/>
  <c r="J844" i="18"/>
  <c r="K844" i="18"/>
  <c r="L844" i="18"/>
  <c r="M844" i="18"/>
  <c r="N844" i="18"/>
  <c r="F845" i="18"/>
  <c r="G845" i="18"/>
  <c r="H845" i="18"/>
  <c r="I845" i="18"/>
  <c r="J845" i="18"/>
  <c r="K845" i="18"/>
  <c r="L845" i="18"/>
  <c r="M845" i="18"/>
  <c r="N845" i="18"/>
  <c r="F846" i="18"/>
  <c r="G846" i="18"/>
  <c r="H846" i="18"/>
  <c r="I846" i="18"/>
  <c r="J846" i="18"/>
  <c r="K846" i="18"/>
  <c r="L846" i="18"/>
  <c r="M846" i="18"/>
  <c r="N846" i="18"/>
  <c r="F847" i="18"/>
  <c r="G847" i="18"/>
  <c r="H847" i="18"/>
  <c r="I847" i="18"/>
  <c r="J847" i="18"/>
  <c r="K847" i="18"/>
  <c r="L847" i="18"/>
  <c r="M847" i="18"/>
  <c r="N847" i="18"/>
  <c r="F848" i="18"/>
  <c r="G848" i="18"/>
  <c r="H848" i="18"/>
  <c r="I848" i="18"/>
  <c r="J848" i="18"/>
  <c r="K848" i="18"/>
  <c r="L848" i="18"/>
  <c r="M848" i="18"/>
  <c r="N848" i="18"/>
  <c r="F849" i="18"/>
  <c r="G849" i="18"/>
  <c r="H849" i="18"/>
  <c r="I849" i="18"/>
  <c r="J849" i="18"/>
  <c r="K849" i="18"/>
  <c r="L849" i="18"/>
  <c r="M849" i="18"/>
  <c r="N849" i="18"/>
  <c r="F850" i="18"/>
  <c r="G850" i="18"/>
  <c r="H850" i="18"/>
  <c r="I850" i="18"/>
  <c r="J850" i="18"/>
  <c r="K850" i="18"/>
  <c r="L850" i="18"/>
  <c r="M850" i="18"/>
  <c r="N850" i="18"/>
  <c r="F851" i="18"/>
  <c r="G851" i="18"/>
  <c r="H851" i="18"/>
  <c r="I851" i="18"/>
  <c r="J851" i="18"/>
  <c r="K851" i="18"/>
  <c r="L851" i="18"/>
  <c r="M851" i="18"/>
  <c r="N851" i="18"/>
  <c r="F852" i="18"/>
  <c r="G852" i="18"/>
  <c r="H852" i="18"/>
  <c r="I852" i="18"/>
  <c r="J852" i="18"/>
  <c r="K852" i="18"/>
  <c r="L852" i="18"/>
  <c r="M852" i="18"/>
  <c r="N852" i="18"/>
  <c r="F853" i="18"/>
  <c r="G853" i="18"/>
  <c r="H853" i="18"/>
  <c r="I853" i="18"/>
  <c r="J853" i="18"/>
  <c r="K853" i="18"/>
  <c r="L853" i="18"/>
  <c r="M853" i="18"/>
  <c r="N853" i="18"/>
  <c r="F854" i="18"/>
  <c r="G854" i="18"/>
  <c r="H854" i="18"/>
  <c r="I854" i="18"/>
  <c r="J854" i="18"/>
  <c r="K854" i="18"/>
  <c r="L854" i="18"/>
  <c r="M854" i="18"/>
  <c r="N854" i="18"/>
  <c r="F855" i="18"/>
  <c r="G855" i="18"/>
  <c r="H855" i="18"/>
  <c r="I855" i="18"/>
  <c r="J855" i="18"/>
  <c r="K855" i="18"/>
  <c r="L855" i="18"/>
  <c r="M855" i="18"/>
  <c r="N855" i="18"/>
  <c r="F856" i="18"/>
  <c r="G856" i="18"/>
  <c r="H856" i="18"/>
  <c r="I856" i="18"/>
  <c r="J856" i="18"/>
  <c r="K856" i="18"/>
  <c r="L856" i="18"/>
  <c r="M856" i="18"/>
  <c r="N856" i="18"/>
  <c r="F857" i="18"/>
  <c r="G857" i="18"/>
  <c r="H857" i="18"/>
  <c r="I857" i="18"/>
  <c r="J857" i="18"/>
  <c r="K857" i="18"/>
  <c r="L857" i="18"/>
  <c r="M857" i="18"/>
  <c r="N857" i="18"/>
  <c r="F858" i="18"/>
  <c r="G858" i="18"/>
  <c r="H858" i="18"/>
  <c r="I858" i="18"/>
  <c r="J858" i="18"/>
  <c r="K858" i="18"/>
  <c r="L858" i="18"/>
  <c r="M858" i="18"/>
  <c r="N858" i="18"/>
  <c r="F859" i="18"/>
  <c r="G859" i="18"/>
  <c r="H859" i="18"/>
  <c r="I859" i="18"/>
  <c r="J859" i="18"/>
  <c r="K859" i="18"/>
  <c r="L859" i="18"/>
  <c r="M859" i="18"/>
  <c r="N859" i="18"/>
  <c r="F860" i="18"/>
  <c r="G860" i="18"/>
  <c r="H860" i="18"/>
  <c r="I860" i="18"/>
  <c r="J860" i="18"/>
  <c r="K860" i="18"/>
  <c r="L860" i="18"/>
  <c r="M860" i="18"/>
  <c r="N860" i="18"/>
  <c r="F861" i="18"/>
  <c r="G861" i="18"/>
  <c r="H861" i="18"/>
  <c r="I861" i="18"/>
  <c r="J861" i="18"/>
  <c r="K861" i="18"/>
  <c r="L861" i="18"/>
  <c r="M861" i="18"/>
  <c r="N861" i="18"/>
  <c r="F862" i="18"/>
  <c r="G862" i="18"/>
  <c r="H862" i="18"/>
  <c r="I862" i="18"/>
  <c r="J862" i="18"/>
  <c r="K862" i="18"/>
  <c r="L862" i="18"/>
  <c r="M862" i="18"/>
  <c r="N862" i="18"/>
  <c r="F863" i="18"/>
  <c r="G863" i="18"/>
  <c r="H863" i="18"/>
  <c r="I863" i="18"/>
  <c r="J863" i="18"/>
  <c r="K863" i="18"/>
  <c r="L863" i="18"/>
  <c r="M863" i="18"/>
  <c r="N863" i="18"/>
  <c r="F864" i="18"/>
  <c r="G864" i="18"/>
  <c r="H864" i="18"/>
  <c r="I864" i="18"/>
  <c r="J864" i="18"/>
  <c r="K864" i="18"/>
  <c r="L864" i="18"/>
  <c r="M864" i="18"/>
  <c r="N864" i="18"/>
  <c r="F865" i="18"/>
  <c r="G865" i="18"/>
  <c r="H865" i="18"/>
  <c r="I865" i="18"/>
  <c r="J865" i="18"/>
  <c r="K865" i="18"/>
  <c r="L865" i="18"/>
  <c r="M865" i="18"/>
  <c r="N865" i="18"/>
  <c r="F866" i="18"/>
  <c r="G866" i="18"/>
  <c r="H866" i="18"/>
  <c r="I866" i="18"/>
  <c r="J866" i="18"/>
  <c r="K866" i="18"/>
  <c r="L866" i="18"/>
  <c r="M866" i="18"/>
  <c r="N866" i="18"/>
  <c r="F867" i="18"/>
  <c r="G867" i="18"/>
  <c r="H867" i="18"/>
  <c r="I867" i="18"/>
  <c r="J867" i="18"/>
  <c r="K867" i="18"/>
  <c r="L867" i="18"/>
  <c r="M867" i="18"/>
  <c r="N867" i="18"/>
  <c r="F868" i="18"/>
  <c r="G868" i="18"/>
  <c r="H868" i="18"/>
  <c r="I868" i="18"/>
  <c r="J868" i="18"/>
  <c r="K868" i="18"/>
  <c r="L868" i="18"/>
  <c r="M868" i="18"/>
  <c r="N868" i="18"/>
  <c r="F869" i="18"/>
  <c r="G869" i="18"/>
  <c r="H869" i="18"/>
  <c r="I869" i="18"/>
  <c r="J869" i="18"/>
  <c r="K869" i="18"/>
  <c r="L869" i="18"/>
  <c r="M869" i="18"/>
  <c r="N869" i="18"/>
  <c r="F870" i="18"/>
  <c r="G870" i="18"/>
  <c r="H870" i="18"/>
  <c r="I870" i="18"/>
  <c r="J870" i="18"/>
  <c r="K870" i="18"/>
  <c r="L870" i="18"/>
  <c r="M870" i="18"/>
  <c r="N870" i="18"/>
  <c r="F871" i="18"/>
  <c r="G871" i="18"/>
  <c r="H871" i="18"/>
  <c r="I871" i="18"/>
  <c r="J871" i="18"/>
  <c r="K871" i="18"/>
  <c r="L871" i="18"/>
  <c r="M871" i="18"/>
  <c r="N871" i="18"/>
  <c r="F872" i="18"/>
  <c r="G872" i="18"/>
  <c r="H872" i="18"/>
  <c r="I872" i="18"/>
  <c r="J872" i="18"/>
  <c r="K872" i="18"/>
  <c r="L872" i="18"/>
  <c r="M872" i="18"/>
  <c r="N872" i="18"/>
  <c r="F873" i="18"/>
  <c r="G873" i="18"/>
  <c r="H873" i="18"/>
  <c r="I873" i="18"/>
  <c r="J873" i="18"/>
  <c r="K873" i="18"/>
  <c r="L873" i="18"/>
  <c r="M873" i="18"/>
  <c r="N873" i="18"/>
  <c r="F874" i="18"/>
  <c r="G874" i="18"/>
  <c r="H874" i="18"/>
  <c r="I874" i="18"/>
  <c r="J874" i="18"/>
  <c r="K874" i="18"/>
  <c r="L874" i="18"/>
  <c r="M874" i="18"/>
  <c r="N874" i="18"/>
  <c r="F875" i="18"/>
  <c r="G875" i="18"/>
  <c r="H875" i="18"/>
  <c r="I875" i="18"/>
  <c r="J875" i="18"/>
  <c r="K875" i="18"/>
  <c r="L875" i="18"/>
  <c r="M875" i="18"/>
  <c r="N875" i="18"/>
  <c r="F876" i="18"/>
  <c r="G876" i="18"/>
  <c r="H876" i="18"/>
  <c r="I876" i="18"/>
  <c r="J876" i="18"/>
  <c r="K876" i="18"/>
  <c r="L876" i="18"/>
  <c r="M876" i="18"/>
  <c r="N876" i="18"/>
  <c r="F877" i="18"/>
  <c r="G877" i="18"/>
  <c r="H877" i="18"/>
  <c r="I877" i="18"/>
  <c r="J877" i="18"/>
  <c r="K877" i="18"/>
  <c r="L877" i="18"/>
  <c r="M877" i="18"/>
  <c r="N877" i="18"/>
  <c r="F878" i="18"/>
  <c r="G878" i="18"/>
  <c r="H878" i="18"/>
  <c r="I878" i="18"/>
  <c r="J878" i="18"/>
  <c r="K878" i="18"/>
  <c r="L878" i="18"/>
  <c r="M878" i="18"/>
  <c r="N878" i="18"/>
  <c r="F879" i="18"/>
  <c r="G879" i="18"/>
  <c r="H879" i="18"/>
  <c r="I879" i="18"/>
  <c r="J879" i="18"/>
  <c r="K879" i="18"/>
  <c r="L879" i="18"/>
  <c r="M879" i="18"/>
  <c r="N879" i="18"/>
  <c r="F880" i="18"/>
  <c r="G880" i="18"/>
  <c r="H880" i="18"/>
  <c r="I880" i="18"/>
  <c r="J880" i="18"/>
  <c r="K880" i="18"/>
  <c r="L880" i="18"/>
  <c r="M880" i="18"/>
  <c r="N880" i="18"/>
  <c r="F881" i="18"/>
  <c r="G881" i="18"/>
  <c r="H881" i="18"/>
  <c r="I881" i="18"/>
  <c r="J881" i="18"/>
  <c r="K881" i="18"/>
  <c r="L881" i="18"/>
  <c r="M881" i="18"/>
  <c r="N881" i="18"/>
  <c r="F882" i="18"/>
  <c r="G882" i="18"/>
  <c r="H882" i="18"/>
  <c r="I882" i="18"/>
  <c r="J882" i="18"/>
  <c r="K882" i="18"/>
  <c r="L882" i="18"/>
  <c r="M882" i="18"/>
  <c r="N882" i="18"/>
  <c r="F883" i="18"/>
  <c r="G883" i="18"/>
  <c r="H883" i="18"/>
  <c r="I883" i="18"/>
  <c r="J883" i="18"/>
  <c r="K883" i="18"/>
  <c r="L883" i="18"/>
  <c r="M883" i="18"/>
  <c r="N883" i="18"/>
  <c r="F884" i="18"/>
  <c r="G884" i="18"/>
  <c r="H884" i="18"/>
  <c r="I884" i="18"/>
  <c r="J884" i="18"/>
  <c r="K884" i="18"/>
  <c r="L884" i="18"/>
  <c r="M884" i="18"/>
  <c r="N884" i="18"/>
  <c r="F885" i="18"/>
  <c r="G885" i="18"/>
  <c r="H885" i="18"/>
  <c r="I885" i="18"/>
  <c r="J885" i="18"/>
  <c r="K885" i="18"/>
  <c r="L885" i="18"/>
  <c r="M885" i="18"/>
  <c r="N885" i="18"/>
  <c r="F886" i="18"/>
  <c r="G886" i="18"/>
  <c r="H886" i="18"/>
  <c r="I886" i="18"/>
  <c r="J886" i="18"/>
  <c r="K886" i="18"/>
  <c r="L886" i="18"/>
  <c r="M886" i="18"/>
  <c r="N886" i="18"/>
  <c r="F887" i="18"/>
  <c r="G887" i="18"/>
  <c r="H887" i="18"/>
  <c r="I887" i="18"/>
  <c r="J887" i="18"/>
  <c r="K887" i="18"/>
  <c r="L887" i="18"/>
  <c r="M887" i="18"/>
  <c r="N887" i="18"/>
  <c r="F888" i="18"/>
  <c r="G888" i="18"/>
  <c r="H888" i="18"/>
  <c r="I888" i="18"/>
  <c r="J888" i="18"/>
  <c r="K888" i="18"/>
  <c r="L888" i="18"/>
  <c r="M888" i="18"/>
  <c r="N888" i="18"/>
  <c r="F889" i="18"/>
  <c r="G889" i="18"/>
  <c r="H889" i="18"/>
  <c r="I889" i="18"/>
  <c r="J889" i="18"/>
  <c r="K889" i="18"/>
  <c r="L889" i="18"/>
  <c r="M889" i="18"/>
  <c r="N889" i="18"/>
  <c r="F890" i="18"/>
  <c r="G890" i="18"/>
  <c r="H890" i="18"/>
  <c r="I890" i="18"/>
  <c r="J890" i="18"/>
  <c r="K890" i="18"/>
  <c r="L890" i="18"/>
  <c r="M890" i="18"/>
  <c r="N890" i="18"/>
  <c r="F891" i="18"/>
  <c r="G891" i="18"/>
  <c r="H891" i="18"/>
  <c r="I891" i="18"/>
  <c r="J891" i="18"/>
  <c r="K891" i="18"/>
  <c r="L891" i="18"/>
  <c r="M891" i="18"/>
  <c r="N891" i="18"/>
  <c r="F892" i="18"/>
  <c r="G892" i="18"/>
  <c r="H892" i="18"/>
  <c r="I892" i="18"/>
  <c r="J892" i="18"/>
  <c r="K892" i="18"/>
  <c r="L892" i="18"/>
  <c r="M892" i="18"/>
  <c r="N892" i="18"/>
  <c r="F893" i="18"/>
  <c r="G893" i="18"/>
  <c r="H893" i="18"/>
  <c r="I893" i="18"/>
  <c r="J893" i="18"/>
  <c r="K893" i="18"/>
  <c r="L893" i="18"/>
  <c r="M893" i="18"/>
  <c r="N893" i="18"/>
  <c r="F894" i="18"/>
  <c r="G894" i="18"/>
  <c r="H894" i="18"/>
  <c r="I894" i="18"/>
  <c r="J894" i="18"/>
  <c r="K894" i="18"/>
  <c r="L894" i="18"/>
  <c r="M894" i="18"/>
  <c r="N894" i="18"/>
  <c r="F895" i="18"/>
  <c r="G895" i="18"/>
  <c r="H895" i="18"/>
  <c r="I895" i="18"/>
  <c r="J895" i="18"/>
  <c r="K895" i="18"/>
  <c r="L895" i="18"/>
  <c r="M895" i="18"/>
  <c r="N895" i="18"/>
  <c r="F896" i="18"/>
  <c r="G896" i="18"/>
  <c r="H896" i="18"/>
  <c r="I896" i="18"/>
  <c r="J896" i="18"/>
  <c r="K896" i="18"/>
  <c r="L896" i="18"/>
  <c r="M896" i="18"/>
  <c r="N896" i="18"/>
  <c r="F897" i="18"/>
  <c r="G897" i="18"/>
  <c r="H897" i="18"/>
  <c r="I897" i="18"/>
  <c r="J897" i="18"/>
  <c r="K897" i="18"/>
  <c r="L897" i="18"/>
  <c r="M897" i="18"/>
  <c r="N897" i="18"/>
  <c r="F898" i="18"/>
  <c r="G898" i="18"/>
  <c r="H898" i="18"/>
  <c r="I898" i="18"/>
  <c r="J898" i="18"/>
  <c r="K898" i="18"/>
  <c r="L898" i="18"/>
  <c r="M898" i="18"/>
  <c r="N898" i="18"/>
  <c r="F899" i="18"/>
  <c r="G899" i="18"/>
  <c r="H899" i="18"/>
  <c r="I899" i="18"/>
  <c r="J899" i="18"/>
  <c r="K899" i="18"/>
  <c r="L899" i="18"/>
  <c r="M899" i="18"/>
  <c r="N899" i="18"/>
  <c r="F900" i="18"/>
  <c r="G900" i="18"/>
  <c r="H900" i="18"/>
  <c r="I900" i="18"/>
  <c r="J900" i="18"/>
  <c r="K900" i="18"/>
  <c r="L900" i="18"/>
  <c r="M900" i="18"/>
  <c r="N900" i="18"/>
  <c r="F901" i="18"/>
  <c r="G901" i="18"/>
  <c r="H901" i="18"/>
  <c r="I901" i="18"/>
  <c r="J901" i="18"/>
  <c r="K901" i="18"/>
  <c r="L901" i="18"/>
  <c r="M901" i="18"/>
  <c r="N901" i="18"/>
  <c r="F902" i="18"/>
  <c r="G902" i="18"/>
  <c r="H902" i="18"/>
  <c r="I902" i="18"/>
  <c r="J902" i="18"/>
  <c r="K902" i="18"/>
  <c r="L902" i="18"/>
  <c r="M902" i="18"/>
  <c r="N902" i="18"/>
  <c r="F903" i="18"/>
  <c r="G903" i="18"/>
  <c r="H903" i="18"/>
  <c r="I903" i="18"/>
  <c r="J903" i="18"/>
  <c r="K903" i="18"/>
  <c r="L903" i="18"/>
  <c r="M903" i="18"/>
  <c r="N903" i="18"/>
  <c r="F904" i="18"/>
  <c r="G904" i="18"/>
  <c r="H904" i="18"/>
  <c r="I904" i="18"/>
  <c r="J904" i="18"/>
  <c r="K904" i="18"/>
  <c r="L904" i="18"/>
  <c r="M904" i="18"/>
  <c r="N904" i="18"/>
  <c r="F905" i="18"/>
  <c r="G905" i="18"/>
  <c r="H905" i="18"/>
  <c r="I905" i="18"/>
  <c r="J905" i="18"/>
  <c r="K905" i="18"/>
  <c r="L905" i="18"/>
  <c r="M905" i="18"/>
  <c r="N905" i="18"/>
  <c r="F906" i="18"/>
  <c r="G906" i="18"/>
  <c r="H906" i="18"/>
  <c r="I906" i="18"/>
  <c r="J906" i="18"/>
  <c r="K906" i="18"/>
  <c r="L906" i="18"/>
  <c r="M906" i="18"/>
  <c r="N906" i="18"/>
  <c r="F907" i="18"/>
  <c r="G907" i="18"/>
  <c r="H907" i="18"/>
  <c r="I907" i="18"/>
  <c r="J907" i="18"/>
  <c r="K907" i="18"/>
  <c r="L907" i="18"/>
  <c r="M907" i="18"/>
  <c r="N907" i="18"/>
  <c r="F908" i="18"/>
  <c r="G908" i="18"/>
  <c r="H908" i="18"/>
  <c r="I908" i="18"/>
  <c r="J908" i="18"/>
  <c r="K908" i="18"/>
  <c r="L908" i="18"/>
  <c r="M908" i="18"/>
  <c r="N908" i="18"/>
  <c r="F909" i="18"/>
  <c r="G909" i="18"/>
  <c r="H909" i="18"/>
  <c r="I909" i="18"/>
  <c r="J909" i="18"/>
  <c r="K909" i="18"/>
  <c r="L909" i="18"/>
  <c r="M909" i="18"/>
  <c r="N909" i="18"/>
  <c r="F910" i="18"/>
  <c r="G910" i="18"/>
  <c r="H910" i="18"/>
  <c r="I910" i="18"/>
  <c r="J910" i="18"/>
  <c r="K910" i="18"/>
  <c r="L910" i="18"/>
  <c r="M910" i="18"/>
  <c r="N910" i="18"/>
  <c r="F911" i="18"/>
  <c r="G911" i="18"/>
  <c r="H911" i="18"/>
  <c r="I911" i="18"/>
  <c r="J911" i="18"/>
  <c r="K911" i="18"/>
  <c r="L911" i="18"/>
  <c r="M911" i="18"/>
  <c r="N911" i="18"/>
  <c r="F912" i="18"/>
  <c r="G912" i="18"/>
  <c r="H912" i="18"/>
  <c r="I912" i="18"/>
  <c r="J912" i="18"/>
  <c r="K912" i="18"/>
  <c r="L912" i="18"/>
  <c r="M912" i="18"/>
  <c r="N912" i="18"/>
  <c r="F913" i="18"/>
  <c r="G913" i="18"/>
  <c r="H913" i="18"/>
  <c r="I913" i="18"/>
  <c r="J913" i="18"/>
  <c r="K913" i="18"/>
  <c r="L913" i="18"/>
  <c r="M913" i="18"/>
  <c r="N913" i="18"/>
  <c r="F914" i="18"/>
  <c r="G914" i="18"/>
  <c r="H914" i="18"/>
  <c r="I914" i="18"/>
  <c r="J914" i="18"/>
  <c r="K914" i="18"/>
  <c r="L914" i="18"/>
  <c r="M914" i="18"/>
  <c r="N914" i="18"/>
  <c r="F915" i="18"/>
  <c r="G915" i="18"/>
  <c r="H915" i="18"/>
  <c r="I915" i="18"/>
  <c r="J915" i="18"/>
  <c r="K915" i="18"/>
  <c r="L915" i="18"/>
  <c r="M915" i="18"/>
  <c r="N915" i="18"/>
  <c r="F916" i="18"/>
  <c r="G916" i="18"/>
  <c r="H916" i="18"/>
  <c r="I916" i="18"/>
  <c r="J916" i="18"/>
  <c r="K916" i="18"/>
  <c r="L916" i="18"/>
  <c r="M916" i="18"/>
  <c r="N916" i="18"/>
  <c r="F917" i="18"/>
  <c r="G917" i="18"/>
  <c r="H917" i="18"/>
  <c r="I917" i="18"/>
  <c r="J917" i="18"/>
  <c r="K917" i="18"/>
  <c r="L917" i="18"/>
  <c r="M917" i="18"/>
  <c r="N917" i="18"/>
  <c r="F918" i="18"/>
  <c r="G918" i="18"/>
  <c r="H918" i="18"/>
  <c r="I918" i="18"/>
  <c r="J918" i="18"/>
  <c r="K918" i="18"/>
  <c r="L918" i="18"/>
  <c r="M918" i="18"/>
  <c r="N918" i="18"/>
  <c r="F919" i="18"/>
  <c r="G919" i="18"/>
  <c r="H919" i="18"/>
  <c r="I919" i="18"/>
  <c r="J919" i="18"/>
  <c r="K919" i="18"/>
  <c r="L919" i="18"/>
  <c r="M919" i="18"/>
  <c r="N919" i="18"/>
  <c r="F920" i="18"/>
  <c r="G920" i="18"/>
  <c r="H920" i="18"/>
  <c r="I920" i="18"/>
  <c r="J920" i="18"/>
  <c r="K920" i="18"/>
  <c r="L920" i="18"/>
  <c r="M920" i="18"/>
  <c r="N920" i="18"/>
  <c r="F921" i="18"/>
  <c r="G921" i="18"/>
  <c r="H921" i="18"/>
  <c r="I921" i="18"/>
  <c r="J921" i="18"/>
  <c r="K921" i="18"/>
  <c r="L921" i="18"/>
  <c r="M921" i="18"/>
  <c r="N921" i="18"/>
  <c r="F922" i="18"/>
  <c r="G922" i="18"/>
  <c r="H922" i="18"/>
  <c r="I922" i="18"/>
  <c r="J922" i="18"/>
  <c r="K922" i="18"/>
  <c r="L922" i="18"/>
  <c r="M922" i="18"/>
  <c r="N922" i="18"/>
  <c r="F923" i="18"/>
  <c r="G923" i="18"/>
  <c r="H923" i="18"/>
  <c r="I923" i="18"/>
  <c r="J923" i="18"/>
  <c r="K923" i="18"/>
  <c r="L923" i="18"/>
  <c r="M923" i="18"/>
  <c r="N923" i="18"/>
  <c r="F924" i="18"/>
  <c r="G924" i="18"/>
  <c r="H924" i="18"/>
  <c r="I924" i="18"/>
  <c r="J924" i="18"/>
  <c r="K924" i="18"/>
  <c r="L924" i="18"/>
  <c r="M924" i="18"/>
  <c r="N924" i="18"/>
  <c r="F925" i="18"/>
  <c r="G925" i="18"/>
  <c r="H925" i="18"/>
  <c r="I925" i="18"/>
  <c r="J925" i="18"/>
  <c r="K925" i="18"/>
  <c r="L925" i="18"/>
  <c r="M925" i="18"/>
  <c r="N925" i="18"/>
  <c r="F926" i="18"/>
  <c r="G926" i="18"/>
  <c r="H926" i="18"/>
  <c r="I926" i="18"/>
  <c r="J926" i="18"/>
  <c r="K926" i="18"/>
  <c r="L926" i="18"/>
  <c r="M926" i="18"/>
  <c r="N926" i="18"/>
  <c r="F927" i="18"/>
  <c r="G927" i="18"/>
  <c r="H927" i="18"/>
  <c r="I927" i="18"/>
  <c r="J927" i="18"/>
  <c r="K927" i="18"/>
  <c r="L927" i="18"/>
  <c r="M927" i="18"/>
  <c r="N927" i="18"/>
  <c r="F928" i="18"/>
  <c r="G928" i="18"/>
  <c r="H928" i="18"/>
  <c r="I928" i="18"/>
  <c r="J928" i="18"/>
  <c r="K928" i="18"/>
  <c r="L928" i="18"/>
  <c r="M928" i="18"/>
  <c r="N928" i="18"/>
  <c r="F929" i="18"/>
  <c r="G929" i="18"/>
  <c r="H929" i="18"/>
  <c r="I929" i="18"/>
  <c r="J929" i="18"/>
  <c r="K929" i="18"/>
  <c r="L929" i="18"/>
  <c r="M929" i="18"/>
  <c r="N929" i="18"/>
  <c r="F930" i="18"/>
  <c r="G930" i="18"/>
  <c r="H930" i="18"/>
  <c r="I930" i="18"/>
  <c r="J930" i="18"/>
  <c r="K930" i="18"/>
  <c r="L930" i="18"/>
  <c r="M930" i="18"/>
  <c r="N930" i="18"/>
  <c r="F931" i="18"/>
  <c r="G931" i="18"/>
  <c r="H931" i="18"/>
  <c r="I931" i="18"/>
  <c r="J931" i="18"/>
  <c r="K931" i="18"/>
  <c r="L931" i="18"/>
  <c r="M931" i="18"/>
  <c r="N931" i="18"/>
  <c r="F932" i="18"/>
  <c r="G932" i="18"/>
  <c r="H932" i="18"/>
  <c r="I932" i="18"/>
  <c r="J932" i="18"/>
  <c r="K932" i="18"/>
  <c r="L932" i="18"/>
  <c r="M932" i="18"/>
  <c r="N932" i="18"/>
  <c r="F933" i="18"/>
  <c r="G933" i="18"/>
  <c r="H933" i="18"/>
  <c r="I933" i="18"/>
  <c r="J933" i="18"/>
  <c r="K933" i="18"/>
  <c r="L933" i="18"/>
  <c r="M933" i="18"/>
  <c r="N933" i="18"/>
  <c r="F934" i="18"/>
  <c r="G934" i="18"/>
  <c r="H934" i="18"/>
  <c r="I934" i="18"/>
  <c r="J934" i="18"/>
  <c r="K934" i="18"/>
  <c r="L934" i="18"/>
  <c r="M934" i="18"/>
  <c r="N934" i="18"/>
  <c r="F935" i="18"/>
  <c r="G935" i="18"/>
  <c r="H935" i="18"/>
  <c r="I935" i="18"/>
  <c r="J935" i="18"/>
  <c r="K935" i="18"/>
  <c r="L935" i="18"/>
  <c r="M935" i="18"/>
  <c r="N935" i="18"/>
  <c r="F936" i="18"/>
  <c r="G936" i="18"/>
  <c r="H936" i="18"/>
  <c r="I936" i="18"/>
  <c r="J936" i="18"/>
  <c r="K936" i="18"/>
  <c r="L936" i="18"/>
  <c r="M936" i="18"/>
  <c r="N936" i="18"/>
  <c r="F937" i="18"/>
  <c r="G937" i="18"/>
  <c r="H937" i="18"/>
  <c r="I937" i="18"/>
  <c r="J937" i="18"/>
  <c r="K937" i="18"/>
  <c r="L937" i="18"/>
  <c r="M937" i="18"/>
  <c r="N937" i="18"/>
  <c r="F938" i="18"/>
  <c r="G938" i="18"/>
  <c r="H938" i="18"/>
  <c r="I938" i="18"/>
  <c r="J938" i="18"/>
  <c r="K938" i="18"/>
  <c r="L938" i="18"/>
  <c r="M938" i="18"/>
  <c r="N938" i="18"/>
  <c r="F939" i="18"/>
  <c r="G939" i="18"/>
  <c r="H939" i="18"/>
  <c r="I939" i="18"/>
  <c r="J939" i="18"/>
  <c r="K939" i="18"/>
  <c r="L939" i="18"/>
  <c r="M939" i="18"/>
  <c r="N939" i="18"/>
  <c r="F940" i="18"/>
  <c r="G940" i="18"/>
  <c r="H940" i="18"/>
  <c r="I940" i="18"/>
  <c r="J940" i="18"/>
  <c r="K940" i="18"/>
  <c r="L940" i="18"/>
  <c r="M940" i="18"/>
  <c r="N940" i="18"/>
  <c r="F941" i="18"/>
  <c r="G941" i="18"/>
  <c r="H941" i="18"/>
  <c r="I941" i="18"/>
  <c r="J941" i="18"/>
  <c r="K941" i="18"/>
  <c r="L941" i="18"/>
  <c r="M941" i="18"/>
  <c r="N941" i="18"/>
  <c r="F942" i="18"/>
  <c r="G942" i="18"/>
  <c r="H942" i="18"/>
  <c r="I942" i="18"/>
  <c r="J942" i="18"/>
  <c r="K942" i="18"/>
  <c r="L942" i="18"/>
  <c r="M942" i="18"/>
  <c r="N942" i="18"/>
  <c r="F943" i="18"/>
  <c r="G943" i="18"/>
  <c r="H943" i="18"/>
  <c r="I943" i="18"/>
  <c r="J943" i="18"/>
  <c r="K943" i="18"/>
  <c r="L943" i="18"/>
  <c r="M943" i="18"/>
  <c r="N943" i="18"/>
  <c r="F944" i="18"/>
  <c r="G944" i="18"/>
  <c r="H944" i="18"/>
  <c r="I944" i="18"/>
  <c r="J944" i="18"/>
  <c r="K944" i="18"/>
  <c r="L944" i="18"/>
  <c r="M944" i="18"/>
  <c r="N944" i="18"/>
  <c r="F945" i="18"/>
  <c r="G945" i="18"/>
  <c r="H945" i="18"/>
  <c r="I945" i="18"/>
  <c r="J945" i="18"/>
  <c r="K945" i="18"/>
  <c r="L945" i="18"/>
  <c r="M945" i="18"/>
  <c r="N945" i="18"/>
  <c r="F946" i="18"/>
  <c r="G946" i="18"/>
  <c r="H946" i="18"/>
  <c r="I946" i="18"/>
  <c r="J946" i="18"/>
  <c r="K946" i="18"/>
  <c r="L946" i="18"/>
  <c r="M946" i="18"/>
  <c r="N946" i="18"/>
  <c r="F947" i="18"/>
  <c r="G947" i="18"/>
  <c r="H947" i="18"/>
  <c r="I947" i="18"/>
  <c r="J947" i="18"/>
  <c r="K947" i="18"/>
  <c r="L947" i="18"/>
  <c r="M947" i="18"/>
  <c r="N947" i="18"/>
  <c r="F948" i="18"/>
  <c r="G948" i="18"/>
  <c r="H948" i="18"/>
  <c r="I948" i="18"/>
  <c r="J948" i="18"/>
  <c r="K948" i="18"/>
  <c r="L948" i="18"/>
  <c r="M948" i="18"/>
  <c r="N948" i="18"/>
  <c r="F949" i="18"/>
  <c r="G949" i="18"/>
  <c r="H949" i="18"/>
  <c r="I949" i="18"/>
  <c r="J949" i="18"/>
  <c r="K949" i="18"/>
  <c r="L949" i="18"/>
  <c r="M949" i="18"/>
  <c r="N949" i="18"/>
  <c r="F950" i="18"/>
  <c r="G950" i="18"/>
  <c r="H950" i="18"/>
  <c r="I950" i="18"/>
  <c r="J950" i="18"/>
  <c r="K950" i="18"/>
  <c r="L950" i="18"/>
  <c r="M950" i="18"/>
  <c r="N950" i="18"/>
  <c r="F951" i="18"/>
  <c r="G951" i="18"/>
  <c r="H951" i="18"/>
  <c r="I951" i="18"/>
  <c r="J951" i="18"/>
  <c r="K951" i="18"/>
  <c r="L951" i="18"/>
  <c r="M951" i="18"/>
  <c r="N951" i="18"/>
  <c r="F952" i="18"/>
  <c r="G952" i="18"/>
  <c r="H952" i="18"/>
  <c r="I952" i="18"/>
  <c r="J952" i="18"/>
  <c r="K952" i="18"/>
  <c r="L952" i="18"/>
  <c r="M952" i="18"/>
  <c r="N952" i="18"/>
  <c r="F953" i="18"/>
  <c r="G953" i="18"/>
  <c r="H953" i="18"/>
  <c r="I953" i="18"/>
  <c r="J953" i="18"/>
  <c r="K953" i="18"/>
  <c r="L953" i="18"/>
  <c r="M953" i="18"/>
  <c r="N953" i="18"/>
  <c r="F954" i="18"/>
  <c r="G954" i="18"/>
  <c r="H954" i="18"/>
  <c r="I954" i="18"/>
  <c r="J954" i="18"/>
  <c r="K954" i="18"/>
  <c r="L954" i="18"/>
  <c r="M954" i="18"/>
  <c r="N954" i="18"/>
  <c r="F955" i="18"/>
  <c r="G955" i="18"/>
  <c r="H955" i="18"/>
  <c r="I955" i="18"/>
  <c r="J955" i="18"/>
  <c r="K955" i="18"/>
  <c r="L955" i="18"/>
  <c r="M955" i="18"/>
  <c r="N955" i="18"/>
  <c r="F956" i="18"/>
  <c r="G956" i="18"/>
  <c r="H956" i="18"/>
  <c r="I956" i="18"/>
  <c r="J956" i="18"/>
  <c r="K956" i="18"/>
  <c r="L956" i="18"/>
  <c r="M956" i="18"/>
  <c r="N956" i="18"/>
  <c r="F957" i="18"/>
  <c r="G957" i="18"/>
  <c r="H957" i="18"/>
  <c r="I957" i="18"/>
  <c r="J957" i="18"/>
  <c r="K957" i="18"/>
  <c r="L957" i="18"/>
  <c r="M957" i="18"/>
  <c r="N957" i="18"/>
  <c r="F958" i="18"/>
  <c r="G958" i="18"/>
  <c r="H958" i="18"/>
  <c r="I958" i="18"/>
  <c r="J958" i="18"/>
  <c r="K958" i="18"/>
  <c r="L958" i="18"/>
  <c r="M958" i="18"/>
  <c r="N958" i="18"/>
  <c r="F959" i="18"/>
  <c r="G959" i="18"/>
  <c r="H959" i="18"/>
  <c r="I959" i="18"/>
  <c r="J959" i="18"/>
  <c r="K959" i="18"/>
  <c r="L959" i="18"/>
  <c r="M959" i="18"/>
  <c r="N959" i="18"/>
  <c r="F960" i="18"/>
  <c r="G960" i="18"/>
  <c r="H960" i="18"/>
  <c r="I960" i="18"/>
  <c r="J960" i="18"/>
  <c r="K960" i="18"/>
  <c r="L960" i="18"/>
  <c r="M960" i="18"/>
  <c r="N960" i="18"/>
  <c r="F961" i="18"/>
  <c r="G961" i="18"/>
  <c r="H961" i="18"/>
  <c r="I961" i="18"/>
  <c r="J961" i="18"/>
  <c r="K961" i="18"/>
  <c r="L961" i="18"/>
  <c r="M961" i="18"/>
  <c r="N961" i="18"/>
  <c r="F962" i="18"/>
  <c r="G962" i="18"/>
  <c r="H962" i="18"/>
  <c r="I962" i="18"/>
  <c r="J962" i="18"/>
  <c r="K962" i="18"/>
  <c r="L962" i="18"/>
  <c r="M962" i="18"/>
  <c r="N962" i="18"/>
  <c r="F963" i="18"/>
  <c r="G963" i="18"/>
  <c r="H963" i="18"/>
  <c r="I963" i="18"/>
  <c r="J963" i="18"/>
  <c r="K963" i="18"/>
  <c r="L963" i="18"/>
  <c r="M963" i="18"/>
  <c r="N963" i="18"/>
  <c r="F964" i="18"/>
  <c r="G964" i="18"/>
  <c r="H964" i="18"/>
  <c r="I964" i="18"/>
  <c r="J964" i="18"/>
  <c r="K964" i="18"/>
  <c r="L964" i="18"/>
  <c r="M964" i="18"/>
  <c r="N964" i="18"/>
  <c r="F965" i="18"/>
  <c r="G965" i="18"/>
  <c r="H965" i="18"/>
  <c r="I965" i="18"/>
  <c r="J965" i="18"/>
  <c r="K965" i="18"/>
  <c r="L965" i="18"/>
  <c r="M965" i="18"/>
  <c r="N965" i="18"/>
  <c r="F966" i="18"/>
  <c r="G966" i="18"/>
  <c r="H966" i="18"/>
  <c r="I966" i="18"/>
  <c r="J966" i="18"/>
  <c r="K966" i="18"/>
  <c r="L966" i="18"/>
  <c r="M966" i="18"/>
  <c r="N966" i="18"/>
  <c r="F967" i="18"/>
  <c r="G967" i="18"/>
  <c r="H967" i="18"/>
  <c r="I967" i="18"/>
  <c r="J967" i="18"/>
  <c r="K967" i="18"/>
  <c r="L967" i="18"/>
  <c r="M967" i="18"/>
  <c r="N967" i="18"/>
  <c r="F968" i="18"/>
  <c r="G968" i="18"/>
  <c r="H968" i="18"/>
  <c r="I968" i="18"/>
  <c r="J968" i="18"/>
  <c r="K968" i="18"/>
  <c r="L968" i="18"/>
  <c r="M968" i="18"/>
  <c r="N968" i="18"/>
  <c r="F969" i="18"/>
  <c r="G969" i="18"/>
  <c r="H969" i="18"/>
  <c r="I969" i="18"/>
  <c r="J969" i="18"/>
  <c r="K969" i="18"/>
  <c r="L969" i="18"/>
  <c r="M969" i="18"/>
  <c r="N969" i="18"/>
  <c r="F970" i="18"/>
  <c r="G970" i="18"/>
  <c r="H970" i="18"/>
  <c r="I970" i="18"/>
  <c r="J970" i="18"/>
  <c r="K970" i="18"/>
  <c r="L970" i="18"/>
  <c r="M970" i="18"/>
  <c r="N970" i="18"/>
  <c r="F971" i="18"/>
  <c r="G971" i="18"/>
  <c r="H971" i="18"/>
  <c r="I971" i="18"/>
  <c r="J971" i="18"/>
  <c r="K971" i="18"/>
  <c r="L971" i="18"/>
  <c r="M971" i="18"/>
  <c r="N971" i="18"/>
  <c r="F972" i="18"/>
  <c r="G972" i="18"/>
  <c r="H972" i="18"/>
  <c r="I972" i="18"/>
  <c r="J972" i="18"/>
  <c r="K972" i="18"/>
  <c r="L972" i="18"/>
  <c r="M972" i="18"/>
  <c r="N972" i="18"/>
  <c r="F973" i="18"/>
  <c r="G973" i="18"/>
  <c r="H973" i="18"/>
  <c r="I973" i="18"/>
  <c r="J973" i="18"/>
  <c r="K973" i="18"/>
  <c r="L973" i="18"/>
  <c r="M973" i="18"/>
  <c r="N973" i="18"/>
  <c r="F974" i="18"/>
  <c r="G974" i="18"/>
  <c r="H974" i="18"/>
  <c r="I974" i="18"/>
  <c r="J974" i="18"/>
  <c r="K974" i="18"/>
  <c r="L974" i="18"/>
  <c r="M974" i="18"/>
  <c r="N974" i="18"/>
  <c r="F975" i="18"/>
  <c r="G975" i="18"/>
  <c r="H975" i="18"/>
  <c r="I975" i="18"/>
  <c r="J975" i="18"/>
  <c r="K975" i="18"/>
  <c r="L975" i="18"/>
  <c r="M975" i="18"/>
  <c r="N975" i="18"/>
  <c r="F976" i="18"/>
  <c r="G976" i="18"/>
  <c r="H976" i="18"/>
  <c r="I976" i="18"/>
  <c r="J976" i="18"/>
  <c r="K976" i="18"/>
  <c r="L976" i="18"/>
  <c r="M976" i="18"/>
  <c r="N976" i="18"/>
  <c r="F977" i="18"/>
  <c r="G977" i="18"/>
  <c r="H977" i="18"/>
  <c r="I977" i="18"/>
  <c r="J977" i="18"/>
  <c r="K977" i="18"/>
  <c r="L977" i="18"/>
  <c r="M977" i="18"/>
  <c r="N977" i="18"/>
  <c r="F978" i="18"/>
  <c r="G978" i="18"/>
  <c r="H978" i="18"/>
  <c r="I978" i="18"/>
  <c r="J978" i="18"/>
  <c r="K978" i="18"/>
  <c r="L978" i="18"/>
  <c r="M978" i="18"/>
  <c r="N978" i="18"/>
  <c r="F979" i="18"/>
  <c r="G979" i="18"/>
  <c r="H979" i="18"/>
  <c r="I979" i="18"/>
  <c r="J979" i="18"/>
  <c r="K979" i="18"/>
  <c r="L979" i="18"/>
  <c r="M979" i="18"/>
  <c r="N979" i="18"/>
  <c r="F980" i="18"/>
  <c r="G980" i="18"/>
  <c r="H980" i="18"/>
  <c r="I980" i="18"/>
  <c r="J980" i="18"/>
  <c r="K980" i="18"/>
  <c r="L980" i="18"/>
  <c r="M980" i="18"/>
  <c r="N980" i="18"/>
  <c r="F981" i="18"/>
  <c r="G981" i="18"/>
  <c r="H981" i="18"/>
  <c r="I981" i="18"/>
  <c r="J981" i="18"/>
  <c r="K981" i="18"/>
  <c r="L981" i="18"/>
  <c r="M981" i="18"/>
  <c r="N981" i="18"/>
  <c r="F982" i="18"/>
  <c r="G982" i="18"/>
  <c r="H982" i="18"/>
  <c r="I982" i="18"/>
  <c r="J982" i="18"/>
  <c r="K982" i="18"/>
  <c r="L982" i="18"/>
  <c r="M982" i="18"/>
  <c r="N982" i="18"/>
  <c r="F983" i="18"/>
  <c r="G983" i="18"/>
  <c r="H983" i="18"/>
  <c r="I983" i="18"/>
  <c r="J983" i="18"/>
  <c r="K983" i="18"/>
  <c r="L983" i="18"/>
  <c r="M983" i="18"/>
  <c r="N983" i="18"/>
  <c r="F984" i="18"/>
  <c r="G984" i="18"/>
  <c r="H984" i="18"/>
  <c r="I984" i="18"/>
  <c r="J984" i="18"/>
  <c r="K984" i="18"/>
  <c r="L984" i="18"/>
  <c r="M984" i="18"/>
  <c r="N984" i="18"/>
  <c r="F985" i="18"/>
  <c r="G985" i="18"/>
  <c r="H985" i="18"/>
  <c r="I985" i="18"/>
  <c r="J985" i="18"/>
  <c r="K985" i="18"/>
  <c r="L985" i="18"/>
  <c r="M985" i="18"/>
  <c r="N985" i="18"/>
  <c r="F986" i="18"/>
  <c r="G986" i="18"/>
  <c r="H986" i="18"/>
  <c r="I986" i="18"/>
  <c r="J986" i="18"/>
  <c r="K986" i="18"/>
  <c r="L986" i="18"/>
  <c r="M986" i="18"/>
  <c r="N986" i="18"/>
  <c r="F987" i="18"/>
  <c r="G987" i="18"/>
  <c r="H987" i="18"/>
  <c r="I987" i="18"/>
  <c r="J987" i="18"/>
  <c r="K987" i="18"/>
  <c r="L987" i="18"/>
  <c r="M987" i="18"/>
  <c r="N987" i="18"/>
  <c r="F988" i="18"/>
  <c r="G988" i="18"/>
  <c r="H988" i="18"/>
  <c r="I988" i="18"/>
  <c r="J988" i="18"/>
  <c r="K988" i="18"/>
  <c r="L988" i="18"/>
  <c r="M988" i="18"/>
  <c r="N988" i="18"/>
  <c r="F989" i="18"/>
  <c r="G989" i="18"/>
  <c r="H989" i="18"/>
  <c r="I989" i="18"/>
  <c r="J989" i="18"/>
  <c r="K989" i="18"/>
  <c r="L989" i="18"/>
  <c r="M989" i="18"/>
  <c r="N989" i="18"/>
  <c r="F990" i="18"/>
  <c r="G990" i="18"/>
  <c r="H990" i="18"/>
  <c r="I990" i="18"/>
  <c r="J990" i="18"/>
  <c r="K990" i="18"/>
  <c r="L990" i="18"/>
  <c r="M990" i="18"/>
  <c r="N990" i="18"/>
  <c r="F991" i="18"/>
  <c r="G991" i="18"/>
  <c r="H991" i="18"/>
  <c r="I991" i="18"/>
  <c r="J991" i="18"/>
  <c r="K991" i="18"/>
  <c r="L991" i="18"/>
  <c r="M991" i="18"/>
  <c r="N991" i="18"/>
  <c r="F992" i="18"/>
  <c r="G992" i="18"/>
  <c r="H992" i="18"/>
  <c r="I992" i="18"/>
  <c r="J992" i="18"/>
  <c r="K992" i="18"/>
  <c r="L992" i="18"/>
  <c r="M992" i="18"/>
  <c r="N992" i="18"/>
  <c r="F993" i="18"/>
  <c r="G993" i="18"/>
  <c r="H993" i="18"/>
  <c r="I993" i="18"/>
  <c r="J993" i="18"/>
  <c r="K993" i="18"/>
  <c r="L993" i="18"/>
  <c r="M993" i="18"/>
  <c r="N993" i="18"/>
  <c r="F994" i="18"/>
  <c r="G994" i="18"/>
  <c r="H994" i="18"/>
  <c r="I994" i="18"/>
  <c r="J994" i="18"/>
  <c r="K994" i="18"/>
  <c r="L994" i="18"/>
  <c r="M994" i="18"/>
  <c r="N994" i="18"/>
  <c r="F995" i="18"/>
  <c r="G995" i="18"/>
  <c r="H995" i="18"/>
  <c r="I995" i="18"/>
  <c r="J995" i="18"/>
  <c r="K995" i="18"/>
  <c r="L995" i="18"/>
  <c r="M995" i="18"/>
  <c r="N995" i="18"/>
  <c r="F996" i="18"/>
  <c r="G996" i="18"/>
  <c r="H996" i="18"/>
  <c r="I996" i="18"/>
  <c r="J996" i="18"/>
  <c r="K996" i="18"/>
  <c r="L996" i="18"/>
  <c r="M996" i="18"/>
  <c r="N996" i="18"/>
  <c r="F997" i="18"/>
  <c r="G997" i="18"/>
  <c r="H997" i="18"/>
  <c r="I997" i="18"/>
  <c r="J997" i="18"/>
  <c r="K997" i="18"/>
  <c r="L997" i="18"/>
  <c r="M997" i="18"/>
  <c r="N997" i="18"/>
  <c r="F998" i="18"/>
  <c r="G998" i="18"/>
  <c r="H998" i="18"/>
  <c r="I998" i="18"/>
  <c r="J998" i="18"/>
  <c r="K998" i="18"/>
  <c r="L998" i="18"/>
  <c r="M998" i="18"/>
  <c r="N998" i="18"/>
  <c r="F999" i="18"/>
  <c r="G999" i="18"/>
  <c r="H999" i="18"/>
  <c r="I999" i="18"/>
  <c r="J999" i="18"/>
  <c r="K999" i="18"/>
  <c r="L999" i="18"/>
  <c r="M999" i="18"/>
  <c r="N999" i="18"/>
  <c r="F1000" i="18"/>
  <c r="G1000" i="18"/>
  <c r="H1000" i="18"/>
  <c r="I1000" i="18"/>
  <c r="J1000" i="18"/>
  <c r="K1000" i="18"/>
  <c r="L1000" i="18"/>
  <c r="M1000" i="18"/>
  <c r="N1000" i="18"/>
  <c r="F1001" i="18"/>
  <c r="G1001" i="18"/>
  <c r="H1001" i="18"/>
  <c r="I1001" i="18"/>
  <c r="J1001" i="18"/>
  <c r="K1001" i="18"/>
  <c r="L1001" i="18"/>
  <c r="M1001" i="18"/>
  <c r="N1001" i="18"/>
  <c r="E8" i="18"/>
  <c r="E1001" i="18"/>
  <c r="E1000" i="18"/>
  <c r="E999" i="18"/>
  <c r="E998" i="18"/>
  <c r="E997" i="18"/>
  <c r="E996" i="18"/>
  <c r="E995" i="18"/>
  <c r="E994" i="18"/>
  <c r="E993" i="18"/>
  <c r="E992" i="18"/>
  <c r="E991" i="18"/>
  <c r="E990" i="18"/>
  <c r="E989" i="18"/>
  <c r="E988" i="18"/>
  <c r="E987" i="18"/>
  <c r="E986" i="18"/>
  <c r="E985" i="18"/>
  <c r="E984" i="18"/>
  <c r="E983" i="18"/>
  <c r="E982" i="18"/>
  <c r="E981" i="18"/>
  <c r="E980" i="18"/>
  <c r="E979" i="18"/>
  <c r="E978" i="18"/>
  <c r="E977" i="18"/>
  <c r="E976" i="18"/>
  <c r="E975" i="18"/>
  <c r="E974" i="18"/>
  <c r="E973" i="18"/>
  <c r="E972" i="18"/>
  <c r="E971" i="18"/>
  <c r="E970" i="18"/>
  <c r="E969" i="18"/>
  <c r="E968" i="18"/>
  <c r="E967" i="18"/>
  <c r="E966" i="18"/>
  <c r="E965" i="18"/>
  <c r="E964" i="18"/>
  <c r="E963" i="18"/>
  <c r="E962" i="18"/>
  <c r="E961" i="18"/>
  <c r="E960" i="18"/>
  <c r="E959" i="18"/>
  <c r="E958" i="18"/>
  <c r="E957" i="18"/>
  <c r="E956" i="18"/>
  <c r="E955" i="18"/>
  <c r="E954" i="18"/>
  <c r="E953" i="18"/>
  <c r="E952" i="18"/>
  <c r="E951" i="18"/>
  <c r="E950" i="18"/>
  <c r="E949" i="18"/>
  <c r="E948" i="18"/>
  <c r="E947" i="18"/>
  <c r="E946" i="18"/>
  <c r="E945" i="18"/>
  <c r="E944" i="18"/>
  <c r="E943" i="18"/>
  <c r="E942" i="18"/>
  <c r="E941" i="18"/>
  <c r="E940" i="18"/>
  <c r="E939" i="18"/>
  <c r="E938" i="18"/>
  <c r="E937" i="18"/>
  <c r="E936" i="18"/>
  <c r="E935" i="18"/>
  <c r="E934" i="18"/>
  <c r="E933" i="18"/>
  <c r="E932" i="18"/>
  <c r="E931" i="18"/>
  <c r="E930" i="18"/>
  <c r="E929" i="18"/>
  <c r="E928" i="18"/>
  <c r="E927" i="18"/>
  <c r="E926" i="18"/>
  <c r="E925" i="18"/>
  <c r="E924" i="18"/>
  <c r="E923" i="18"/>
  <c r="E922" i="18"/>
  <c r="E921" i="18"/>
  <c r="E920" i="18"/>
  <c r="E919" i="18"/>
  <c r="E918" i="18"/>
  <c r="E917" i="18"/>
  <c r="E916" i="18"/>
  <c r="E915" i="18"/>
  <c r="E914" i="18"/>
  <c r="E913" i="18"/>
  <c r="E912" i="18"/>
  <c r="E911" i="18"/>
  <c r="E910" i="18"/>
  <c r="E909" i="18"/>
  <c r="E908" i="18"/>
  <c r="E907" i="18"/>
  <c r="E906" i="18"/>
  <c r="E905" i="18"/>
  <c r="E904" i="18"/>
  <c r="E903" i="18"/>
  <c r="E902" i="18"/>
  <c r="E901" i="18"/>
  <c r="E900" i="18"/>
  <c r="E899" i="18"/>
  <c r="E898" i="18"/>
  <c r="E897" i="18"/>
  <c r="E896" i="18"/>
  <c r="E895" i="18"/>
  <c r="E894" i="18"/>
  <c r="E893" i="18"/>
  <c r="E892" i="18"/>
  <c r="E891" i="18"/>
  <c r="E890" i="18"/>
  <c r="E889" i="18"/>
  <c r="E888" i="18"/>
  <c r="E887" i="18"/>
  <c r="E886" i="18"/>
  <c r="E885" i="18"/>
  <c r="E884" i="18"/>
  <c r="E883" i="18"/>
  <c r="E882" i="18"/>
  <c r="E881" i="18"/>
  <c r="E880" i="18"/>
  <c r="E879" i="18"/>
  <c r="E878" i="18"/>
  <c r="E877" i="18"/>
  <c r="E876" i="18"/>
  <c r="E875" i="18"/>
  <c r="E874" i="18"/>
  <c r="E873" i="18"/>
  <c r="E872" i="18"/>
  <c r="E871" i="18"/>
  <c r="E870" i="18"/>
  <c r="E869" i="18"/>
  <c r="E868" i="18"/>
  <c r="E867" i="18"/>
  <c r="E866" i="18"/>
  <c r="E865" i="18"/>
  <c r="E864" i="18"/>
  <c r="E863" i="18"/>
  <c r="E862" i="18"/>
  <c r="E861" i="18"/>
  <c r="E860" i="18"/>
  <c r="E859" i="18"/>
  <c r="E858" i="18"/>
  <c r="E857" i="18"/>
  <c r="E856" i="18"/>
  <c r="E855" i="18"/>
  <c r="E854" i="18"/>
  <c r="E853" i="18"/>
  <c r="E852" i="18"/>
  <c r="E851" i="18"/>
  <c r="E850" i="18"/>
  <c r="E849" i="18"/>
  <c r="E848" i="18"/>
  <c r="E847" i="18"/>
  <c r="E846" i="18"/>
  <c r="E845" i="18"/>
  <c r="E844" i="18"/>
  <c r="E843" i="18"/>
  <c r="E842" i="18"/>
  <c r="E841" i="18"/>
  <c r="E840" i="18"/>
  <c r="E839" i="18"/>
  <c r="E838" i="18"/>
  <c r="E837" i="18"/>
  <c r="E836" i="18"/>
  <c r="E835" i="18"/>
  <c r="E834" i="18"/>
  <c r="E833" i="18"/>
  <c r="E832" i="18"/>
  <c r="E831" i="18"/>
  <c r="E830" i="18"/>
  <c r="E829" i="18"/>
  <c r="E828" i="18"/>
  <c r="E827" i="18"/>
  <c r="E826" i="18"/>
  <c r="E825" i="18"/>
  <c r="E824" i="18"/>
  <c r="E823" i="18"/>
  <c r="E822" i="18"/>
  <c r="E821" i="18"/>
  <c r="E820" i="18"/>
  <c r="E819" i="18"/>
  <c r="E818" i="18"/>
  <c r="E817" i="18"/>
  <c r="E816" i="18"/>
  <c r="E815" i="18"/>
  <c r="E814" i="18"/>
  <c r="E813" i="18"/>
  <c r="E812" i="18"/>
  <c r="E811" i="18"/>
  <c r="E810" i="18"/>
  <c r="E809" i="18"/>
  <c r="E808" i="18"/>
  <c r="E807" i="18"/>
  <c r="E806" i="18"/>
  <c r="E805" i="18"/>
  <c r="E804" i="18"/>
  <c r="E803" i="18"/>
  <c r="E802" i="18"/>
  <c r="E801" i="18"/>
  <c r="E800" i="18"/>
  <c r="E799" i="18"/>
  <c r="E798" i="18"/>
  <c r="E797" i="18"/>
  <c r="E796" i="18"/>
  <c r="E795" i="18"/>
  <c r="E794" i="18"/>
  <c r="E793" i="18"/>
  <c r="E792" i="18"/>
  <c r="E791" i="18"/>
  <c r="E790" i="18"/>
  <c r="E789" i="18"/>
  <c r="E788" i="18"/>
  <c r="E787" i="18"/>
  <c r="E786" i="18"/>
  <c r="E785" i="18"/>
  <c r="E784" i="18"/>
  <c r="E783" i="18"/>
  <c r="E782" i="18"/>
  <c r="E781" i="18"/>
  <c r="E780" i="18"/>
  <c r="E779" i="18"/>
  <c r="E778" i="18"/>
  <c r="E777" i="18"/>
  <c r="E776" i="18"/>
  <c r="E775" i="18"/>
  <c r="E774" i="18"/>
  <c r="E773" i="18"/>
  <c r="E772" i="18"/>
  <c r="E771" i="18"/>
  <c r="E770" i="18"/>
  <c r="E769" i="18"/>
  <c r="E768" i="18"/>
  <c r="E767" i="18"/>
  <c r="E766" i="18"/>
  <c r="E765" i="18"/>
  <c r="E764" i="18"/>
  <c r="E763" i="18"/>
  <c r="E762" i="18"/>
  <c r="E761" i="18"/>
  <c r="E760" i="18"/>
  <c r="E759" i="18"/>
  <c r="E758" i="18"/>
  <c r="E757" i="18"/>
  <c r="E756" i="18"/>
  <c r="E755" i="18"/>
  <c r="E754" i="18"/>
  <c r="E753" i="18"/>
  <c r="E752" i="18"/>
  <c r="E751" i="18"/>
  <c r="E750" i="18"/>
  <c r="E749" i="18"/>
  <c r="E748" i="18"/>
  <c r="E747" i="18"/>
  <c r="E746" i="18"/>
  <c r="E745" i="18"/>
  <c r="E744" i="18"/>
  <c r="E743" i="18"/>
  <c r="E742" i="18"/>
  <c r="E741" i="18"/>
  <c r="E740" i="18"/>
  <c r="E739" i="18"/>
  <c r="E738" i="18"/>
  <c r="E737" i="18"/>
  <c r="E736" i="18"/>
  <c r="E735" i="18"/>
  <c r="E734" i="18"/>
  <c r="E733" i="18"/>
  <c r="E732" i="18"/>
  <c r="E731" i="18"/>
  <c r="E730" i="18"/>
  <c r="E729" i="18"/>
  <c r="E728" i="18"/>
  <c r="E727" i="18"/>
  <c r="E726" i="18"/>
  <c r="E725" i="18"/>
  <c r="E724" i="18"/>
  <c r="E723" i="18"/>
  <c r="E722" i="18"/>
  <c r="E721" i="18"/>
  <c r="E720" i="18"/>
  <c r="E719" i="18"/>
  <c r="E718" i="18"/>
  <c r="E717" i="18"/>
  <c r="E716" i="18"/>
  <c r="E715" i="18"/>
  <c r="E714" i="18"/>
  <c r="E713" i="18"/>
  <c r="E712" i="18"/>
  <c r="E711" i="18"/>
  <c r="E710" i="18"/>
  <c r="E709" i="18"/>
  <c r="E708" i="18"/>
  <c r="E707" i="18"/>
  <c r="E706" i="18"/>
  <c r="E705" i="18"/>
  <c r="E704" i="18"/>
  <c r="E703" i="18"/>
  <c r="E702" i="18"/>
  <c r="E701" i="18"/>
  <c r="E700" i="18"/>
  <c r="E699" i="18"/>
  <c r="E698" i="18"/>
  <c r="E697" i="18"/>
  <c r="E696" i="18"/>
  <c r="E695" i="18"/>
  <c r="E694" i="18"/>
  <c r="E693" i="18"/>
  <c r="E692" i="18"/>
  <c r="E691" i="18"/>
  <c r="E690" i="18"/>
  <c r="E689" i="18"/>
  <c r="E688" i="18"/>
  <c r="E687" i="18"/>
  <c r="E686" i="18"/>
  <c r="E685" i="18"/>
  <c r="E684" i="18"/>
  <c r="E683" i="18"/>
  <c r="E682" i="18"/>
  <c r="E681" i="18"/>
  <c r="E680" i="18"/>
  <c r="E679" i="18"/>
  <c r="E678" i="18"/>
  <c r="E677" i="18"/>
  <c r="E676" i="18"/>
  <c r="E675" i="18"/>
  <c r="E674" i="18"/>
  <c r="E673" i="18"/>
  <c r="E672" i="18"/>
  <c r="E671" i="18"/>
  <c r="E670" i="18"/>
  <c r="E669" i="18"/>
  <c r="E668" i="18"/>
  <c r="E667" i="18"/>
  <c r="E666" i="18"/>
  <c r="E665" i="18"/>
  <c r="E664" i="18"/>
  <c r="E663" i="18"/>
  <c r="E662" i="18"/>
  <c r="E661" i="18"/>
  <c r="E660" i="18"/>
  <c r="E659" i="18"/>
  <c r="E658" i="18"/>
  <c r="E657" i="18"/>
  <c r="E656" i="18"/>
  <c r="E655" i="18"/>
  <c r="E654" i="18"/>
  <c r="E653" i="18"/>
  <c r="E652" i="18"/>
  <c r="E651" i="18"/>
  <c r="E650" i="18"/>
  <c r="E649" i="18"/>
  <c r="E648" i="18"/>
  <c r="E647" i="18"/>
  <c r="E646" i="18"/>
  <c r="E645" i="18"/>
  <c r="E644" i="18"/>
  <c r="E643" i="18"/>
  <c r="E642" i="18"/>
  <c r="E641" i="18"/>
  <c r="E640" i="18"/>
  <c r="E639" i="18"/>
  <c r="E638" i="18"/>
  <c r="E637" i="18"/>
  <c r="E636" i="18"/>
  <c r="E635" i="18"/>
  <c r="E634" i="18"/>
  <c r="E633" i="18"/>
  <c r="E632" i="18"/>
  <c r="E631" i="18"/>
  <c r="E630" i="18"/>
  <c r="E629" i="18"/>
  <c r="E628" i="18"/>
  <c r="E627" i="18"/>
  <c r="E626" i="18"/>
  <c r="E625" i="18"/>
  <c r="E624" i="18"/>
  <c r="E623" i="18"/>
  <c r="E622" i="18"/>
  <c r="E621" i="18"/>
  <c r="E620" i="18"/>
  <c r="E619" i="18"/>
  <c r="E618" i="18"/>
  <c r="E617" i="18"/>
  <c r="E616" i="18"/>
  <c r="E615" i="18"/>
  <c r="E614" i="18"/>
  <c r="E613" i="18"/>
  <c r="E612" i="18"/>
  <c r="E611" i="18"/>
  <c r="E610" i="18"/>
  <c r="E609" i="18"/>
  <c r="E608" i="18"/>
  <c r="E607" i="18"/>
  <c r="E606" i="18"/>
  <c r="E605" i="18"/>
  <c r="E604" i="18"/>
  <c r="E603" i="18"/>
  <c r="E602" i="18"/>
  <c r="E601" i="18"/>
  <c r="E600" i="18"/>
  <c r="E599" i="18"/>
  <c r="E598" i="18"/>
  <c r="E597" i="18"/>
  <c r="E596" i="18"/>
  <c r="E595" i="18"/>
  <c r="E594" i="18"/>
  <c r="E593" i="18"/>
  <c r="E592" i="18"/>
  <c r="E591" i="18"/>
  <c r="E590" i="18"/>
  <c r="E589" i="18"/>
  <c r="E588" i="18"/>
  <c r="E587" i="18"/>
  <c r="E586" i="18"/>
  <c r="E585" i="18"/>
  <c r="E584" i="18"/>
  <c r="E583" i="18"/>
  <c r="E582" i="18"/>
  <c r="E581" i="18"/>
  <c r="E580" i="18"/>
  <c r="E579" i="18"/>
  <c r="E578" i="18"/>
  <c r="E577" i="18"/>
  <c r="E576" i="18"/>
  <c r="E575" i="18"/>
  <c r="E574" i="18"/>
  <c r="E573" i="18"/>
  <c r="E572" i="18"/>
  <c r="E571" i="18"/>
  <c r="E570" i="18"/>
  <c r="E569" i="18"/>
  <c r="E568" i="18"/>
  <c r="E567" i="18"/>
  <c r="E566" i="18"/>
  <c r="E565" i="18"/>
  <c r="E564" i="18"/>
  <c r="E563" i="18"/>
  <c r="E562" i="18"/>
  <c r="E561" i="18"/>
  <c r="E560" i="18"/>
  <c r="E559" i="18"/>
  <c r="E558" i="18"/>
  <c r="E557" i="18"/>
  <c r="E556" i="18"/>
  <c r="E555" i="18"/>
  <c r="E554" i="18"/>
  <c r="E553" i="18"/>
  <c r="E552" i="18"/>
  <c r="E551" i="18"/>
  <c r="E550" i="18"/>
  <c r="E549" i="18"/>
  <c r="E548" i="18"/>
  <c r="E547" i="18"/>
  <c r="E546" i="18"/>
  <c r="E545" i="18"/>
  <c r="E544" i="18"/>
  <c r="E543" i="18"/>
  <c r="E542" i="18"/>
  <c r="E541" i="18"/>
  <c r="E540" i="18"/>
  <c r="E539" i="18"/>
  <c r="E538" i="18"/>
  <c r="E537" i="18"/>
  <c r="E536" i="18"/>
  <c r="E535" i="18"/>
  <c r="E534" i="18"/>
  <c r="E533" i="18"/>
  <c r="E532" i="18"/>
  <c r="E531" i="18"/>
  <c r="E530" i="18"/>
  <c r="E529" i="18"/>
  <c r="E528" i="18"/>
  <c r="E527" i="18"/>
  <c r="E526" i="18"/>
  <c r="E525" i="18"/>
  <c r="E524" i="18"/>
  <c r="E523" i="18"/>
  <c r="E522" i="18"/>
  <c r="E521" i="18"/>
  <c r="E520" i="18"/>
  <c r="E519" i="18"/>
  <c r="E518" i="18"/>
  <c r="E517" i="18"/>
  <c r="E516" i="18"/>
  <c r="E515" i="18"/>
  <c r="E514" i="18"/>
  <c r="E513" i="18"/>
  <c r="E512" i="18"/>
  <c r="E511" i="18"/>
  <c r="E510" i="18"/>
  <c r="E509" i="18"/>
  <c r="E508" i="18"/>
  <c r="E507" i="18"/>
  <c r="E506" i="18"/>
  <c r="E505" i="18"/>
  <c r="E504" i="18"/>
  <c r="E503" i="18"/>
  <c r="E502" i="18"/>
  <c r="E501" i="18"/>
  <c r="E500" i="18"/>
  <c r="E499" i="18"/>
  <c r="E498" i="18"/>
  <c r="E497" i="18"/>
  <c r="E496" i="18"/>
  <c r="E495" i="18"/>
  <c r="E494" i="18"/>
  <c r="E493" i="18"/>
  <c r="E492" i="18"/>
  <c r="E491" i="18"/>
  <c r="E490" i="18"/>
  <c r="E489" i="18"/>
  <c r="E488" i="18"/>
  <c r="E487" i="18"/>
  <c r="E486" i="18"/>
  <c r="E485" i="18"/>
  <c r="E484" i="18"/>
  <c r="E483" i="18"/>
  <c r="E482" i="18"/>
  <c r="E481" i="18"/>
  <c r="E480" i="18"/>
  <c r="E479" i="18"/>
  <c r="E478" i="18"/>
  <c r="E477" i="18"/>
  <c r="E476" i="18"/>
  <c r="E475" i="18"/>
  <c r="E474" i="18"/>
  <c r="E473" i="18"/>
  <c r="E472" i="18"/>
  <c r="E471" i="18"/>
  <c r="E470" i="18"/>
  <c r="E469" i="18"/>
  <c r="E468" i="18"/>
  <c r="E467" i="18"/>
  <c r="E466" i="18"/>
  <c r="E465" i="18"/>
  <c r="E464" i="18"/>
  <c r="E463" i="18"/>
  <c r="E462" i="18"/>
  <c r="E461" i="18"/>
  <c r="E460" i="18"/>
  <c r="E459" i="18"/>
  <c r="E458" i="18"/>
  <c r="E457" i="18"/>
  <c r="E456" i="18"/>
  <c r="E455" i="18"/>
  <c r="E454" i="18"/>
  <c r="E453" i="18"/>
  <c r="E452" i="18"/>
  <c r="E451" i="18"/>
  <c r="E450" i="18"/>
  <c r="E449" i="18"/>
  <c r="E448" i="18"/>
  <c r="E447" i="18"/>
  <c r="E446" i="18"/>
  <c r="E445" i="18"/>
  <c r="E444" i="18"/>
  <c r="E443" i="18"/>
  <c r="E442" i="18"/>
  <c r="E441" i="18"/>
  <c r="E440" i="18"/>
  <c r="E439" i="18"/>
  <c r="E438" i="18"/>
  <c r="E437" i="18"/>
  <c r="E436" i="18"/>
  <c r="E435" i="18"/>
  <c r="E434" i="18"/>
  <c r="E433" i="18"/>
  <c r="E432" i="18"/>
  <c r="E431" i="18"/>
  <c r="E430" i="18"/>
  <c r="E429" i="18"/>
  <c r="E428" i="18"/>
  <c r="E427" i="18"/>
  <c r="E426" i="18"/>
  <c r="E425" i="18"/>
  <c r="E424" i="18"/>
  <c r="E423" i="18"/>
  <c r="E422" i="18"/>
  <c r="E421" i="18"/>
  <c r="E420" i="18"/>
  <c r="E419" i="18"/>
  <c r="E418" i="18"/>
  <c r="E417" i="18"/>
  <c r="E416" i="18"/>
  <c r="E415" i="18"/>
  <c r="E414" i="18"/>
  <c r="E413" i="18"/>
  <c r="E412" i="18"/>
  <c r="E411" i="18"/>
  <c r="E410" i="18"/>
  <c r="E409" i="18"/>
  <c r="E408" i="18"/>
  <c r="E407" i="18"/>
  <c r="E406" i="18"/>
  <c r="E405" i="18"/>
  <c r="E404" i="18"/>
  <c r="E403" i="18"/>
  <c r="E402" i="18"/>
  <c r="E401" i="18"/>
  <c r="E400" i="18"/>
  <c r="E399" i="18"/>
  <c r="E398" i="18"/>
  <c r="E397" i="18"/>
  <c r="E396" i="18"/>
  <c r="E395" i="18"/>
  <c r="E394" i="18"/>
  <c r="E393" i="18"/>
  <c r="E392" i="18"/>
  <c r="E391" i="18"/>
  <c r="E390" i="18"/>
  <c r="E389" i="18"/>
  <c r="E388" i="18"/>
  <c r="E387" i="18"/>
  <c r="E386" i="18"/>
  <c r="E385" i="18"/>
  <c r="E384" i="18"/>
  <c r="E383" i="18"/>
  <c r="E382" i="18"/>
  <c r="E381" i="18"/>
  <c r="E380" i="18"/>
  <c r="E379" i="18"/>
  <c r="E378" i="18"/>
  <c r="E377" i="18"/>
  <c r="E376" i="18"/>
  <c r="E375" i="18"/>
  <c r="E374" i="18"/>
  <c r="E373" i="18"/>
  <c r="E372" i="18"/>
  <c r="E371" i="18"/>
  <c r="E370" i="18"/>
  <c r="E369" i="18"/>
  <c r="E368" i="18"/>
  <c r="E367" i="18"/>
  <c r="E366" i="18"/>
  <c r="E365" i="18"/>
  <c r="E364" i="18"/>
  <c r="E363" i="18"/>
  <c r="E362" i="18"/>
  <c r="E361" i="18"/>
  <c r="E360" i="18"/>
  <c r="E359" i="18"/>
  <c r="E358" i="18"/>
  <c r="E357" i="18"/>
  <c r="E356" i="18"/>
  <c r="E355" i="18"/>
  <c r="E354" i="18"/>
  <c r="E353" i="18"/>
  <c r="E352" i="18"/>
  <c r="E351" i="18"/>
  <c r="E350" i="18"/>
  <c r="E349" i="18"/>
  <c r="E348" i="18"/>
  <c r="E347" i="18"/>
  <c r="E346" i="18"/>
  <c r="E345" i="18"/>
  <c r="E344" i="18"/>
  <c r="E343" i="18"/>
  <c r="E342" i="18"/>
  <c r="E341" i="18"/>
  <c r="E340" i="18"/>
  <c r="E339" i="18"/>
  <c r="E338" i="18"/>
  <c r="E337" i="18"/>
  <c r="E336" i="18"/>
  <c r="E335" i="18"/>
  <c r="E334" i="18"/>
  <c r="E333" i="18"/>
  <c r="E332" i="18"/>
  <c r="E331" i="18"/>
  <c r="E330" i="18"/>
  <c r="E329" i="18"/>
  <c r="E328" i="18"/>
  <c r="E327" i="18"/>
  <c r="E326" i="18"/>
  <c r="E325" i="18"/>
  <c r="E324" i="18"/>
  <c r="E323" i="18"/>
  <c r="E322" i="18"/>
  <c r="E321" i="18"/>
  <c r="E320" i="18"/>
  <c r="E319" i="18"/>
  <c r="E318" i="18"/>
  <c r="E317" i="18"/>
  <c r="E316" i="18"/>
  <c r="E315" i="18"/>
  <c r="E314" i="18"/>
  <c r="E313" i="18"/>
  <c r="E312" i="18"/>
  <c r="E311" i="18"/>
  <c r="E310" i="18"/>
  <c r="E309" i="18"/>
  <c r="E308" i="18"/>
  <c r="E307" i="18"/>
  <c r="E306" i="18"/>
  <c r="E305" i="18"/>
  <c r="E304" i="18"/>
  <c r="E303" i="18"/>
  <c r="E302" i="18"/>
  <c r="E301" i="18"/>
  <c r="E300" i="18"/>
  <c r="E299" i="18"/>
  <c r="E298" i="18"/>
  <c r="E297" i="18"/>
  <c r="E296" i="18"/>
  <c r="E295" i="18"/>
  <c r="E294" i="18"/>
  <c r="E293" i="18"/>
  <c r="E292" i="18"/>
  <c r="E291" i="18"/>
  <c r="E290" i="18"/>
  <c r="E289" i="18"/>
  <c r="E288" i="18"/>
  <c r="E287" i="18"/>
  <c r="E286" i="18"/>
  <c r="E285" i="18"/>
  <c r="E284" i="18"/>
  <c r="E283" i="18"/>
  <c r="E282" i="18"/>
  <c r="E281" i="18"/>
  <c r="E280" i="18"/>
  <c r="E279" i="18"/>
  <c r="E278" i="18"/>
  <c r="E277" i="18"/>
  <c r="E276" i="18"/>
  <c r="E275" i="18"/>
  <c r="E274" i="18"/>
  <c r="E273" i="18"/>
  <c r="E272" i="18"/>
  <c r="E271" i="18"/>
  <c r="E270" i="18"/>
  <c r="E269" i="18"/>
  <c r="E268" i="18"/>
  <c r="E267" i="18"/>
  <c r="E266" i="18"/>
  <c r="E265" i="18"/>
  <c r="E264" i="18"/>
  <c r="E263" i="18"/>
  <c r="E262" i="18"/>
  <c r="E261" i="18"/>
  <c r="E260" i="18"/>
  <c r="E259" i="18"/>
  <c r="E258" i="18"/>
  <c r="E257" i="18"/>
  <c r="E256" i="18"/>
  <c r="E255" i="18"/>
  <c r="E254" i="18"/>
  <c r="E253" i="18"/>
  <c r="E252" i="18"/>
  <c r="E251" i="18"/>
  <c r="E250" i="18"/>
  <c r="E249" i="18"/>
  <c r="E248" i="18"/>
  <c r="E247" i="18"/>
  <c r="E246" i="18"/>
  <c r="E245" i="18"/>
  <c r="E244" i="18"/>
  <c r="E243" i="18"/>
  <c r="E242" i="18"/>
  <c r="E241" i="18"/>
  <c r="E240" i="18"/>
  <c r="E239" i="18"/>
  <c r="E238" i="18"/>
  <c r="E237" i="18"/>
  <c r="E236" i="18"/>
  <c r="E235" i="18"/>
  <c r="E234" i="18"/>
  <c r="E233" i="18"/>
  <c r="E232" i="18"/>
  <c r="E231" i="18"/>
  <c r="E230" i="18"/>
  <c r="E229" i="18"/>
  <c r="E228" i="18"/>
  <c r="E227" i="18"/>
  <c r="E226" i="18"/>
  <c r="E225" i="18"/>
  <c r="E224" i="18"/>
  <c r="E223" i="18"/>
  <c r="E222" i="18"/>
  <c r="E221" i="18"/>
  <c r="E220" i="18"/>
  <c r="E219" i="18"/>
  <c r="E218" i="18"/>
  <c r="E217" i="18"/>
  <c r="E216" i="18"/>
  <c r="E215" i="18"/>
  <c r="E214" i="18"/>
  <c r="E213" i="18"/>
  <c r="E212" i="18"/>
  <c r="E211" i="18"/>
  <c r="E210" i="18"/>
  <c r="E209" i="18"/>
  <c r="E208" i="18"/>
  <c r="E207" i="18"/>
  <c r="E206" i="18"/>
  <c r="E205" i="18"/>
  <c r="E204" i="18"/>
  <c r="E203" i="18"/>
  <c r="E202" i="18"/>
  <c r="E201" i="18"/>
  <c r="E200" i="18"/>
  <c r="E199" i="18"/>
  <c r="E198" i="18"/>
  <c r="E197" i="18"/>
  <c r="E196" i="18"/>
  <c r="E195" i="18"/>
  <c r="E194" i="18"/>
  <c r="E193" i="18"/>
  <c r="E192" i="18"/>
  <c r="E191" i="18"/>
  <c r="E190" i="18"/>
  <c r="E189" i="18"/>
  <c r="E188" i="18"/>
  <c r="E187" i="18"/>
  <c r="E186" i="18"/>
  <c r="E185" i="18"/>
  <c r="E184" i="18"/>
  <c r="E183" i="18"/>
  <c r="E182" i="18"/>
  <c r="E181" i="18"/>
  <c r="E180" i="18"/>
  <c r="E179" i="18"/>
  <c r="E178" i="18"/>
  <c r="E177" i="18"/>
  <c r="E176" i="18"/>
  <c r="E175" i="18"/>
  <c r="E174" i="18"/>
  <c r="E173" i="18"/>
  <c r="E172" i="18"/>
  <c r="E171" i="18"/>
  <c r="E170" i="18"/>
  <c r="E169" i="18"/>
  <c r="E168" i="18"/>
  <c r="E167" i="18"/>
  <c r="E166" i="18"/>
  <c r="E165" i="18"/>
  <c r="E164" i="18"/>
  <c r="E163" i="18"/>
  <c r="E162" i="18"/>
  <c r="E161" i="18"/>
  <c r="E160" i="18"/>
  <c r="E159" i="18"/>
  <c r="E158" i="18"/>
  <c r="E157" i="18"/>
  <c r="E156" i="18"/>
  <c r="E155" i="18"/>
  <c r="E154" i="18"/>
  <c r="E153" i="18"/>
  <c r="E152" i="18"/>
  <c r="E151" i="18"/>
  <c r="E150" i="18"/>
  <c r="E149" i="18"/>
  <c r="E148" i="18"/>
  <c r="E147" i="18"/>
  <c r="E146" i="18"/>
  <c r="E145" i="18"/>
  <c r="E144" i="18"/>
  <c r="E143" i="18"/>
  <c r="E142" i="18"/>
  <c r="E141" i="18"/>
  <c r="E140" i="18"/>
  <c r="E139" i="18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7" i="18"/>
  <c r="E6" i="18"/>
  <c r="E5" i="18"/>
  <c r="E4" i="18"/>
  <c r="E3" i="18"/>
  <c r="E2" i="18"/>
  <c r="D3" i="18"/>
  <c r="D4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120" i="18"/>
  <c r="D121" i="18"/>
  <c r="D122" i="18"/>
  <c r="D123" i="18"/>
  <c r="D124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38" i="18"/>
  <c r="D139" i="18"/>
  <c r="D140" i="18"/>
  <c r="D141" i="18"/>
  <c r="D142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56" i="18"/>
  <c r="D157" i="18"/>
  <c r="D158" i="18"/>
  <c r="D159" i="18"/>
  <c r="D160" i="18"/>
  <c r="D161" i="18"/>
  <c r="D162" i="18"/>
  <c r="D163" i="18"/>
  <c r="D164" i="18"/>
  <c r="D165" i="18"/>
  <c r="D166" i="18"/>
  <c r="D167" i="18"/>
  <c r="D168" i="18"/>
  <c r="D169" i="18"/>
  <c r="D170" i="18"/>
  <c r="D171" i="18"/>
  <c r="D172" i="18"/>
  <c r="D173" i="18"/>
  <c r="D174" i="18"/>
  <c r="D175" i="18"/>
  <c r="D176" i="18"/>
  <c r="D177" i="18"/>
  <c r="D178" i="18"/>
  <c r="D179" i="18"/>
  <c r="D180" i="18"/>
  <c r="D181" i="18"/>
  <c r="D182" i="18"/>
  <c r="D183" i="18"/>
  <c r="D184" i="18"/>
  <c r="D185" i="18"/>
  <c r="D186" i="18"/>
  <c r="D187" i="18"/>
  <c r="D188" i="18"/>
  <c r="D189" i="18"/>
  <c r="D190" i="18"/>
  <c r="D191" i="18"/>
  <c r="D192" i="18"/>
  <c r="D193" i="18"/>
  <c r="D194" i="18"/>
  <c r="D195" i="18"/>
  <c r="D196" i="18"/>
  <c r="D197" i="18"/>
  <c r="D198" i="18"/>
  <c r="D199" i="18"/>
  <c r="D200" i="18"/>
  <c r="D201" i="18"/>
  <c r="D202" i="18"/>
  <c r="D203" i="18"/>
  <c r="D204" i="18"/>
  <c r="D205" i="18"/>
  <c r="D206" i="18"/>
  <c r="D207" i="18"/>
  <c r="D208" i="18"/>
  <c r="D209" i="18"/>
  <c r="D210" i="18"/>
  <c r="D211" i="18"/>
  <c r="D212" i="18"/>
  <c r="D213" i="18"/>
  <c r="D214" i="18"/>
  <c r="D215" i="18"/>
  <c r="D216" i="18"/>
  <c r="D217" i="18"/>
  <c r="D218" i="18"/>
  <c r="D219" i="18"/>
  <c r="D220" i="18"/>
  <c r="D221" i="18"/>
  <c r="D222" i="18"/>
  <c r="D223" i="18"/>
  <c r="D224" i="18"/>
  <c r="D225" i="18"/>
  <c r="D226" i="18"/>
  <c r="D227" i="18"/>
  <c r="D228" i="18"/>
  <c r="D229" i="18"/>
  <c r="D230" i="18"/>
  <c r="D231" i="18"/>
  <c r="D232" i="18"/>
  <c r="D233" i="18"/>
  <c r="D234" i="18"/>
  <c r="D235" i="18"/>
  <c r="D236" i="18"/>
  <c r="D237" i="18"/>
  <c r="D238" i="18"/>
  <c r="D239" i="18"/>
  <c r="D240" i="18"/>
  <c r="D241" i="18"/>
  <c r="D242" i="18"/>
  <c r="D243" i="18"/>
  <c r="D244" i="18"/>
  <c r="D245" i="18"/>
  <c r="D246" i="18"/>
  <c r="D247" i="18"/>
  <c r="D248" i="18"/>
  <c r="D249" i="18"/>
  <c r="D250" i="18"/>
  <c r="D251" i="18"/>
  <c r="D252" i="18"/>
  <c r="D253" i="18"/>
  <c r="D254" i="18"/>
  <c r="D255" i="18"/>
  <c r="D256" i="18"/>
  <c r="D257" i="18"/>
  <c r="D258" i="18"/>
  <c r="D259" i="18"/>
  <c r="D260" i="18"/>
  <c r="D261" i="18"/>
  <c r="D262" i="18"/>
  <c r="D263" i="18"/>
  <c r="D264" i="18"/>
  <c r="D265" i="18"/>
  <c r="D266" i="18"/>
  <c r="D267" i="18"/>
  <c r="D268" i="18"/>
  <c r="D269" i="18"/>
  <c r="D270" i="18"/>
  <c r="D271" i="18"/>
  <c r="D272" i="18"/>
  <c r="D273" i="18"/>
  <c r="D274" i="18"/>
  <c r="D275" i="18"/>
  <c r="D276" i="18"/>
  <c r="D277" i="18"/>
  <c r="D278" i="18"/>
  <c r="D279" i="18"/>
  <c r="D280" i="18"/>
  <c r="D281" i="18"/>
  <c r="D282" i="18"/>
  <c r="D283" i="18"/>
  <c r="D284" i="18"/>
  <c r="D285" i="18"/>
  <c r="D286" i="18"/>
  <c r="D287" i="18"/>
  <c r="D288" i="18"/>
  <c r="D289" i="18"/>
  <c r="D290" i="18"/>
  <c r="D291" i="18"/>
  <c r="D292" i="18"/>
  <c r="D293" i="18"/>
  <c r="D294" i="18"/>
  <c r="D295" i="18"/>
  <c r="D296" i="18"/>
  <c r="D297" i="18"/>
  <c r="D298" i="18"/>
  <c r="D299" i="18"/>
  <c r="D300" i="18"/>
  <c r="D301" i="18"/>
  <c r="D302" i="18"/>
  <c r="D303" i="18"/>
  <c r="D304" i="18"/>
  <c r="D305" i="18"/>
  <c r="D306" i="18"/>
  <c r="D307" i="18"/>
  <c r="D308" i="18"/>
  <c r="D309" i="18"/>
  <c r="D310" i="18"/>
  <c r="D311" i="18"/>
  <c r="D312" i="18"/>
  <c r="D313" i="18"/>
  <c r="D314" i="18"/>
  <c r="D315" i="18"/>
  <c r="D316" i="18"/>
  <c r="D317" i="18"/>
  <c r="D318" i="18"/>
  <c r="D319" i="18"/>
  <c r="D320" i="18"/>
  <c r="D321" i="18"/>
  <c r="D322" i="18"/>
  <c r="D323" i="18"/>
  <c r="D324" i="18"/>
  <c r="D325" i="18"/>
  <c r="D326" i="18"/>
  <c r="D327" i="18"/>
  <c r="D328" i="18"/>
  <c r="D329" i="18"/>
  <c r="D330" i="18"/>
  <c r="D331" i="18"/>
  <c r="D332" i="18"/>
  <c r="D333" i="18"/>
  <c r="D334" i="18"/>
  <c r="D335" i="18"/>
  <c r="D336" i="18"/>
  <c r="D337" i="18"/>
  <c r="D338" i="18"/>
  <c r="D339" i="18"/>
  <c r="D340" i="18"/>
  <c r="D341" i="18"/>
  <c r="D342" i="18"/>
  <c r="D343" i="18"/>
  <c r="D344" i="18"/>
  <c r="D345" i="18"/>
  <c r="D346" i="18"/>
  <c r="D347" i="18"/>
  <c r="D348" i="18"/>
  <c r="D349" i="18"/>
  <c r="D350" i="18"/>
  <c r="D351" i="18"/>
  <c r="D352" i="18"/>
  <c r="D353" i="18"/>
  <c r="D354" i="18"/>
  <c r="D355" i="18"/>
  <c r="D356" i="18"/>
  <c r="D357" i="18"/>
  <c r="D358" i="18"/>
  <c r="D359" i="18"/>
  <c r="D360" i="18"/>
  <c r="D361" i="18"/>
  <c r="D362" i="18"/>
  <c r="D363" i="18"/>
  <c r="D364" i="18"/>
  <c r="D365" i="18"/>
  <c r="D366" i="18"/>
  <c r="D367" i="18"/>
  <c r="D368" i="18"/>
  <c r="D369" i="18"/>
  <c r="D370" i="18"/>
  <c r="D371" i="18"/>
  <c r="D372" i="18"/>
  <c r="D373" i="18"/>
  <c r="D374" i="18"/>
  <c r="D375" i="18"/>
  <c r="D376" i="18"/>
  <c r="D377" i="18"/>
  <c r="D378" i="18"/>
  <c r="D379" i="18"/>
  <c r="D380" i="18"/>
  <c r="D381" i="18"/>
  <c r="D382" i="18"/>
  <c r="D383" i="18"/>
  <c r="D384" i="18"/>
  <c r="D385" i="18"/>
  <c r="D386" i="18"/>
  <c r="D387" i="18"/>
  <c r="D388" i="18"/>
  <c r="D389" i="18"/>
  <c r="D390" i="18"/>
  <c r="D391" i="18"/>
  <c r="D392" i="18"/>
  <c r="D393" i="18"/>
  <c r="D394" i="18"/>
  <c r="D395" i="18"/>
  <c r="D396" i="18"/>
  <c r="D397" i="18"/>
  <c r="D398" i="18"/>
  <c r="D399" i="18"/>
  <c r="D400" i="18"/>
  <c r="D401" i="18"/>
  <c r="D402" i="18"/>
  <c r="D403" i="18"/>
  <c r="D404" i="18"/>
  <c r="D405" i="18"/>
  <c r="D406" i="18"/>
  <c r="D407" i="18"/>
  <c r="D408" i="18"/>
  <c r="D409" i="18"/>
  <c r="D410" i="18"/>
  <c r="D411" i="18"/>
  <c r="D412" i="18"/>
  <c r="D413" i="18"/>
  <c r="D414" i="18"/>
  <c r="D415" i="18"/>
  <c r="D416" i="18"/>
  <c r="D417" i="18"/>
  <c r="D418" i="18"/>
  <c r="D419" i="18"/>
  <c r="D420" i="18"/>
  <c r="D421" i="18"/>
  <c r="D422" i="18"/>
  <c r="D423" i="18"/>
  <c r="D424" i="18"/>
  <c r="D425" i="18"/>
  <c r="D426" i="18"/>
  <c r="D427" i="18"/>
  <c r="D428" i="18"/>
  <c r="D429" i="18"/>
  <c r="D430" i="18"/>
  <c r="D431" i="18"/>
  <c r="D432" i="18"/>
  <c r="D433" i="18"/>
  <c r="D434" i="18"/>
  <c r="D435" i="18"/>
  <c r="D436" i="18"/>
  <c r="D437" i="18"/>
  <c r="D438" i="18"/>
  <c r="D439" i="18"/>
  <c r="D440" i="18"/>
  <c r="D441" i="18"/>
  <c r="D442" i="18"/>
  <c r="D443" i="18"/>
  <c r="D444" i="18"/>
  <c r="D445" i="18"/>
  <c r="D446" i="18"/>
  <c r="D447" i="18"/>
  <c r="D448" i="18"/>
  <c r="D449" i="18"/>
  <c r="D450" i="18"/>
  <c r="D451" i="18"/>
  <c r="D452" i="18"/>
  <c r="D453" i="18"/>
  <c r="D454" i="18"/>
  <c r="D455" i="18"/>
  <c r="D456" i="18"/>
  <c r="D457" i="18"/>
  <c r="D458" i="18"/>
  <c r="D459" i="18"/>
  <c r="D460" i="18"/>
  <c r="D461" i="18"/>
  <c r="D462" i="18"/>
  <c r="D463" i="18"/>
  <c r="D464" i="18"/>
  <c r="D465" i="18"/>
  <c r="D466" i="18"/>
  <c r="D467" i="18"/>
  <c r="D468" i="18"/>
  <c r="D469" i="18"/>
  <c r="D470" i="18"/>
  <c r="D471" i="18"/>
  <c r="D472" i="18"/>
  <c r="D473" i="18"/>
  <c r="D474" i="18"/>
  <c r="D475" i="18"/>
  <c r="D476" i="18"/>
  <c r="D477" i="18"/>
  <c r="D478" i="18"/>
  <c r="D479" i="18"/>
  <c r="D480" i="18"/>
  <c r="D481" i="18"/>
  <c r="D482" i="18"/>
  <c r="D483" i="18"/>
  <c r="D484" i="18"/>
  <c r="D485" i="18"/>
  <c r="D486" i="18"/>
  <c r="D487" i="18"/>
  <c r="D488" i="18"/>
  <c r="D489" i="18"/>
  <c r="D490" i="18"/>
  <c r="D491" i="18"/>
  <c r="D492" i="18"/>
  <c r="D493" i="18"/>
  <c r="D494" i="18"/>
  <c r="D495" i="18"/>
  <c r="D496" i="18"/>
  <c r="D497" i="18"/>
  <c r="D498" i="18"/>
  <c r="D499" i="18"/>
  <c r="D500" i="18"/>
  <c r="D501" i="18"/>
  <c r="D502" i="18"/>
  <c r="D503" i="18"/>
  <c r="D504" i="18"/>
  <c r="D505" i="18"/>
  <c r="D506" i="18"/>
  <c r="D507" i="18"/>
  <c r="D508" i="18"/>
  <c r="D509" i="18"/>
  <c r="D510" i="18"/>
  <c r="D511" i="18"/>
  <c r="D512" i="18"/>
  <c r="D513" i="18"/>
  <c r="D514" i="18"/>
  <c r="D515" i="18"/>
  <c r="D516" i="18"/>
  <c r="D517" i="18"/>
  <c r="D518" i="18"/>
  <c r="D519" i="18"/>
  <c r="D520" i="18"/>
  <c r="D521" i="18"/>
  <c r="D522" i="18"/>
  <c r="D523" i="18"/>
  <c r="D524" i="18"/>
  <c r="D525" i="18"/>
  <c r="D526" i="18"/>
  <c r="D527" i="18"/>
  <c r="D528" i="18"/>
  <c r="D529" i="18"/>
  <c r="D530" i="18"/>
  <c r="D531" i="18"/>
  <c r="D532" i="18"/>
  <c r="D533" i="18"/>
  <c r="D534" i="18"/>
  <c r="D535" i="18"/>
  <c r="D536" i="18"/>
  <c r="D537" i="18"/>
  <c r="D538" i="18"/>
  <c r="D539" i="18"/>
  <c r="D540" i="18"/>
  <c r="D541" i="18"/>
  <c r="D542" i="18"/>
  <c r="D543" i="18"/>
  <c r="D544" i="18"/>
  <c r="D545" i="18"/>
  <c r="D546" i="18"/>
  <c r="D547" i="18"/>
  <c r="D548" i="18"/>
  <c r="D549" i="18"/>
  <c r="D550" i="18"/>
  <c r="D551" i="18"/>
  <c r="D552" i="18"/>
  <c r="D553" i="18"/>
  <c r="D554" i="18"/>
  <c r="D555" i="18"/>
  <c r="D556" i="18"/>
  <c r="D557" i="18"/>
  <c r="D558" i="18"/>
  <c r="D559" i="18"/>
  <c r="D560" i="18"/>
  <c r="D561" i="18"/>
  <c r="D562" i="18"/>
  <c r="D563" i="18"/>
  <c r="D564" i="18"/>
  <c r="D565" i="18"/>
  <c r="D566" i="18"/>
  <c r="D567" i="18"/>
  <c r="D568" i="18"/>
  <c r="D569" i="18"/>
  <c r="D570" i="18"/>
  <c r="D571" i="18"/>
  <c r="D572" i="18"/>
  <c r="D573" i="18"/>
  <c r="D574" i="18"/>
  <c r="D575" i="18"/>
  <c r="D576" i="18"/>
  <c r="D577" i="18"/>
  <c r="D578" i="18"/>
  <c r="D579" i="18"/>
  <c r="D580" i="18"/>
  <c r="D581" i="18"/>
  <c r="D582" i="18"/>
  <c r="D583" i="18"/>
  <c r="D584" i="18"/>
  <c r="D585" i="18"/>
  <c r="D586" i="18"/>
  <c r="D587" i="18"/>
  <c r="D588" i="18"/>
  <c r="D589" i="18"/>
  <c r="D590" i="18"/>
  <c r="D591" i="18"/>
  <c r="D592" i="18"/>
  <c r="D593" i="18"/>
  <c r="D594" i="18"/>
  <c r="D595" i="18"/>
  <c r="D596" i="18"/>
  <c r="D597" i="18"/>
  <c r="D598" i="18"/>
  <c r="D599" i="18"/>
  <c r="D600" i="18"/>
  <c r="D601" i="18"/>
  <c r="D602" i="18"/>
  <c r="D603" i="18"/>
  <c r="D604" i="18"/>
  <c r="D605" i="18"/>
  <c r="D606" i="18"/>
  <c r="D607" i="18"/>
  <c r="D608" i="18"/>
  <c r="D609" i="18"/>
  <c r="D610" i="18"/>
  <c r="D611" i="18"/>
  <c r="D612" i="18"/>
  <c r="D613" i="18"/>
  <c r="D614" i="18"/>
  <c r="D615" i="18"/>
  <c r="D616" i="18"/>
  <c r="D617" i="18"/>
  <c r="D618" i="18"/>
  <c r="D619" i="18"/>
  <c r="D620" i="18"/>
  <c r="D621" i="18"/>
  <c r="D622" i="18"/>
  <c r="D623" i="18"/>
  <c r="D624" i="18"/>
  <c r="D625" i="18"/>
  <c r="D626" i="18"/>
  <c r="D627" i="18"/>
  <c r="D628" i="18"/>
  <c r="D629" i="18"/>
  <c r="D630" i="18"/>
  <c r="D631" i="18"/>
  <c r="D632" i="18"/>
  <c r="D633" i="18"/>
  <c r="D634" i="18"/>
  <c r="D635" i="18"/>
  <c r="D636" i="18"/>
  <c r="D637" i="18"/>
  <c r="D638" i="18"/>
  <c r="D639" i="18"/>
  <c r="D640" i="18"/>
  <c r="D641" i="18"/>
  <c r="D642" i="18"/>
  <c r="D643" i="18"/>
  <c r="D644" i="18"/>
  <c r="D645" i="18"/>
  <c r="D646" i="18"/>
  <c r="D647" i="18"/>
  <c r="D648" i="18"/>
  <c r="D649" i="18"/>
  <c r="D650" i="18"/>
  <c r="D651" i="18"/>
  <c r="D652" i="18"/>
  <c r="D653" i="18"/>
  <c r="D654" i="18"/>
  <c r="D655" i="18"/>
  <c r="D656" i="18"/>
  <c r="D657" i="18"/>
  <c r="D658" i="18"/>
  <c r="D659" i="18"/>
  <c r="D660" i="18"/>
  <c r="D661" i="18"/>
  <c r="D662" i="18"/>
  <c r="D663" i="18"/>
  <c r="D664" i="18"/>
  <c r="D665" i="18"/>
  <c r="D666" i="18"/>
  <c r="D667" i="18"/>
  <c r="D668" i="18"/>
  <c r="D669" i="18"/>
  <c r="D670" i="18"/>
  <c r="D671" i="18"/>
  <c r="D672" i="18"/>
  <c r="D673" i="18"/>
  <c r="D674" i="18"/>
  <c r="D675" i="18"/>
  <c r="D676" i="18"/>
  <c r="D677" i="18"/>
  <c r="D678" i="18"/>
  <c r="D679" i="18"/>
  <c r="D680" i="18"/>
  <c r="D681" i="18"/>
  <c r="D682" i="18"/>
  <c r="D683" i="18"/>
  <c r="D684" i="18"/>
  <c r="D685" i="18"/>
  <c r="D686" i="18"/>
  <c r="D687" i="18"/>
  <c r="D688" i="18"/>
  <c r="D689" i="18"/>
  <c r="D690" i="18"/>
  <c r="D691" i="18"/>
  <c r="D692" i="18"/>
  <c r="D693" i="18"/>
  <c r="D694" i="18"/>
  <c r="D695" i="18"/>
  <c r="D696" i="18"/>
  <c r="D697" i="18"/>
  <c r="D698" i="18"/>
  <c r="D699" i="18"/>
  <c r="D700" i="18"/>
  <c r="D701" i="18"/>
  <c r="D702" i="18"/>
  <c r="D703" i="18"/>
  <c r="D704" i="18"/>
  <c r="D705" i="18"/>
  <c r="D706" i="18"/>
  <c r="D707" i="18"/>
  <c r="D708" i="18"/>
  <c r="D709" i="18"/>
  <c r="D710" i="18"/>
  <c r="D711" i="18"/>
  <c r="D712" i="18"/>
  <c r="D713" i="18"/>
  <c r="D714" i="18"/>
  <c r="D715" i="18"/>
  <c r="D716" i="18"/>
  <c r="D717" i="18"/>
  <c r="D718" i="18"/>
  <c r="D719" i="18"/>
  <c r="D720" i="18"/>
  <c r="D721" i="18"/>
  <c r="D722" i="18"/>
  <c r="D723" i="18"/>
  <c r="D724" i="18"/>
  <c r="D725" i="18"/>
  <c r="D726" i="18"/>
  <c r="D727" i="18"/>
  <c r="D728" i="18"/>
  <c r="D729" i="18"/>
  <c r="D730" i="18"/>
  <c r="D731" i="18"/>
  <c r="D732" i="18"/>
  <c r="D733" i="18"/>
  <c r="D734" i="18"/>
  <c r="D735" i="18"/>
  <c r="D736" i="18"/>
  <c r="D737" i="18"/>
  <c r="D738" i="18"/>
  <c r="D739" i="18"/>
  <c r="D740" i="18"/>
  <c r="D741" i="18"/>
  <c r="D742" i="18"/>
  <c r="D743" i="18"/>
  <c r="D744" i="18"/>
  <c r="D745" i="18"/>
  <c r="D746" i="18"/>
  <c r="D747" i="18"/>
  <c r="D748" i="18"/>
  <c r="D749" i="18"/>
  <c r="D750" i="18"/>
  <c r="D751" i="18"/>
  <c r="D752" i="18"/>
  <c r="D753" i="18"/>
  <c r="D754" i="18"/>
  <c r="D755" i="18"/>
  <c r="D756" i="18"/>
  <c r="D757" i="18"/>
  <c r="D758" i="18"/>
  <c r="D759" i="18"/>
  <c r="D760" i="18"/>
  <c r="D761" i="18"/>
  <c r="D762" i="18"/>
  <c r="D763" i="18"/>
  <c r="D764" i="18"/>
  <c r="D765" i="18"/>
  <c r="D766" i="18"/>
  <c r="D767" i="18"/>
  <c r="D768" i="18"/>
  <c r="D769" i="18"/>
  <c r="D770" i="18"/>
  <c r="D771" i="18"/>
  <c r="D772" i="18"/>
  <c r="D773" i="18"/>
  <c r="D774" i="18"/>
  <c r="D775" i="18"/>
  <c r="D776" i="18"/>
  <c r="D777" i="18"/>
  <c r="D778" i="18"/>
  <c r="D779" i="18"/>
  <c r="D780" i="18"/>
  <c r="D781" i="18"/>
  <c r="D782" i="18"/>
  <c r="D783" i="18"/>
  <c r="D784" i="18"/>
  <c r="D785" i="18"/>
  <c r="D786" i="18"/>
  <c r="D787" i="18"/>
  <c r="D788" i="18"/>
  <c r="D789" i="18"/>
  <c r="D790" i="18"/>
  <c r="D791" i="18"/>
  <c r="D792" i="18"/>
  <c r="D793" i="18"/>
  <c r="D794" i="18"/>
  <c r="D795" i="18"/>
  <c r="D796" i="18"/>
  <c r="D797" i="18"/>
  <c r="D798" i="18"/>
  <c r="D799" i="18"/>
  <c r="D800" i="18"/>
  <c r="D801" i="18"/>
  <c r="D802" i="18"/>
  <c r="D803" i="18"/>
  <c r="D804" i="18"/>
  <c r="D805" i="18"/>
  <c r="D806" i="18"/>
  <c r="D807" i="18"/>
  <c r="D808" i="18"/>
  <c r="D809" i="18"/>
  <c r="D810" i="18"/>
  <c r="D811" i="18"/>
  <c r="D812" i="18"/>
  <c r="D813" i="18"/>
  <c r="D814" i="18"/>
  <c r="D815" i="18"/>
  <c r="D816" i="18"/>
  <c r="D817" i="18"/>
  <c r="D818" i="18"/>
  <c r="D819" i="18"/>
  <c r="D820" i="18"/>
  <c r="D821" i="18"/>
  <c r="D822" i="18"/>
  <c r="D823" i="18"/>
  <c r="D824" i="18"/>
  <c r="D825" i="18"/>
  <c r="D826" i="18"/>
  <c r="D827" i="18"/>
  <c r="D828" i="18"/>
  <c r="D829" i="18"/>
  <c r="D830" i="18"/>
  <c r="D831" i="18"/>
  <c r="D832" i="18"/>
  <c r="D833" i="18"/>
  <c r="D834" i="18"/>
  <c r="D835" i="18"/>
  <c r="D836" i="18"/>
  <c r="D837" i="18"/>
  <c r="D838" i="18"/>
  <c r="D839" i="18"/>
  <c r="D840" i="18"/>
  <c r="D841" i="18"/>
  <c r="D842" i="18"/>
  <c r="D843" i="18"/>
  <c r="D844" i="18"/>
  <c r="D845" i="18"/>
  <c r="D846" i="18"/>
  <c r="D847" i="18"/>
  <c r="D848" i="18"/>
  <c r="D849" i="18"/>
  <c r="D850" i="18"/>
  <c r="D851" i="18"/>
  <c r="D852" i="18"/>
  <c r="D853" i="18"/>
  <c r="D854" i="18"/>
  <c r="D855" i="18"/>
  <c r="D856" i="18"/>
  <c r="D857" i="18"/>
  <c r="D858" i="18"/>
  <c r="D859" i="18"/>
  <c r="D860" i="18"/>
  <c r="D861" i="18"/>
  <c r="D862" i="18"/>
  <c r="D863" i="18"/>
  <c r="D864" i="18"/>
  <c r="D865" i="18"/>
  <c r="D866" i="18"/>
  <c r="D867" i="18"/>
  <c r="D868" i="18"/>
  <c r="D869" i="18"/>
  <c r="D870" i="18"/>
  <c r="D871" i="18"/>
  <c r="D872" i="18"/>
  <c r="D873" i="18"/>
  <c r="D874" i="18"/>
  <c r="D875" i="18"/>
  <c r="D876" i="18"/>
  <c r="D877" i="18"/>
  <c r="D878" i="18"/>
  <c r="D879" i="18"/>
  <c r="D880" i="18"/>
  <c r="D881" i="18"/>
  <c r="D882" i="18"/>
  <c r="D883" i="18"/>
  <c r="D884" i="18"/>
  <c r="D885" i="18"/>
  <c r="D886" i="18"/>
  <c r="D887" i="18"/>
  <c r="D888" i="18"/>
  <c r="D889" i="18"/>
  <c r="D890" i="18"/>
  <c r="D891" i="18"/>
  <c r="D892" i="18"/>
  <c r="D893" i="18"/>
  <c r="D894" i="18"/>
  <c r="D895" i="18"/>
  <c r="D896" i="18"/>
  <c r="D897" i="18"/>
  <c r="D898" i="18"/>
  <c r="D899" i="18"/>
  <c r="D900" i="18"/>
  <c r="D901" i="18"/>
  <c r="D902" i="18"/>
  <c r="D903" i="18"/>
  <c r="D904" i="18"/>
  <c r="D905" i="18"/>
  <c r="D906" i="18"/>
  <c r="D907" i="18"/>
  <c r="D908" i="18"/>
  <c r="D909" i="18"/>
  <c r="D910" i="18"/>
  <c r="D911" i="18"/>
  <c r="D912" i="18"/>
  <c r="D913" i="18"/>
  <c r="D914" i="18"/>
  <c r="D915" i="18"/>
  <c r="D916" i="18"/>
  <c r="D917" i="18"/>
  <c r="D918" i="18"/>
  <c r="D919" i="18"/>
  <c r="D920" i="18"/>
  <c r="D921" i="18"/>
  <c r="D922" i="18"/>
  <c r="D923" i="18"/>
  <c r="D924" i="18"/>
  <c r="D925" i="18"/>
  <c r="D926" i="18"/>
  <c r="D927" i="18"/>
  <c r="D928" i="18"/>
  <c r="D929" i="18"/>
  <c r="D930" i="18"/>
  <c r="D931" i="18"/>
  <c r="D932" i="18"/>
  <c r="D933" i="18"/>
  <c r="D934" i="18"/>
  <c r="D935" i="18"/>
  <c r="D936" i="18"/>
  <c r="D937" i="18"/>
  <c r="D938" i="18"/>
  <c r="D939" i="18"/>
  <c r="D940" i="18"/>
  <c r="D941" i="18"/>
  <c r="D942" i="18"/>
  <c r="D943" i="18"/>
  <c r="D944" i="18"/>
  <c r="D945" i="18"/>
  <c r="D946" i="18"/>
  <c r="D947" i="18"/>
  <c r="D948" i="18"/>
  <c r="D949" i="18"/>
  <c r="D950" i="18"/>
  <c r="D951" i="18"/>
  <c r="D952" i="18"/>
  <c r="D953" i="18"/>
  <c r="D954" i="18"/>
  <c r="D955" i="18"/>
  <c r="D956" i="18"/>
  <c r="D957" i="18"/>
  <c r="D958" i="18"/>
  <c r="D959" i="18"/>
  <c r="D960" i="18"/>
  <c r="D961" i="18"/>
  <c r="D962" i="18"/>
  <c r="D963" i="18"/>
  <c r="D964" i="18"/>
  <c r="D965" i="18"/>
  <c r="D966" i="18"/>
  <c r="D967" i="18"/>
  <c r="D968" i="18"/>
  <c r="D969" i="18"/>
  <c r="D970" i="18"/>
  <c r="D971" i="18"/>
  <c r="D972" i="18"/>
  <c r="D973" i="18"/>
  <c r="D974" i="18"/>
  <c r="D975" i="18"/>
  <c r="D976" i="18"/>
  <c r="D977" i="18"/>
  <c r="D978" i="18"/>
  <c r="D979" i="18"/>
  <c r="D980" i="18"/>
  <c r="D981" i="18"/>
  <c r="D982" i="18"/>
  <c r="D983" i="18"/>
  <c r="D984" i="18"/>
  <c r="D985" i="18"/>
  <c r="D986" i="18"/>
  <c r="D987" i="18"/>
  <c r="D988" i="18"/>
  <c r="D989" i="18"/>
  <c r="D990" i="18"/>
  <c r="D991" i="18"/>
  <c r="D992" i="18"/>
  <c r="D993" i="18"/>
  <c r="D994" i="18"/>
  <c r="D995" i="18"/>
  <c r="D996" i="18"/>
  <c r="D997" i="18"/>
  <c r="D998" i="18"/>
  <c r="D999" i="18"/>
  <c r="D1000" i="18"/>
  <c r="D1001" i="18"/>
  <c r="D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2" i="18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85" i="16"/>
  <c r="C486" i="16"/>
  <c r="C487" i="16"/>
  <c r="C488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635" i="16"/>
  <c r="C636" i="16"/>
  <c r="C637" i="16"/>
  <c r="C638" i="16"/>
  <c r="C639" i="16"/>
  <c r="C640" i="16"/>
  <c r="C641" i="16"/>
  <c r="C642" i="16"/>
  <c r="C643" i="16"/>
  <c r="C644" i="16"/>
  <c r="C645" i="16"/>
  <c r="C646" i="16"/>
  <c r="C647" i="16"/>
  <c r="C648" i="16"/>
  <c r="C649" i="16"/>
  <c r="C650" i="16"/>
  <c r="C651" i="16"/>
  <c r="C652" i="16"/>
  <c r="C653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690" i="16"/>
  <c r="C691" i="16"/>
  <c r="C692" i="16"/>
  <c r="C693" i="16"/>
  <c r="C694" i="16"/>
  <c r="C695" i="16"/>
  <c r="C696" i="16"/>
  <c r="C697" i="16"/>
  <c r="C698" i="16"/>
  <c r="C699" i="16"/>
  <c r="C700" i="16"/>
  <c r="C701" i="16"/>
  <c r="C702" i="16"/>
  <c r="C703" i="16"/>
  <c r="C704" i="16"/>
  <c r="C705" i="16"/>
  <c r="C706" i="16"/>
  <c r="C707" i="16"/>
  <c r="C708" i="16"/>
  <c r="C709" i="16"/>
  <c r="C710" i="16"/>
  <c r="C711" i="16"/>
  <c r="C712" i="16"/>
  <c r="C713" i="16"/>
  <c r="C714" i="16"/>
  <c r="C715" i="16"/>
  <c r="C716" i="16"/>
  <c r="C717" i="16"/>
  <c r="C718" i="16"/>
  <c r="C719" i="16"/>
  <c r="C720" i="16"/>
  <c r="C721" i="16"/>
  <c r="C722" i="16"/>
  <c r="C723" i="16"/>
  <c r="C724" i="16"/>
  <c r="C725" i="16"/>
  <c r="C726" i="16"/>
  <c r="C727" i="16"/>
  <c r="C728" i="16"/>
  <c r="C729" i="16"/>
  <c r="C730" i="16"/>
  <c r="C731" i="16"/>
  <c r="C732" i="16"/>
  <c r="C733" i="16"/>
  <c r="C734" i="16"/>
  <c r="C735" i="16"/>
  <c r="C736" i="16"/>
  <c r="C737" i="16"/>
  <c r="C738" i="16"/>
  <c r="C739" i="16"/>
  <c r="C740" i="16"/>
  <c r="C741" i="16"/>
  <c r="C742" i="16"/>
  <c r="C743" i="16"/>
  <c r="C744" i="16"/>
  <c r="C745" i="16"/>
  <c r="C746" i="16"/>
  <c r="C747" i="16"/>
  <c r="C748" i="16"/>
  <c r="C749" i="16"/>
  <c r="C750" i="16"/>
  <c r="C751" i="16"/>
  <c r="C752" i="16"/>
  <c r="C753" i="16"/>
  <c r="C754" i="16"/>
  <c r="C755" i="16"/>
  <c r="C756" i="16"/>
  <c r="C757" i="16"/>
  <c r="C758" i="16"/>
  <c r="C759" i="16"/>
  <c r="C760" i="16"/>
  <c r="C761" i="16"/>
  <c r="C762" i="16"/>
  <c r="C763" i="16"/>
  <c r="C764" i="16"/>
  <c r="C765" i="16"/>
  <c r="C766" i="16"/>
  <c r="C767" i="16"/>
  <c r="C768" i="16"/>
  <c r="C769" i="16"/>
  <c r="C770" i="16"/>
  <c r="C771" i="16"/>
  <c r="C772" i="16"/>
  <c r="C773" i="16"/>
  <c r="C774" i="16"/>
  <c r="C775" i="16"/>
  <c r="C776" i="16"/>
  <c r="C777" i="16"/>
  <c r="C778" i="16"/>
  <c r="C779" i="16"/>
  <c r="C780" i="16"/>
  <c r="C781" i="16"/>
  <c r="C782" i="16"/>
  <c r="C783" i="16"/>
  <c r="C784" i="16"/>
  <c r="C785" i="16"/>
  <c r="C786" i="16"/>
  <c r="C787" i="16"/>
  <c r="C788" i="16"/>
  <c r="C789" i="16"/>
  <c r="C790" i="16"/>
  <c r="C791" i="16"/>
  <c r="C792" i="16"/>
  <c r="C793" i="16"/>
  <c r="C794" i="16"/>
  <c r="C795" i="16"/>
  <c r="C796" i="16"/>
  <c r="C797" i="16"/>
  <c r="C798" i="16"/>
  <c r="C799" i="16"/>
  <c r="C800" i="16"/>
  <c r="C801" i="16"/>
  <c r="C802" i="16"/>
  <c r="C803" i="16"/>
  <c r="C804" i="16"/>
  <c r="C805" i="16"/>
  <c r="C806" i="16"/>
  <c r="C807" i="16"/>
  <c r="C808" i="16"/>
  <c r="C809" i="16"/>
  <c r="C810" i="16"/>
  <c r="C811" i="16"/>
  <c r="C812" i="16"/>
  <c r="C813" i="16"/>
  <c r="C814" i="16"/>
  <c r="C815" i="16"/>
  <c r="C816" i="16"/>
  <c r="C817" i="16"/>
  <c r="C818" i="16"/>
  <c r="C819" i="16"/>
  <c r="C820" i="16"/>
  <c r="C821" i="16"/>
  <c r="C822" i="16"/>
  <c r="C823" i="16"/>
  <c r="C824" i="16"/>
  <c r="C825" i="16"/>
  <c r="C826" i="16"/>
  <c r="C827" i="16"/>
  <c r="C828" i="16"/>
  <c r="C829" i="16"/>
  <c r="C830" i="16"/>
  <c r="C831" i="16"/>
  <c r="C832" i="16"/>
  <c r="C833" i="16"/>
  <c r="C834" i="16"/>
  <c r="C835" i="16"/>
  <c r="C836" i="16"/>
  <c r="C837" i="16"/>
  <c r="C838" i="16"/>
  <c r="C839" i="16"/>
  <c r="C840" i="16"/>
  <c r="C841" i="16"/>
  <c r="C842" i="16"/>
  <c r="C843" i="16"/>
  <c r="C844" i="16"/>
  <c r="C845" i="16"/>
  <c r="C846" i="16"/>
  <c r="C847" i="16"/>
  <c r="C848" i="16"/>
  <c r="C849" i="16"/>
  <c r="C850" i="16"/>
  <c r="C851" i="16"/>
  <c r="C852" i="16"/>
  <c r="C853" i="16"/>
  <c r="C854" i="16"/>
  <c r="C855" i="16"/>
  <c r="C856" i="16"/>
  <c r="C857" i="16"/>
  <c r="C858" i="16"/>
  <c r="C859" i="16"/>
  <c r="C860" i="16"/>
  <c r="C861" i="16"/>
  <c r="C862" i="16"/>
  <c r="C863" i="16"/>
  <c r="C864" i="16"/>
  <c r="C865" i="16"/>
  <c r="C866" i="16"/>
  <c r="C867" i="16"/>
  <c r="C868" i="16"/>
  <c r="C869" i="16"/>
  <c r="C870" i="16"/>
  <c r="C871" i="16"/>
  <c r="C872" i="16"/>
  <c r="C873" i="16"/>
  <c r="C874" i="16"/>
  <c r="C875" i="16"/>
  <c r="C876" i="16"/>
  <c r="C877" i="16"/>
  <c r="C878" i="16"/>
  <c r="C879" i="16"/>
  <c r="C880" i="16"/>
  <c r="C881" i="16"/>
  <c r="C882" i="16"/>
  <c r="C883" i="16"/>
  <c r="C884" i="16"/>
  <c r="C885" i="16"/>
  <c r="C886" i="16"/>
  <c r="C887" i="16"/>
  <c r="C888" i="16"/>
  <c r="C889" i="16"/>
  <c r="C890" i="16"/>
  <c r="C891" i="16"/>
  <c r="C892" i="16"/>
  <c r="C893" i="16"/>
  <c r="C894" i="16"/>
  <c r="C895" i="16"/>
  <c r="C896" i="16"/>
  <c r="C897" i="16"/>
  <c r="C898" i="16"/>
  <c r="C899" i="16"/>
  <c r="C900" i="16"/>
  <c r="C901" i="16"/>
  <c r="C902" i="16"/>
  <c r="C903" i="16"/>
  <c r="C904" i="16"/>
  <c r="C905" i="16"/>
  <c r="C906" i="16"/>
  <c r="C907" i="16"/>
  <c r="C908" i="16"/>
  <c r="C909" i="16"/>
  <c r="C910" i="16"/>
  <c r="C911" i="16"/>
  <c r="C912" i="16"/>
  <c r="C913" i="16"/>
  <c r="C914" i="16"/>
  <c r="C915" i="16"/>
  <c r="C916" i="16"/>
  <c r="C917" i="16"/>
  <c r="C918" i="16"/>
  <c r="C919" i="16"/>
  <c r="C920" i="16"/>
  <c r="C921" i="16"/>
  <c r="C922" i="16"/>
  <c r="C923" i="16"/>
  <c r="C924" i="16"/>
  <c r="C925" i="16"/>
  <c r="C926" i="16"/>
  <c r="C927" i="16"/>
  <c r="C928" i="16"/>
  <c r="C929" i="16"/>
  <c r="C930" i="16"/>
  <c r="C931" i="16"/>
  <c r="C932" i="16"/>
  <c r="C933" i="16"/>
  <c r="C934" i="16"/>
  <c r="C935" i="16"/>
  <c r="C936" i="16"/>
  <c r="C937" i="16"/>
  <c r="C938" i="16"/>
  <c r="C939" i="16"/>
  <c r="C940" i="16"/>
  <c r="C941" i="16"/>
  <c r="C942" i="16"/>
  <c r="C943" i="16"/>
  <c r="C944" i="16"/>
  <c r="C945" i="16"/>
  <c r="C946" i="16"/>
  <c r="C947" i="16"/>
  <c r="C948" i="16"/>
  <c r="C949" i="16"/>
  <c r="C950" i="16"/>
  <c r="C951" i="16"/>
  <c r="C952" i="16"/>
  <c r="C953" i="16"/>
  <c r="C954" i="16"/>
  <c r="C955" i="16"/>
  <c r="C956" i="16"/>
  <c r="C957" i="16"/>
  <c r="C958" i="16"/>
  <c r="C959" i="16"/>
  <c r="C960" i="16"/>
  <c r="C961" i="16"/>
  <c r="C962" i="16"/>
  <c r="C963" i="16"/>
  <c r="C964" i="16"/>
  <c r="C965" i="16"/>
  <c r="C966" i="16"/>
  <c r="C967" i="16"/>
  <c r="C968" i="16"/>
  <c r="C969" i="16"/>
  <c r="C970" i="16"/>
  <c r="C971" i="16"/>
  <c r="C972" i="16"/>
  <c r="C973" i="16"/>
  <c r="C974" i="16"/>
  <c r="C975" i="16"/>
  <c r="C976" i="16"/>
  <c r="C977" i="16"/>
  <c r="C978" i="16"/>
  <c r="C979" i="16"/>
  <c r="C980" i="16"/>
  <c r="C981" i="16"/>
  <c r="C982" i="16"/>
  <c r="C983" i="16"/>
  <c r="C984" i="16"/>
  <c r="C985" i="16"/>
  <c r="C986" i="16"/>
  <c r="C987" i="16"/>
  <c r="C988" i="16"/>
  <c r="C989" i="16"/>
  <c r="C990" i="16"/>
  <c r="C991" i="16"/>
  <c r="C992" i="16"/>
  <c r="C993" i="16"/>
  <c r="C994" i="16"/>
  <c r="C995" i="16"/>
  <c r="C996" i="16"/>
  <c r="C997" i="16"/>
  <c r="C998" i="16"/>
  <c r="C999" i="16"/>
  <c r="C1000" i="16"/>
  <c r="C1001" i="16"/>
  <c r="D21" i="25" l="1"/>
  <c r="A31" i="25" s="1"/>
  <c r="C24" i="25"/>
  <c r="B25" i="25"/>
  <c r="C24" i="23"/>
  <c r="C25" i="23" s="1"/>
  <c r="D16" i="23"/>
  <c r="R5" i="22"/>
  <c r="R6" i="22"/>
  <c r="R7" i="22"/>
  <c r="S7" i="22"/>
  <c r="R4" i="22"/>
  <c r="S6" i="22"/>
  <c r="S4" i="22"/>
  <c r="S5" i="22"/>
  <c r="A6" i="20"/>
  <c r="A5" i="20"/>
  <c r="A4" i="20"/>
  <c r="A3" i="20"/>
  <c r="D2" i="20"/>
  <c r="E6" i="20" s="1"/>
  <c r="A2" i="20"/>
  <c r="S3" i="18"/>
  <c r="R3" i="18"/>
  <c r="A3" i="18"/>
  <c r="A4" i="18" s="1"/>
  <c r="A5" i="18" s="1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670" i="18" s="1"/>
  <c r="A671" i="18" s="1"/>
  <c r="A672" i="18" s="1"/>
  <c r="A673" i="18" s="1"/>
  <c r="A674" i="18" s="1"/>
  <c r="A675" i="18" s="1"/>
  <c r="A676" i="18" s="1"/>
  <c r="A677" i="18" s="1"/>
  <c r="A678" i="18" s="1"/>
  <c r="A679" i="18" s="1"/>
  <c r="A680" i="18" s="1"/>
  <c r="A681" i="18" s="1"/>
  <c r="A682" i="18" s="1"/>
  <c r="A683" i="18" s="1"/>
  <c r="A684" i="18" s="1"/>
  <c r="A685" i="18" s="1"/>
  <c r="A686" i="18" s="1"/>
  <c r="A687" i="18" s="1"/>
  <c r="A688" i="18" s="1"/>
  <c r="A689" i="18" s="1"/>
  <c r="A690" i="18" s="1"/>
  <c r="A691" i="18" s="1"/>
  <c r="A692" i="18" s="1"/>
  <c r="A693" i="18" s="1"/>
  <c r="A694" i="18" s="1"/>
  <c r="A695" i="18" s="1"/>
  <c r="A696" i="18" s="1"/>
  <c r="A697" i="18" s="1"/>
  <c r="A698" i="18" s="1"/>
  <c r="A699" i="18" s="1"/>
  <c r="A700" i="18" s="1"/>
  <c r="A701" i="18" s="1"/>
  <c r="A702" i="18" s="1"/>
  <c r="A703" i="18" s="1"/>
  <c r="A704" i="18" s="1"/>
  <c r="A705" i="18" s="1"/>
  <c r="A706" i="18" s="1"/>
  <c r="A707" i="18" s="1"/>
  <c r="A708" i="18" s="1"/>
  <c r="A709" i="18" s="1"/>
  <c r="A710" i="18" s="1"/>
  <c r="A711" i="18" s="1"/>
  <c r="A712" i="18" s="1"/>
  <c r="A713" i="18" s="1"/>
  <c r="A714" i="18" s="1"/>
  <c r="A715" i="18" s="1"/>
  <c r="A716" i="18" s="1"/>
  <c r="A717" i="18" s="1"/>
  <c r="A718" i="18" s="1"/>
  <c r="A719" i="18" s="1"/>
  <c r="A720" i="18" s="1"/>
  <c r="A721" i="18" s="1"/>
  <c r="A722" i="18" s="1"/>
  <c r="A723" i="18" s="1"/>
  <c r="A724" i="18" s="1"/>
  <c r="A725" i="18" s="1"/>
  <c r="A726" i="18" s="1"/>
  <c r="A727" i="18" s="1"/>
  <c r="A728" i="18" s="1"/>
  <c r="A729" i="18" s="1"/>
  <c r="A730" i="18" s="1"/>
  <c r="A731" i="18" s="1"/>
  <c r="A732" i="18" s="1"/>
  <c r="A733" i="18" s="1"/>
  <c r="A734" i="18" s="1"/>
  <c r="A735" i="18" s="1"/>
  <c r="A736" i="18" s="1"/>
  <c r="A737" i="18" s="1"/>
  <c r="A738" i="18" s="1"/>
  <c r="A739" i="18" s="1"/>
  <c r="A740" i="18" s="1"/>
  <c r="A741" i="18" s="1"/>
  <c r="A742" i="18" s="1"/>
  <c r="A743" i="18" s="1"/>
  <c r="A744" i="18" s="1"/>
  <c r="A745" i="18" s="1"/>
  <c r="A746" i="18" s="1"/>
  <c r="A747" i="18" s="1"/>
  <c r="A748" i="18" s="1"/>
  <c r="A749" i="18" s="1"/>
  <c r="A750" i="18" s="1"/>
  <c r="A751" i="18" s="1"/>
  <c r="A752" i="18" s="1"/>
  <c r="A753" i="18" s="1"/>
  <c r="A754" i="18" s="1"/>
  <c r="A755" i="18" s="1"/>
  <c r="A756" i="18" s="1"/>
  <c r="A757" i="18" s="1"/>
  <c r="A758" i="18" s="1"/>
  <c r="A759" i="18" s="1"/>
  <c r="A760" i="18" s="1"/>
  <c r="A761" i="18" s="1"/>
  <c r="A762" i="18" s="1"/>
  <c r="A763" i="18" s="1"/>
  <c r="A764" i="18" s="1"/>
  <c r="A765" i="18" s="1"/>
  <c r="A766" i="18" s="1"/>
  <c r="A767" i="18" s="1"/>
  <c r="A768" i="18" s="1"/>
  <c r="A769" i="18" s="1"/>
  <c r="A770" i="18" s="1"/>
  <c r="A771" i="18" s="1"/>
  <c r="A772" i="18" s="1"/>
  <c r="A773" i="18" s="1"/>
  <c r="A774" i="18" s="1"/>
  <c r="A775" i="18" s="1"/>
  <c r="A776" i="18" s="1"/>
  <c r="A777" i="18" s="1"/>
  <c r="A778" i="18" s="1"/>
  <c r="A779" i="18" s="1"/>
  <c r="A780" i="18" s="1"/>
  <c r="A781" i="18" s="1"/>
  <c r="A782" i="18" s="1"/>
  <c r="A783" i="18" s="1"/>
  <c r="A784" i="18" s="1"/>
  <c r="A785" i="18" s="1"/>
  <c r="A786" i="18" s="1"/>
  <c r="A787" i="18" s="1"/>
  <c r="A788" i="18" s="1"/>
  <c r="A789" i="18" s="1"/>
  <c r="A790" i="18" s="1"/>
  <c r="A791" i="18" s="1"/>
  <c r="A792" i="18" s="1"/>
  <c r="A793" i="18" s="1"/>
  <c r="A794" i="18" s="1"/>
  <c r="A795" i="18" s="1"/>
  <c r="A796" i="18" s="1"/>
  <c r="A797" i="18" s="1"/>
  <c r="A798" i="18" s="1"/>
  <c r="A799" i="18" s="1"/>
  <c r="A800" i="18" s="1"/>
  <c r="A801" i="18" s="1"/>
  <c r="A802" i="18" s="1"/>
  <c r="A803" i="18" s="1"/>
  <c r="A804" i="18" s="1"/>
  <c r="A805" i="18" s="1"/>
  <c r="A806" i="18" s="1"/>
  <c r="A807" i="18" s="1"/>
  <c r="A808" i="18" s="1"/>
  <c r="A809" i="18" s="1"/>
  <c r="A810" i="18" s="1"/>
  <c r="A811" i="18" s="1"/>
  <c r="A812" i="18" s="1"/>
  <c r="A813" i="18" s="1"/>
  <c r="A814" i="18" s="1"/>
  <c r="A815" i="18" s="1"/>
  <c r="A816" i="18" s="1"/>
  <c r="A817" i="18" s="1"/>
  <c r="A818" i="18" s="1"/>
  <c r="A819" i="18" s="1"/>
  <c r="A820" i="18" s="1"/>
  <c r="A821" i="18" s="1"/>
  <c r="A822" i="18" s="1"/>
  <c r="A823" i="18" s="1"/>
  <c r="A824" i="18" s="1"/>
  <c r="A825" i="18" s="1"/>
  <c r="A826" i="18" s="1"/>
  <c r="A827" i="18" s="1"/>
  <c r="A828" i="18" s="1"/>
  <c r="A829" i="18" s="1"/>
  <c r="A830" i="18" s="1"/>
  <c r="A831" i="18" s="1"/>
  <c r="A832" i="18" s="1"/>
  <c r="A833" i="18" s="1"/>
  <c r="A834" i="18" s="1"/>
  <c r="A835" i="18" s="1"/>
  <c r="A836" i="18" s="1"/>
  <c r="A837" i="18" s="1"/>
  <c r="A838" i="18" s="1"/>
  <c r="A839" i="18" s="1"/>
  <c r="A840" i="18" s="1"/>
  <c r="A841" i="18" s="1"/>
  <c r="A842" i="18" s="1"/>
  <c r="A843" i="18" s="1"/>
  <c r="A844" i="18" s="1"/>
  <c r="A845" i="18" s="1"/>
  <c r="A846" i="18" s="1"/>
  <c r="A847" i="18" s="1"/>
  <c r="A848" i="18" s="1"/>
  <c r="A849" i="18" s="1"/>
  <c r="A850" i="18" s="1"/>
  <c r="A851" i="18" s="1"/>
  <c r="A852" i="18" s="1"/>
  <c r="A853" i="18" s="1"/>
  <c r="A854" i="18" s="1"/>
  <c r="A855" i="18" s="1"/>
  <c r="A856" i="18" s="1"/>
  <c r="A857" i="18" s="1"/>
  <c r="A858" i="18" s="1"/>
  <c r="A859" i="18" s="1"/>
  <c r="A860" i="18" s="1"/>
  <c r="A861" i="18" s="1"/>
  <c r="A862" i="18" s="1"/>
  <c r="A863" i="18" s="1"/>
  <c r="A864" i="18" s="1"/>
  <c r="A865" i="18" s="1"/>
  <c r="A866" i="18" s="1"/>
  <c r="A867" i="18" s="1"/>
  <c r="A868" i="18" s="1"/>
  <c r="A869" i="18" s="1"/>
  <c r="A870" i="18" s="1"/>
  <c r="A871" i="18" s="1"/>
  <c r="A872" i="18" s="1"/>
  <c r="A873" i="18" s="1"/>
  <c r="A874" i="18" s="1"/>
  <c r="A875" i="18" s="1"/>
  <c r="A876" i="18" s="1"/>
  <c r="A877" i="18" s="1"/>
  <c r="A878" i="18" s="1"/>
  <c r="A879" i="18" s="1"/>
  <c r="A880" i="18" s="1"/>
  <c r="A881" i="18" s="1"/>
  <c r="A882" i="18" s="1"/>
  <c r="A883" i="18" s="1"/>
  <c r="A884" i="18" s="1"/>
  <c r="A885" i="18" s="1"/>
  <c r="A886" i="18" s="1"/>
  <c r="A887" i="18" s="1"/>
  <c r="A888" i="18" s="1"/>
  <c r="A889" i="18" s="1"/>
  <c r="A890" i="18" s="1"/>
  <c r="A891" i="18" s="1"/>
  <c r="A892" i="18" s="1"/>
  <c r="A893" i="18" s="1"/>
  <c r="A894" i="18" s="1"/>
  <c r="A895" i="18" s="1"/>
  <c r="A896" i="18" s="1"/>
  <c r="A897" i="18" s="1"/>
  <c r="A898" i="18" s="1"/>
  <c r="A899" i="18" s="1"/>
  <c r="A900" i="18" s="1"/>
  <c r="A901" i="18" s="1"/>
  <c r="A902" i="18" s="1"/>
  <c r="A903" i="18" s="1"/>
  <c r="A904" i="18" s="1"/>
  <c r="A905" i="18" s="1"/>
  <c r="A906" i="18" s="1"/>
  <c r="A907" i="18" s="1"/>
  <c r="A908" i="18" s="1"/>
  <c r="A909" i="18" s="1"/>
  <c r="A910" i="18" s="1"/>
  <c r="A911" i="18" s="1"/>
  <c r="A912" i="18" s="1"/>
  <c r="A913" i="18" s="1"/>
  <c r="A914" i="18" s="1"/>
  <c r="A915" i="18" s="1"/>
  <c r="A916" i="18" s="1"/>
  <c r="A917" i="18" s="1"/>
  <c r="A918" i="18" s="1"/>
  <c r="A919" i="18" s="1"/>
  <c r="A920" i="18" s="1"/>
  <c r="A921" i="18" s="1"/>
  <c r="A922" i="18" s="1"/>
  <c r="A923" i="18" s="1"/>
  <c r="A924" i="18" s="1"/>
  <c r="A925" i="18" s="1"/>
  <c r="A926" i="18" s="1"/>
  <c r="A927" i="18" s="1"/>
  <c r="A928" i="18" s="1"/>
  <c r="A929" i="18" s="1"/>
  <c r="A930" i="18" s="1"/>
  <c r="A931" i="18" s="1"/>
  <c r="A932" i="18" s="1"/>
  <c r="A933" i="18" s="1"/>
  <c r="A934" i="18" s="1"/>
  <c r="A935" i="18" s="1"/>
  <c r="A936" i="18" s="1"/>
  <c r="A937" i="18" s="1"/>
  <c r="A938" i="18" s="1"/>
  <c r="A939" i="18" s="1"/>
  <c r="A940" i="18" s="1"/>
  <c r="A941" i="18" s="1"/>
  <c r="A942" i="18" s="1"/>
  <c r="A943" i="18" s="1"/>
  <c r="A944" i="18" s="1"/>
  <c r="A945" i="18" s="1"/>
  <c r="A946" i="18" s="1"/>
  <c r="A947" i="18" s="1"/>
  <c r="A948" i="18" s="1"/>
  <c r="A949" i="18" s="1"/>
  <c r="A950" i="18" s="1"/>
  <c r="A951" i="18" s="1"/>
  <c r="A952" i="18" s="1"/>
  <c r="A953" i="18" s="1"/>
  <c r="A954" i="18" s="1"/>
  <c r="A955" i="18" s="1"/>
  <c r="A956" i="18" s="1"/>
  <c r="A957" i="18" s="1"/>
  <c r="A958" i="18" s="1"/>
  <c r="A959" i="18" s="1"/>
  <c r="A960" i="18" s="1"/>
  <c r="A961" i="18" s="1"/>
  <c r="A962" i="18" s="1"/>
  <c r="A963" i="18" s="1"/>
  <c r="A964" i="18" s="1"/>
  <c r="A965" i="18" s="1"/>
  <c r="A966" i="18" s="1"/>
  <c r="A967" i="18" s="1"/>
  <c r="A968" i="18" s="1"/>
  <c r="A969" i="18" s="1"/>
  <c r="A970" i="18" s="1"/>
  <c r="A971" i="18" s="1"/>
  <c r="A972" i="18" s="1"/>
  <c r="A973" i="18" s="1"/>
  <c r="A974" i="18" s="1"/>
  <c r="A975" i="18" s="1"/>
  <c r="A976" i="18" s="1"/>
  <c r="A977" i="18" s="1"/>
  <c r="A978" i="18" s="1"/>
  <c r="A979" i="18" s="1"/>
  <c r="A980" i="18" s="1"/>
  <c r="A981" i="18" s="1"/>
  <c r="A982" i="18" s="1"/>
  <c r="A983" i="18" s="1"/>
  <c r="A984" i="18" s="1"/>
  <c r="A985" i="18" s="1"/>
  <c r="A986" i="18" s="1"/>
  <c r="A987" i="18" s="1"/>
  <c r="A988" i="18" s="1"/>
  <c r="A989" i="18" s="1"/>
  <c r="A990" i="18" s="1"/>
  <c r="A991" i="18" s="1"/>
  <c r="A992" i="18" s="1"/>
  <c r="A993" i="18" s="1"/>
  <c r="A994" i="18" s="1"/>
  <c r="A995" i="18" s="1"/>
  <c r="A996" i="18" s="1"/>
  <c r="A997" i="18" s="1"/>
  <c r="A998" i="18" s="1"/>
  <c r="A999" i="18" s="1"/>
  <c r="A1000" i="18" s="1"/>
  <c r="A1001" i="18" s="1"/>
  <c r="F1001" i="17"/>
  <c r="E1001" i="17"/>
  <c r="D1001" i="17"/>
  <c r="C1001" i="17"/>
  <c r="B1001" i="17"/>
  <c r="F1000" i="17"/>
  <c r="E1000" i="17"/>
  <c r="D1000" i="17"/>
  <c r="C1000" i="17"/>
  <c r="B1000" i="17"/>
  <c r="F999" i="17"/>
  <c r="E999" i="17"/>
  <c r="D999" i="17"/>
  <c r="C999" i="17"/>
  <c r="B999" i="17"/>
  <c r="F998" i="17"/>
  <c r="E998" i="17"/>
  <c r="D998" i="17"/>
  <c r="C998" i="17"/>
  <c r="B998" i="17"/>
  <c r="F997" i="17"/>
  <c r="E997" i="17"/>
  <c r="D997" i="17"/>
  <c r="C997" i="17"/>
  <c r="B997" i="17"/>
  <c r="F996" i="17"/>
  <c r="E996" i="17"/>
  <c r="D996" i="17"/>
  <c r="C996" i="17"/>
  <c r="B996" i="17"/>
  <c r="F995" i="17"/>
  <c r="E995" i="17"/>
  <c r="D995" i="17"/>
  <c r="C995" i="17"/>
  <c r="B995" i="17"/>
  <c r="F994" i="17"/>
  <c r="E994" i="17"/>
  <c r="D994" i="17"/>
  <c r="C994" i="17"/>
  <c r="B994" i="17"/>
  <c r="F993" i="17"/>
  <c r="E993" i="17"/>
  <c r="D993" i="17"/>
  <c r="C993" i="17"/>
  <c r="B993" i="17"/>
  <c r="F992" i="17"/>
  <c r="E992" i="17"/>
  <c r="D992" i="17"/>
  <c r="C992" i="17"/>
  <c r="B992" i="17"/>
  <c r="F991" i="17"/>
  <c r="E991" i="17"/>
  <c r="D991" i="17"/>
  <c r="C991" i="17"/>
  <c r="B991" i="17"/>
  <c r="F990" i="17"/>
  <c r="E990" i="17"/>
  <c r="D990" i="17"/>
  <c r="C990" i="17"/>
  <c r="B990" i="17"/>
  <c r="F989" i="17"/>
  <c r="E989" i="17"/>
  <c r="D989" i="17"/>
  <c r="C989" i="17"/>
  <c r="B989" i="17"/>
  <c r="F988" i="17"/>
  <c r="E988" i="17"/>
  <c r="D988" i="17"/>
  <c r="C988" i="17"/>
  <c r="B988" i="17"/>
  <c r="F987" i="17"/>
  <c r="E987" i="17"/>
  <c r="D987" i="17"/>
  <c r="C987" i="17"/>
  <c r="B987" i="17"/>
  <c r="F986" i="17"/>
  <c r="E986" i="17"/>
  <c r="D986" i="17"/>
  <c r="C986" i="17"/>
  <c r="B986" i="17"/>
  <c r="F985" i="17"/>
  <c r="E985" i="17"/>
  <c r="D985" i="17"/>
  <c r="C985" i="17"/>
  <c r="B985" i="17"/>
  <c r="F984" i="17"/>
  <c r="E984" i="17"/>
  <c r="D984" i="17"/>
  <c r="C984" i="17"/>
  <c r="B984" i="17"/>
  <c r="F983" i="17"/>
  <c r="E983" i="17"/>
  <c r="D983" i="17"/>
  <c r="C983" i="17"/>
  <c r="B983" i="17"/>
  <c r="F982" i="17"/>
  <c r="E982" i="17"/>
  <c r="D982" i="17"/>
  <c r="C982" i="17"/>
  <c r="B982" i="17"/>
  <c r="F981" i="17"/>
  <c r="E981" i="17"/>
  <c r="D981" i="17"/>
  <c r="C981" i="17"/>
  <c r="B981" i="17"/>
  <c r="F980" i="17"/>
  <c r="E980" i="17"/>
  <c r="D980" i="17"/>
  <c r="C980" i="17"/>
  <c r="B980" i="17"/>
  <c r="F979" i="17"/>
  <c r="E979" i="17"/>
  <c r="D979" i="17"/>
  <c r="C979" i="17"/>
  <c r="B979" i="17"/>
  <c r="F978" i="17"/>
  <c r="E978" i="17"/>
  <c r="D978" i="17"/>
  <c r="C978" i="17"/>
  <c r="B978" i="17"/>
  <c r="F977" i="17"/>
  <c r="E977" i="17"/>
  <c r="D977" i="17"/>
  <c r="C977" i="17"/>
  <c r="B977" i="17"/>
  <c r="F976" i="17"/>
  <c r="E976" i="17"/>
  <c r="D976" i="17"/>
  <c r="C976" i="17"/>
  <c r="B976" i="17"/>
  <c r="F975" i="17"/>
  <c r="E975" i="17"/>
  <c r="D975" i="17"/>
  <c r="C975" i="17"/>
  <c r="B975" i="17"/>
  <c r="F974" i="17"/>
  <c r="E974" i="17"/>
  <c r="D974" i="17"/>
  <c r="C974" i="17"/>
  <c r="B974" i="17"/>
  <c r="F973" i="17"/>
  <c r="E973" i="17"/>
  <c r="D973" i="17"/>
  <c r="C973" i="17"/>
  <c r="B973" i="17"/>
  <c r="F972" i="17"/>
  <c r="E972" i="17"/>
  <c r="D972" i="17"/>
  <c r="C972" i="17"/>
  <c r="B972" i="17"/>
  <c r="F971" i="17"/>
  <c r="E971" i="17"/>
  <c r="D971" i="17"/>
  <c r="C971" i="17"/>
  <c r="B971" i="17"/>
  <c r="F970" i="17"/>
  <c r="E970" i="17"/>
  <c r="D970" i="17"/>
  <c r="C970" i="17"/>
  <c r="B970" i="17"/>
  <c r="F969" i="17"/>
  <c r="E969" i="17"/>
  <c r="D969" i="17"/>
  <c r="C969" i="17"/>
  <c r="B969" i="17"/>
  <c r="F968" i="17"/>
  <c r="E968" i="17"/>
  <c r="D968" i="17"/>
  <c r="C968" i="17"/>
  <c r="B968" i="17"/>
  <c r="F967" i="17"/>
  <c r="E967" i="17"/>
  <c r="D967" i="17"/>
  <c r="C967" i="17"/>
  <c r="B967" i="17"/>
  <c r="F966" i="17"/>
  <c r="E966" i="17"/>
  <c r="D966" i="17"/>
  <c r="C966" i="17"/>
  <c r="B966" i="17"/>
  <c r="F965" i="17"/>
  <c r="E965" i="17"/>
  <c r="D965" i="17"/>
  <c r="C965" i="17"/>
  <c r="B965" i="17"/>
  <c r="F964" i="17"/>
  <c r="E964" i="17"/>
  <c r="D964" i="17"/>
  <c r="C964" i="17"/>
  <c r="B964" i="17"/>
  <c r="F963" i="17"/>
  <c r="E963" i="17"/>
  <c r="D963" i="17"/>
  <c r="C963" i="17"/>
  <c r="B963" i="17"/>
  <c r="F962" i="17"/>
  <c r="E962" i="17"/>
  <c r="D962" i="17"/>
  <c r="C962" i="17"/>
  <c r="B962" i="17"/>
  <c r="F961" i="17"/>
  <c r="E961" i="17"/>
  <c r="D961" i="17"/>
  <c r="C961" i="17"/>
  <c r="B961" i="17"/>
  <c r="F960" i="17"/>
  <c r="E960" i="17"/>
  <c r="D960" i="17"/>
  <c r="C960" i="17"/>
  <c r="B960" i="17"/>
  <c r="F959" i="17"/>
  <c r="E959" i="17"/>
  <c r="D959" i="17"/>
  <c r="C959" i="17"/>
  <c r="B959" i="17"/>
  <c r="F958" i="17"/>
  <c r="E958" i="17"/>
  <c r="D958" i="17"/>
  <c r="C958" i="17"/>
  <c r="B958" i="17"/>
  <c r="F957" i="17"/>
  <c r="E957" i="17"/>
  <c r="D957" i="17"/>
  <c r="C957" i="17"/>
  <c r="B957" i="17"/>
  <c r="F956" i="17"/>
  <c r="E956" i="17"/>
  <c r="D956" i="17"/>
  <c r="C956" i="17"/>
  <c r="B956" i="17"/>
  <c r="F955" i="17"/>
  <c r="E955" i="17"/>
  <c r="D955" i="17"/>
  <c r="C955" i="17"/>
  <c r="B955" i="17"/>
  <c r="F954" i="17"/>
  <c r="E954" i="17"/>
  <c r="D954" i="17"/>
  <c r="C954" i="17"/>
  <c r="B954" i="17"/>
  <c r="F953" i="17"/>
  <c r="E953" i="17"/>
  <c r="D953" i="17"/>
  <c r="C953" i="17"/>
  <c r="B953" i="17"/>
  <c r="F952" i="17"/>
  <c r="E952" i="17"/>
  <c r="D952" i="17"/>
  <c r="C952" i="17"/>
  <c r="B952" i="17"/>
  <c r="F951" i="17"/>
  <c r="E951" i="17"/>
  <c r="D951" i="17"/>
  <c r="C951" i="17"/>
  <c r="B951" i="17"/>
  <c r="F950" i="17"/>
  <c r="E950" i="17"/>
  <c r="D950" i="17"/>
  <c r="C950" i="17"/>
  <c r="B950" i="17"/>
  <c r="F949" i="17"/>
  <c r="E949" i="17"/>
  <c r="D949" i="17"/>
  <c r="C949" i="17"/>
  <c r="B949" i="17"/>
  <c r="F948" i="17"/>
  <c r="E948" i="17"/>
  <c r="D948" i="17"/>
  <c r="C948" i="17"/>
  <c r="B948" i="17"/>
  <c r="F947" i="17"/>
  <c r="E947" i="17"/>
  <c r="D947" i="17"/>
  <c r="C947" i="17"/>
  <c r="B947" i="17"/>
  <c r="F946" i="17"/>
  <c r="E946" i="17"/>
  <c r="D946" i="17"/>
  <c r="C946" i="17"/>
  <c r="B946" i="17"/>
  <c r="F945" i="17"/>
  <c r="E945" i="17"/>
  <c r="D945" i="17"/>
  <c r="C945" i="17"/>
  <c r="B945" i="17"/>
  <c r="F944" i="17"/>
  <c r="E944" i="17"/>
  <c r="D944" i="17"/>
  <c r="C944" i="17"/>
  <c r="B944" i="17"/>
  <c r="F943" i="17"/>
  <c r="E943" i="17"/>
  <c r="D943" i="17"/>
  <c r="C943" i="17"/>
  <c r="B943" i="17"/>
  <c r="F942" i="17"/>
  <c r="E942" i="17"/>
  <c r="D942" i="17"/>
  <c r="C942" i="17"/>
  <c r="B942" i="17"/>
  <c r="F941" i="17"/>
  <c r="E941" i="17"/>
  <c r="D941" i="17"/>
  <c r="C941" i="17"/>
  <c r="B941" i="17"/>
  <c r="F940" i="17"/>
  <c r="E940" i="17"/>
  <c r="D940" i="17"/>
  <c r="C940" i="17"/>
  <c r="B940" i="17"/>
  <c r="F939" i="17"/>
  <c r="E939" i="17"/>
  <c r="D939" i="17"/>
  <c r="C939" i="17"/>
  <c r="B939" i="17"/>
  <c r="F938" i="17"/>
  <c r="E938" i="17"/>
  <c r="D938" i="17"/>
  <c r="C938" i="17"/>
  <c r="B938" i="17"/>
  <c r="F937" i="17"/>
  <c r="E937" i="17"/>
  <c r="D937" i="17"/>
  <c r="C937" i="17"/>
  <c r="B937" i="17"/>
  <c r="F936" i="17"/>
  <c r="E936" i="17"/>
  <c r="D936" i="17"/>
  <c r="C936" i="17"/>
  <c r="B936" i="17"/>
  <c r="F935" i="17"/>
  <c r="E935" i="17"/>
  <c r="D935" i="17"/>
  <c r="C935" i="17"/>
  <c r="B935" i="17"/>
  <c r="F934" i="17"/>
  <c r="E934" i="17"/>
  <c r="D934" i="17"/>
  <c r="C934" i="17"/>
  <c r="B934" i="17"/>
  <c r="F933" i="17"/>
  <c r="E933" i="17"/>
  <c r="D933" i="17"/>
  <c r="C933" i="17"/>
  <c r="B933" i="17"/>
  <c r="F932" i="17"/>
  <c r="E932" i="17"/>
  <c r="D932" i="17"/>
  <c r="C932" i="17"/>
  <c r="B932" i="17"/>
  <c r="F931" i="17"/>
  <c r="E931" i="17"/>
  <c r="D931" i="17"/>
  <c r="C931" i="17"/>
  <c r="B931" i="17"/>
  <c r="F930" i="17"/>
  <c r="E930" i="17"/>
  <c r="D930" i="17"/>
  <c r="C930" i="17"/>
  <c r="B930" i="17"/>
  <c r="F929" i="17"/>
  <c r="E929" i="17"/>
  <c r="D929" i="17"/>
  <c r="C929" i="17"/>
  <c r="B929" i="17"/>
  <c r="F928" i="17"/>
  <c r="E928" i="17"/>
  <c r="D928" i="17"/>
  <c r="C928" i="17"/>
  <c r="B928" i="17"/>
  <c r="F927" i="17"/>
  <c r="E927" i="17"/>
  <c r="D927" i="17"/>
  <c r="C927" i="17"/>
  <c r="B927" i="17"/>
  <c r="F926" i="17"/>
  <c r="E926" i="17"/>
  <c r="D926" i="17"/>
  <c r="C926" i="17"/>
  <c r="B926" i="17"/>
  <c r="F925" i="17"/>
  <c r="E925" i="17"/>
  <c r="D925" i="17"/>
  <c r="C925" i="17"/>
  <c r="B925" i="17"/>
  <c r="F924" i="17"/>
  <c r="E924" i="17"/>
  <c r="D924" i="17"/>
  <c r="C924" i="17"/>
  <c r="B924" i="17"/>
  <c r="F923" i="17"/>
  <c r="E923" i="17"/>
  <c r="D923" i="17"/>
  <c r="C923" i="17"/>
  <c r="B923" i="17"/>
  <c r="F922" i="17"/>
  <c r="E922" i="17"/>
  <c r="D922" i="17"/>
  <c r="C922" i="17"/>
  <c r="B922" i="17"/>
  <c r="F921" i="17"/>
  <c r="E921" i="17"/>
  <c r="D921" i="17"/>
  <c r="C921" i="17"/>
  <c r="B921" i="17"/>
  <c r="F920" i="17"/>
  <c r="E920" i="17"/>
  <c r="D920" i="17"/>
  <c r="C920" i="17"/>
  <c r="B920" i="17"/>
  <c r="F919" i="17"/>
  <c r="E919" i="17"/>
  <c r="D919" i="17"/>
  <c r="C919" i="17"/>
  <c r="B919" i="17"/>
  <c r="F918" i="17"/>
  <c r="E918" i="17"/>
  <c r="D918" i="17"/>
  <c r="C918" i="17"/>
  <c r="B918" i="17"/>
  <c r="F917" i="17"/>
  <c r="E917" i="17"/>
  <c r="D917" i="17"/>
  <c r="C917" i="17"/>
  <c r="B917" i="17"/>
  <c r="F916" i="17"/>
  <c r="E916" i="17"/>
  <c r="D916" i="17"/>
  <c r="C916" i="17"/>
  <c r="B916" i="17"/>
  <c r="F915" i="17"/>
  <c r="E915" i="17"/>
  <c r="D915" i="17"/>
  <c r="C915" i="17"/>
  <c r="B915" i="17"/>
  <c r="F914" i="17"/>
  <c r="E914" i="17"/>
  <c r="D914" i="17"/>
  <c r="C914" i="17"/>
  <c r="B914" i="17"/>
  <c r="F913" i="17"/>
  <c r="E913" i="17"/>
  <c r="D913" i="17"/>
  <c r="C913" i="17"/>
  <c r="B913" i="17"/>
  <c r="F912" i="17"/>
  <c r="E912" i="17"/>
  <c r="D912" i="17"/>
  <c r="C912" i="17"/>
  <c r="B912" i="17"/>
  <c r="F911" i="17"/>
  <c r="E911" i="17"/>
  <c r="D911" i="17"/>
  <c r="C911" i="17"/>
  <c r="B911" i="17"/>
  <c r="F910" i="17"/>
  <c r="E910" i="17"/>
  <c r="D910" i="17"/>
  <c r="C910" i="17"/>
  <c r="B910" i="17"/>
  <c r="F909" i="17"/>
  <c r="E909" i="17"/>
  <c r="D909" i="17"/>
  <c r="C909" i="17"/>
  <c r="B909" i="17"/>
  <c r="F908" i="17"/>
  <c r="E908" i="17"/>
  <c r="D908" i="17"/>
  <c r="C908" i="17"/>
  <c r="B908" i="17"/>
  <c r="F907" i="17"/>
  <c r="E907" i="17"/>
  <c r="D907" i="17"/>
  <c r="C907" i="17"/>
  <c r="B907" i="17"/>
  <c r="F906" i="17"/>
  <c r="E906" i="17"/>
  <c r="D906" i="17"/>
  <c r="C906" i="17"/>
  <c r="B906" i="17"/>
  <c r="F905" i="17"/>
  <c r="E905" i="17"/>
  <c r="D905" i="17"/>
  <c r="C905" i="17"/>
  <c r="B905" i="17"/>
  <c r="F904" i="17"/>
  <c r="E904" i="17"/>
  <c r="D904" i="17"/>
  <c r="C904" i="17"/>
  <c r="B904" i="17"/>
  <c r="F903" i="17"/>
  <c r="E903" i="17"/>
  <c r="D903" i="17"/>
  <c r="C903" i="17"/>
  <c r="B903" i="17"/>
  <c r="F902" i="17"/>
  <c r="E902" i="17"/>
  <c r="D902" i="17"/>
  <c r="C902" i="17"/>
  <c r="B902" i="17"/>
  <c r="F901" i="17"/>
  <c r="E901" i="17"/>
  <c r="D901" i="17"/>
  <c r="C901" i="17"/>
  <c r="B901" i="17"/>
  <c r="F900" i="17"/>
  <c r="E900" i="17"/>
  <c r="D900" i="17"/>
  <c r="C900" i="17"/>
  <c r="B900" i="17"/>
  <c r="F899" i="17"/>
  <c r="E899" i="17"/>
  <c r="D899" i="17"/>
  <c r="C899" i="17"/>
  <c r="B899" i="17"/>
  <c r="F898" i="17"/>
  <c r="E898" i="17"/>
  <c r="D898" i="17"/>
  <c r="C898" i="17"/>
  <c r="B898" i="17"/>
  <c r="F897" i="17"/>
  <c r="E897" i="17"/>
  <c r="D897" i="17"/>
  <c r="C897" i="17"/>
  <c r="B897" i="17"/>
  <c r="F896" i="17"/>
  <c r="E896" i="17"/>
  <c r="D896" i="17"/>
  <c r="C896" i="17"/>
  <c r="B896" i="17"/>
  <c r="F895" i="17"/>
  <c r="E895" i="17"/>
  <c r="D895" i="17"/>
  <c r="C895" i="17"/>
  <c r="B895" i="17"/>
  <c r="F894" i="17"/>
  <c r="E894" i="17"/>
  <c r="D894" i="17"/>
  <c r="C894" i="17"/>
  <c r="B894" i="17"/>
  <c r="F893" i="17"/>
  <c r="E893" i="17"/>
  <c r="D893" i="17"/>
  <c r="C893" i="17"/>
  <c r="B893" i="17"/>
  <c r="F892" i="17"/>
  <c r="E892" i="17"/>
  <c r="D892" i="17"/>
  <c r="C892" i="17"/>
  <c r="B892" i="17"/>
  <c r="F891" i="17"/>
  <c r="E891" i="17"/>
  <c r="D891" i="17"/>
  <c r="C891" i="17"/>
  <c r="B891" i="17"/>
  <c r="F890" i="17"/>
  <c r="E890" i="17"/>
  <c r="D890" i="17"/>
  <c r="C890" i="17"/>
  <c r="B890" i="17"/>
  <c r="F889" i="17"/>
  <c r="E889" i="17"/>
  <c r="D889" i="17"/>
  <c r="C889" i="17"/>
  <c r="B889" i="17"/>
  <c r="F888" i="17"/>
  <c r="E888" i="17"/>
  <c r="D888" i="17"/>
  <c r="C888" i="17"/>
  <c r="B888" i="17"/>
  <c r="F887" i="17"/>
  <c r="E887" i="17"/>
  <c r="D887" i="17"/>
  <c r="C887" i="17"/>
  <c r="B887" i="17"/>
  <c r="F886" i="17"/>
  <c r="E886" i="17"/>
  <c r="D886" i="17"/>
  <c r="C886" i="17"/>
  <c r="B886" i="17"/>
  <c r="F885" i="17"/>
  <c r="E885" i="17"/>
  <c r="D885" i="17"/>
  <c r="C885" i="17"/>
  <c r="B885" i="17"/>
  <c r="F884" i="17"/>
  <c r="E884" i="17"/>
  <c r="D884" i="17"/>
  <c r="C884" i="17"/>
  <c r="B884" i="17"/>
  <c r="F883" i="17"/>
  <c r="E883" i="17"/>
  <c r="D883" i="17"/>
  <c r="C883" i="17"/>
  <c r="B883" i="17"/>
  <c r="F882" i="17"/>
  <c r="E882" i="17"/>
  <c r="D882" i="17"/>
  <c r="C882" i="17"/>
  <c r="B882" i="17"/>
  <c r="F881" i="17"/>
  <c r="E881" i="17"/>
  <c r="D881" i="17"/>
  <c r="C881" i="17"/>
  <c r="B881" i="17"/>
  <c r="F880" i="17"/>
  <c r="E880" i="17"/>
  <c r="D880" i="17"/>
  <c r="C880" i="17"/>
  <c r="B880" i="17"/>
  <c r="F879" i="17"/>
  <c r="E879" i="17"/>
  <c r="D879" i="17"/>
  <c r="C879" i="17"/>
  <c r="B879" i="17"/>
  <c r="F878" i="17"/>
  <c r="E878" i="17"/>
  <c r="D878" i="17"/>
  <c r="C878" i="17"/>
  <c r="B878" i="17"/>
  <c r="F877" i="17"/>
  <c r="E877" i="17"/>
  <c r="D877" i="17"/>
  <c r="C877" i="17"/>
  <c r="B877" i="17"/>
  <c r="F876" i="17"/>
  <c r="E876" i="17"/>
  <c r="D876" i="17"/>
  <c r="C876" i="17"/>
  <c r="B876" i="17"/>
  <c r="F875" i="17"/>
  <c r="E875" i="17"/>
  <c r="D875" i="17"/>
  <c r="C875" i="17"/>
  <c r="B875" i="17"/>
  <c r="F874" i="17"/>
  <c r="E874" i="17"/>
  <c r="D874" i="17"/>
  <c r="C874" i="17"/>
  <c r="B874" i="17"/>
  <c r="F873" i="17"/>
  <c r="E873" i="17"/>
  <c r="D873" i="17"/>
  <c r="C873" i="17"/>
  <c r="B873" i="17"/>
  <c r="F872" i="17"/>
  <c r="E872" i="17"/>
  <c r="D872" i="17"/>
  <c r="C872" i="17"/>
  <c r="B872" i="17"/>
  <c r="F871" i="17"/>
  <c r="E871" i="17"/>
  <c r="D871" i="17"/>
  <c r="C871" i="17"/>
  <c r="B871" i="17"/>
  <c r="F870" i="17"/>
  <c r="E870" i="17"/>
  <c r="D870" i="17"/>
  <c r="C870" i="17"/>
  <c r="B870" i="17"/>
  <c r="F869" i="17"/>
  <c r="E869" i="17"/>
  <c r="D869" i="17"/>
  <c r="C869" i="17"/>
  <c r="B869" i="17"/>
  <c r="F868" i="17"/>
  <c r="E868" i="17"/>
  <c r="D868" i="17"/>
  <c r="C868" i="17"/>
  <c r="B868" i="17"/>
  <c r="F867" i="17"/>
  <c r="E867" i="17"/>
  <c r="D867" i="17"/>
  <c r="C867" i="17"/>
  <c r="B867" i="17"/>
  <c r="F866" i="17"/>
  <c r="E866" i="17"/>
  <c r="D866" i="17"/>
  <c r="C866" i="17"/>
  <c r="B866" i="17"/>
  <c r="F865" i="17"/>
  <c r="E865" i="17"/>
  <c r="D865" i="17"/>
  <c r="C865" i="17"/>
  <c r="B865" i="17"/>
  <c r="F864" i="17"/>
  <c r="E864" i="17"/>
  <c r="D864" i="17"/>
  <c r="C864" i="17"/>
  <c r="B864" i="17"/>
  <c r="F863" i="17"/>
  <c r="E863" i="17"/>
  <c r="D863" i="17"/>
  <c r="C863" i="17"/>
  <c r="B863" i="17"/>
  <c r="F862" i="17"/>
  <c r="E862" i="17"/>
  <c r="D862" i="17"/>
  <c r="C862" i="17"/>
  <c r="B862" i="17"/>
  <c r="F861" i="17"/>
  <c r="E861" i="17"/>
  <c r="D861" i="17"/>
  <c r="C861" i="17"/>
  <c r="B861" i="17"/>
  <c r="F860" i="17"/>
  <c r="E860" i="17"/>
  <c r="D860" i="17"/>
  <c r="C860" i="17"/>
  <c r="B860" i="17"/>
  <c r="F859" i="17"/>
  <c r="E859" i="17"/>
  <c r="D859" i="17"/>
  <c r="C859" i="17"/>
  <c r="B859" i="17"/>
  <c r="F858" i="17"/>
  <c r="E858" i="17"/>
  <c r="D858" i="17"/>
  <c r="C858" i="17"/>
  <c r="B858" i="17"/>
  <c r="F857" i="17"/>
  <c r="E857" i="17"/>
  <c r="D857" i="17"/>
  <c r="C857" i="17"/>
  <c r="B857" i="17"/>
  <c r="F856" i="17"/>
  <c r="E856" i="17"/>
  <c r="D856" i="17"/>
  <c r="C856" i="17"/>
  <c r="B856" i="17"/>
  <c r="F855" i="17"/>
  <c r="E855" i="17"/>
  <c r="D855" i="17"/>
  <c r="C855" i="17"/>
  <c r="B855" i="17"/>
  <c r="F854" i="17"/>
  <c r="E854" i="17"/>
  <c r="D854" i="17"/>
  <c r="C854" i="17"/>
  <c r="B854" i="17"/>
  <c r="F853" i="17"/>
  <c r="E853" i="17"/>
  <c r="D853" i="17"/>
  <c r="C853" i="17"/>
  <c r="B853" i="17"/>
  <c r="F852" i="17"/>
  <c r="E852" i="17"/>
  <c r="D852" i="17"/>
  <c r="C852" i="17"/>
  <c r="B852" i="17"/>
  <c r="F851" i="17"/>
  <c r="E851" i="17"/>
  <c r="D851" i="17"/>
  <c r="C851" i="17"/>
  <c r="B851" i="17"/>
  <c r="F850" i="17"/>
  <c r="E850" i="17"/>
  <c r="D850" i="17"/>
  <c r="C850" i="17"/>
  <c r="B850" i="17"/>
  <c r="F849" i="17"/>
  <c r="E849" i="17"/>
  <c r="D849" i="17"/>
  <c r="C849" i="17"/>
  <c r="B849" i="17"/>
  <c r="F848" i="17"/>
  <c r="E848" i="17"/>
  <c r="D848" i="17"/>
  <c r="C848" i="17"/>
  <c r="B848" i="17"/>
  <c r="F847" i="17"/>
  <c r="E847" i="17"/>
  <c r="D847" i="17"/>
  <c r="C847" i="17"/>
  <c r="B847" i="17"/>
  <c r="F846" i="17"/>
  <c r="E846" i="17"/>
  <c r="D846" i="17"/>
  <c r="C846" i="17"/>
  <c r="B846" i="17"/>
  <c r="F845" i="17"/>
  <c r="E845" i="17"/>
  <c r="D845" i="17"/>
  <c r="C845" i="17"/>
  <c r="B845" i="17"/>
  <c r="F844" i="17"/>
  <c r="E844" i="17"/>
  <c r="D844" i="17"/>
  <c r="C844" i="17"/>
  <c r="B844" i="17"/>
  <c r="F843" i="17"/>
  <c r="E843" i="17"/>
  <c r="D843" i="17"/>
  <c r="C843" i="17"/>
  <c r="B843" i="17"/>
  <c r="F842" i="17"/>
  <c r="E842" i="17"/>
  <c r="D842" i="17"/>
  <c r="C842" i="17"/>
  <c r="B842" i="17"/>
  <c r="F841" i="17"/>
  <c r="E841" i="17"/>
  <c r="D841" i="17"/>
  <c r="C841" i="17"/>
  <c r="B841" i="17"/>
  <c r="F840" i="17"/>
  <c r="E840" i="17"/>
  <c r="D840" i="17"/>
  <c r="C840" i="17"/>
  <c r="B840" i="17"/>
  <c r="F839" i="17"/>
  <c r="E839" i="17"/>
  <c r="D839" i="17"/>
  <c r="C839" i="17"/>
  <c r="B839" i="17"/>
  <c r="F838" i="17"/>
  <c r="E838" i="17"/>
  <c r="D838" i="17"/>
  <c r="C838" i="17"/>
  <c r="B838" i="17"/>
  <c r="F837" i="17"/>
  <c r="E837" i="17"/>
  <c r="D837" i="17"/>
  <c r="C837" i="17"/>
  <c r="B837" i="17"/>
  <c r="F836" i="17"/>
  <c r="E836" i="17"/>
  <c r="D836" i="17"/>
  <c r="C836" i="17"/>
  <c r="B836" i="17"/>
  <c r="F835" i="17"/>
  <c r="E835" i="17"/>
  <c r="D835" i="17"/>
  <c r="C835" i="17"/>
  <c r="B835" i="17"/>
  <c r="F834" i="17"/>
  <c r="E834" i="17"/>
  <c r="D834" i="17"/>
  <c r="C834" i="17"/>
  <c r="B834" i="17"/>
  <c r="F833" i="17"/>
  <c r="E833" i="17"/>
  <c r="D833" i="17"/>
  <c r="C833" i="17"/>
  <c r="B833" i="17"/>
  <c r="F832" i="17"/>
  <c r="E832" i="17"/>
  <c r="D832" i="17"/>
  <c r="C832" i="17"/>
  <c r="B832" i="17"/>
  <c r="F831" i="17"/>
  <c r="E831" i="17"/>
  <c r="D831" i="17"/>
  <c r="C831" i="17"/>
  <c r="B831" i="17"/>
  <c r="F830" i="17"/>
  <c r="E830" i="17"/>
  <c r="D830" i="17"/>
  <c r="C830" i="17"/>
  <c r="B830" i="17"/>
  <c r="F829" i="17"/>
  <c r="E829" i="17"/>
  <c r="D829" i="17"/>
  <c r="C829" i="17"/>
  <c r="B829" i="17"/>
  <c r="F828" i="17"/>
  <c r="E828" i="17"/>
  <c r="D828" i="17"/>
  <c r="C828" i="17"/>
  <c r="B828" i="17"/>
  <c r="F827" i="17"/>
  <c r="E827" i="17"/>
  <c r="D827" i="17"/>
  <c r="C827" i="17"/>
  <c r="B827" i="17"/>
  <c r="F826" i="17"/>
  <c r="E826" i="17"/>
  <c r="D826" i="17"/>
  <c r="C826" i="17"/>
  <c r="B826" i="17"/>
  <c r="F825" i="17"/>
  <c r="E825" i="17"/>
  <c r="D825" i="17"/>
  <c r="C825" i="17"/>
  <c r="B825" i="17"/>
  <c r="F824" i="17"/>
  <c r="E824" i="17"/>
  <c r="D824" i="17"/>
  <c r="C824" i="17"/>
  <c r="B824" i="17"/>
  <c r="F823" i="17"/>
  <c r="E823" i="17"/>
  <c r="D823" i="17"/>
  <c r="C823" i="17"/>
  <c r="B823" i="17"/>
  <c r="F822" i="17"/>
  <c r="E822" i="17"/>
  <c r="D822" i="17"/>
  <c r="C822" i="17"/>
  <c r="B822" i="17"/>
  <c r="F821" i="17"/>
  <c r="E821" i="17"/>
  <c r="D821" i="17"/>
  <c r="C821" i="17"/>
  <c r="B821" i="17"/>
  <c r="F820" i="17"/>
  <c r="E820" i="17"/>
  <c r="D820" i="17"/>
  <c r="C820" i="17"/>
  <c r="B820" i="17"/>
  <c r="F819" i="17"/>
  <c r="E819" i="17"/>
  <c r="D819" i="17"/>
  <c r="C819" i="17"/>
  <c r="B819" i="17"/>
  <c r="F818" i="17"/>
  <c r="E818" i="17"/>
  <c r="D818" i="17"/>
  <c r="C818" i="17"/>
  <c r="B818" i="17"/>
  <c r="F817" i="17"/>
  <c r="E817" i="17"/>
  <c r="D817" i="17"/>
  <c r="C817" i="17"/>
  <c r="B817" i="17"/>
  <c r="F816" i="17"/>
  <c r="E816" i="17"/>
  <c r="D816" i="17"/>
  <c r="C816" i="17"/>
  <c r="B816" i="17"/>
  <c r="F815" i="17"/>
  <c r="E815" i="17"/>
  <c r="D815" i="17"/>
  <c r="C815" i="17"/>
  <c r="B815" i="17"/>
  <c r="F814" i="17"/>
  <c r="E814" i="17"/>
  <c r="D814" i="17"/>
  <c r="C814" i="17"/>
  <c r="B814" i="17"/>
  <c r="F813" i="17"/>
  <c r="E813" i="17"/>
  <c r="D813" i="17"/>
  <c r="C813" i="17"/>
  <c r="B813" i="17"/>
  <c r="F812" i="17"/>
  <c r="E812" i="17"/>
  <c r="D812" i="17"/>
  <c r="C812" i="17"/>
  <c r="B812" i="17"/>
  <c r="F811" i="17"/>
  <c r="E811" i="17"/>
  <c r="D811" i="17"/>
  <c r="C811" i="17"/>
  <c r="B811" i="17"/>
  <c r="F810" i="17"/>
  <c r="E810" i="17"/>
  <c r="D810" i="17"/>
  <c r="C810" i="17"/>
  <c r="B810" i="17"/>
  <c r="F809" i="17"/>
  <c r="E809" i="17"/>
  <c r="D809" i="17"/>
  <c r="C809" i="17"/>
  <c r="B809" i="17"/>
  <c r="F808" i="17"/>
  <c r="E808" i="17"/>
  <c r="D808" i="17"/>
  <c r="C808" i="17"/>
  <c r="B808" i="17"/>
  <c r="F807" i="17"/>
  <c r="E807" i="17"/>
  <c r="D807" i="17"/>
  <c r="C807" i="17"/>
  <c r="B807" i="17"/>
  <c r="F806" i="17"/>
  <c r="E806" i="17"/>
  <c r="D806" i="17"/>
  <c r="C806" i="17"/>
  <c r="B806" i="17"/>
  <c r="F805" i="17"/>
  <c r="E805" i="17"/>
  <c r="D805" i="17"/>
  <c r="C805" i="17"/>
  <c r="B805" i="17"/>
  <c r="F804" i="17"/>
  <c r="E804" i="17"/>
  <c r="D804" i="17"/>
  <c r="C804" i="17"/>
  <c r="B804" i="17"/>
  <c r="F803" i="17"/>
  <c r="E803" i="17"/>
  <c r="D803" i="17"/>
  <c r="C803" i="17"/>
  <c r="B803" i="17"/>
  <c r="F802" i="17"/>
  <c r="E802" i="17"/>
  <c r="D802" i="17"/>
  <c r="C802" i="17"/>
  <c r="B802" i="17"/>
  <c r="F801" i="17"/>
  <c r="E801" i="17"/>
  <c r="D801" i="17"/>
  <c r="C801" i="17"/>
  <c r="B801" i="17"/>
  <c r="F800" i="17"/>
  <c r="E800" i="17"/>
  <c r="D800" i="17"/>
  <c r="C800" i="17"/>
  <c r="B800" i="17"/>
  <c r="F799" i="17"/>
  <c r="E799" i="17"/>
  <c r="D799" i="17"/>
  <c r="C799" i="17"/>
  <c r="B799" i="17"/>
  <c r="F798" i="17"/>
  <c r="E798" i="17"/>
  <c r="D798" i="17"/>
  <c r="C798" i="17"/>
  <c r="B798" i="17"/>
  <c r="F797" i="17"/>
  <c r="E797" i="17"/>
  <c r="D797" i="17"/>
  <c r="C797" i="17"/>
  <c r="B797" i="17"/>
  <c r="F796" i="17"/>
  <c r="E796" i="17"/>
  <c r="D796" i="17"/>
  <c r="C796" i="17"/>
  <c r="B796" i="17"/>
  <c r="F795" i="17"/>
  <c r="E795" i="17"/>
  <c r="D795" i="17"/>
  <c r="C795" i="17"/>
  <c r="B795" i="17"/>
  <c r="F794" i="17"/>
  <c r="E794" i="17"/>
  <c r="D794" i="17"/>
  <c r="C794" i="17"/>
  <c r="B794" i="17"/>
  <c r="F793" i="17"/>
  <c r="E793" i="17"/>
  <c r="D793" i="17"/>
  <c r="C793" i="17"/>
  <c r="B793" i="17"/>
  <c r="F792" i="17"/>
  <c r="E792" i="17"/>
  <c r="D792" i="17"/>
  <c r="C792" i="17"/>
  <c r="B792" i="17"/>
  <c r="F791" i="17"/>
  <c r="E791" i="17"/>
  <c r="D791" i="17"/>
  <c r="C791" i="17"/>
  <c r="B791" i="17"/>
  <c r="F790" i="17"/>
  <c r="E790" i="17"/>
  <c r="D790" i="17"/>
  <c r="C790" i="17"/>
  <c r="B790" i="17"/>
  <c r="F789" i="17"/>
  <c r="E789" i="17"/>
  <c r="D789" i="17"/>
  <c r="C789" i="17"/>
  <c r="B789" i="17"/>
  <c r="F788" i="17"/>
  <c r="E788" i="17"/>
  <c r="D788" i="17"/>
  <c r="C788" i="17"/>
  <c r="B788" i="17"/>
  <c r="F787" i="17"/>
  <c r="E787" i="17"/>
  <c r="D787" i="17"/>
  <c r="C787" i="17"/>
  <c r="B787" i="17"/>
  <c r="F786" i="17"/>
  <c r="E786" i="17"/>
  <c r="D786" i="17"/>
  <c r="C786" i="17"/>
  <c r="B786" i="17"/>
  <c r="F785" i="17"/>
  <c r="E785" i="17"/>
  <c r="D785" i="17"/>
  <c r="C785" i="17"/>
  <c r="B785" i="17"/>
  <c r="F784" i="17"/>
  <c r="E784" i="17"/>
  <c r="D784" i="17"/>
  <c r="C784" i="17"/>
  <c r="B784" i="17"/>
  <c r="F783" i="17"/>
  <c r="E783" i="17"/>
  <c r="D783" i="17"/>
  <c r="C783" i="17"/>
  <c r="B783" i="17"/>
  <c r="F782" i="17"/>
  <c r="E782" i="17"/>
  <c r="D782" i="17"/>
  <c r="C782" i="17"/>
  <c r="B782" i="17"/>
  <c r="F781" i="17"/>
  <c r="E781" i="17"/>
  <c r="D781" i="17"/>
  <c r="C781" i="17"/>
  <c r="B781" i="17"/>
  <c r="F780" i="17"/>
  <c r="E780" i="17"/>
  <c r="D780" i="17"/>
  <c r="C780" i="17"/>
  <c r="B780" i="17"/>
  <c r="F779" i="17"/>
  <c r="E779" i="17"/>
  <c r="D779" i="17"/>
  <c r="C779" i="17"/>
  <c r="B779" i="17"/>
  <c r="F778" i="17"/>
  <c r="E778" i="17"/>
  <c r="D778" i="17"/>
  <c r="C778" i="17"/>
  <c r="B778" i="17"/>
  <c r="F777" i="17"/>
  <c r="E777" i="17"/>
  <c r="D777" i="17"/>
  <c r="C777" i="17"/>
  <c r="B777" i="17"/>
  <c r="F776" i="17"/>
  <c r="E776" i="17"/>
  <c r="D776" i="17"/>
  <c r="C776" i="17"/>
  <c r="B776" i="17"/>
  <c r="F775" i="17"/>
  <c r="E775" i="17"/>
  <c r="D775" i="17"/>
  <c r="C775" i="17"/>
  <c r="B775" i="17"/>
  <c r="F774" i="17"/>
  <c r="E774" i="17"/>
  <c r="D774" i="17"/>
  <c r="C774" i="17"/>
  <c r="B774" i="17"/>
  <c r="F773" i="17"/>
  <c r="E773" i="17"/>
  <c r="D773" i="17"/>
  <c r="C773" i="17"/>
  <c r="B773" i="17"/>
  <c r="F772" i="17"/>
  <c r="E772" i="17"/>
  <c r="D772" i="17"/>
  <c r="C772" i="17"/>
  <c r="B772" i="17"/>
  <c r="F771" i="17"/>
  <c r="E771" i="17"/>
  <c r="D771" i="17"/>
  <c r="C771" i="17"/>
  <c r="B771" i="17"/>
  <c r="F770" i="17"/>
  <c r="E770" i="17"/>
  <c r="D770" i="17"/>
  <c r="C770" i="17"/>
  <c r="B770" i="17"/>
  <c r="F769" i="17"/>
  <c r="E769" i="17"/>
  <c r="D769" i="17"/>
  <c r="C769" i="17"/>
  <c r="B769" i="17"/>
  <c r="F768" i="17"/>
  <c r="E768" i="17"/>
  <c r="D768" i="17"/>
  <c r="C768" i="17"/>
  <c r="B768" i="17"/>
  <c r="F767" i="17"/>
  <c r="E767" i="17"/>
  <c r="D767" i="17"/>
  <c r="C767" i="17"/>
  <c r="B767" i="17"/>
  <c r="F766" i="17"/>
  <c r="E766" i="17"/>
  <c r="D766" i="17"/>
  <c r="C766" i="17"/>
  <c r="B766" i="17"/>
  <c r="F765" i="17"/>
  <c r="E765" i="17"/>
  <c r="D765" i="17"/>
  <c r="C765" i="17"/>
  <c r="B765" i="17"/>
  <c r="F764" i="17"/>
  <c r="E764" i="17"/>
  <c r="D764" i="17"/>
  <c r="C764" i="17"/>
  <c r="B764" i="17"/>
  <c r="F763" i="17"/>
  <c r="E763" i="17"/>
  <c r="D763" i="17"/>
  <c r="C763" i="17"/>
  <c r="B763" i="17"/>
  <c r="F762" i="17"/>
  <c r="E762" i="17"/>
  <c r="D762" i="17"/>
  <c r="C762" i="17"/>
  <c r="B762" i="17"/>
  <c r="F761" i="17"/>
  <c r="E761" i="17"/>
  <c r="D761" i="17"/>
  <c r="C761" i="17"/>
  <c r="B761" i="17"/>
  <c r="F760" i="17"/>
  <c r="E760" i="17"/>
  <c r="D760" i="17"/>
  <c r="C760" i="17"/>
  <c r="B760" i="17"/>
  <c r="F759" i="17"/>
  <c r="E759" i="17"/>
  <c r="D759" i="17"/>
  <c r="C759" i="17"/>
  <c r="B759" i="17"/>
  <c r="F758" i="17"/>
  <c r="E758" i="17"/>
  <c r="D758" i="17"/>
  <c r="C758" i="17"/>
  <c r="B758" i="17"/>
  <c r="F757" i="17"/>
  <c r="E757" i="17"/>
  <c r="D757" i="17"/>
  <c r="C757" i="17"/>
  <c r="B757" i="17"/>
  <c r="F756" i="17"/>
  <c r="E756" i="17"/>
  <c r="D756" i="17"/>
  <c r="C756" i="17"/>
  <c r="B756" i="17"/>
  <c r="F755" i="17"/>
  <c r="E755" i="17"/>
  <c r="D755" i="17"/>
  <c r="C755" i="17"/>
  <c r="B755" i="17"/>
  <c r="F754" i="17"/>
  <c r="E754" i="17"/>
  <c r="D754" i="17"/>
  <c r="C754" i="17"/>
  <c r="B754" i="17"/>
  <c r="F753" i="17"/>
  <c r="E753" i="17"/>
  <c r="D753" i="17"/>
  <c r="C753" i="17"/>
  <c r="B753" i="17"/>
  <c r="F752" i="17"/>
  <c r="E752" i="17"/>
  <c r="D752" i="17"/>
  <c r="C752" i="17"/>
  <c r="B752" i="17"/>
  <c r="F751" i="17"/>
  <c r="E751" i="17"/>
  <c r="D751" i="17"/>
  <c r="C751" i="17"/>
  <c r="B751" i="17"/>
  <c r="F750" i="17"/>
  <c r="E750" i="17"/>
  <c r="D750" i="17"/>
  <c r="C750" i="17"/>
  <c r="B750" i="17"/>
  <c r="F749" i="17"/>
  <c r="E749" i="17"/>
  <c r="D749" i="17"/>
  <c r="C749" i="17"/>
  <c r="B749" i="17"/>
  <c r="F748" i="17"/>
  <c r="E748" i="17"/>
  <c r="D748" i="17"/>
  <c r="C748" i="17"/>
  <c r="B748" i="17"/>
  <c r="F747" i="17"/>
  <c r="E747" i="17"/>
  <c r="D747" i="17"/>
  <c r="C747" i="17"/>
  <c r="B747" i="17"/>
  <c r="F746" i="17"/>
  <c r="E746" i="17"/>
  <c r="D746" i="17"/>
  <c r="C746" i="17"/>
  <c r="B746" i="17"/>
  <c r="F745" i="17"/>
  <c r="E745" i="17"/>
  <c r="D745" i="17"/>
  <c r="C745" i="17"/>
  <c r="B745" i="17"/>
  <c r="F744" i="17"/>
  <c r="E744" i="17"/>
  <c r="D744" i="17"/>
  <c r="C744" i="17"/>
  <c r="B744" i="17"/>
  <c r="F743" i="17"/>
  <c r="E743" i="17"/>
  <c r="D743" i="17"/>
  <c r="C743" i="17"/>
  <c r="B743" i="17"/>
  <c r="F742" i="17"/>
  <c r="E742" i="17"/>
  <c r="D742" i="17"/>
  <c r="C742" i="17"/>
  <c r="B742" i="17"/>
  <c r="F741" i="17"/>
  <c r="E741" i="17"/>
  <c r="D741" i="17"/>
  <c r="C741" i="17"/>
  <c r="B741" i="17"/>
  <c r="F740" i="17"/>
  <c r="E740" i="17"/>
  <c r="D740" i="17"/>
  <c r="C740" i="17"/>
  <c r="B740" i="17"/>
  <c r="F739" i="17"/>
  <c r="E739" i="17"/>
  <c r="D739" i="17"/>
  <c r="C739" i="17"/>
  <c r="B739" i="17"/>
  <c r="F738" i="17"/>
  <c r="E738" i="17"/>
  <c r="D738" i="17"/>
  <c r="C738" i="17"/>
  <c r="B738" i="17"/>
  <c r="F737" i="17"/>
  <c r="E737" i="17"/>
  <c r="D737" i="17"/>
  <c r="C737" i="17"/>
  <c r="B737" i="17"/>
  <c r="F736" i="17"/>
  <c r="E736" i="17"/>
  <c r="D736" i="17"/>
  <c r="C736" i="17"/>
  <c r="B736" i="17"/>
  <c r="F735" i="17"/>
  <c r="E735" i="17"/>
  <c r="D735" i="17"/>
  <c r="C735" i="17"/>
  <c r="B735" i="17"/>
  <c r="F734" i="17"/>
  <c r="E734" i="17"/>
  <c r="D734" i="17"/>
  <c r="C734" i="17"/>
  <c r="B734" i="17"/>
  <c r="F733" i="17"/>
  <c r="E733" i="17"/>
  <c r="D733" i="17"/>
  <c r="C733" i="17"/>
  <c r="B733" i="17"/>
  <c r="F732" i="17"/>
  <c r="E732" i="17"/>
  <c r="D732" i="17"/>
  <c r="C732" i="17"/>
  <c r="B732" i="17"/>
  <c r="F731" i="17"/>
  <c r="E731" i="17"/>
  <c r="D731" i="17"/>
  <c r="C731" i="17"/>
  <c r="B731" i="17"/>
  <c r="F730" i="17"/>
  <c r="E730" i="17"/>
  <c r="D730" i="17"/>
  <c r="C730" i="17"/>
  <c r="B730" i="17"/>
  <c r="F729" i="17"/>
  <c r="E729" i="17"/>
  <c r="D729" i="17"/>
  <c r="C729" i="17"/>
  <c r="B729" i="17"/>
  <c r="F728" i="17"/>
  <c r="E728" i="17"/>
  <c r="D728" i="17"/>
  <c r="C728" i="17"/>
  <c r="B728" i="17"/>
  <c r="F727" i="17"/>
  <c r="E727" i="17"/>
  <c r="D727" i="17"/>
  <c r="C727" i="17"/>
  <c r="B727" i="17"/>
  <c r="F726" i="17"/>
  <c r="E726" i="17"/>
  <c r="D726" i="17"/>
  <c r="C726" i="17"/>
  <c r="B726" i="17"/>
  <c r="F725" i="17"/>
  <c r="E725" i="17"/>
  <c r="D725" i="17"/>
  <c r="C725" i="17"/>
  <c r="B725" i="17"/>
  <c r="F724" i="17"/>
  <c r="E724" i="17"/>
  <c r="D724" i="17"/>
  <c r="C724" i="17"/>
  <c r="B724" i="17"/>
  <c r="F723" i="17"/>
  <c r="E723" i="17"/>
  <c r="D723" i="17"/>
  <c r="C723" i="17"/>
  <c r="B723" i="17"/>
  <c r="F722" i="17"/>
  <c r="E722" i="17"/>
  <c r="D722" i="17"/>
  <c r="C722" i="17"/>
  <c r="B722" i="17"/>
  <c r="F721" i="17"/>
  <c r="E721" i="17"/>
  <c r="D721" i="17"/>
  <c r="C721" i="17"/>
  <c r="B721" i="17"/>
  <c r="F720" i="17"/>
  <c r="E720" i="17"/>
  <c r="D720" i="17"/>
  <c r="C720" i="17"/>
  <c r="B720" i="17"/>
  <c r="F719" i="17"/>
  <c r="E719" i="17"/>
  <c r="D719" i="17"/>
  <c r="C719" i="17"/>
  <c r="B719" i="17"/>
  <c r="F718" i="17"/>
  <c r="E718" i="17"/>
  <c r="D718" i="17"/>
  <c r="C718" i="17"/>
  <c r="B718" i="17"/>
  <c r="F717" i="17"/>
  <c r="E717" i="17"/>
  <c r="D717" i="17"/>
  <c r="C717" i="17"/>
  <c r="B717" i="17"/>
  <c r="F716" i="17"/>
  <c r="E716" i="17"/>
  <c r="D716" i="17"/>
  <c r="C716" i="17"/>
  <c r="B716" i="17"/>
  <c r="F715" i="17"/>
  <c r="E715" i="17"/>
  <c r="D715" i="17"/>
  <c r="C715" i="17"/>
  <c r="B715" i="17"/>
  <c r="F714" i="17"/>
  <c r="E714" i="17"/>
  <c r="D714" i="17"/>
  <c r="C714" i="17"/>
  <c r="B714" i="17"/>
  <c r="F713" i="17"/>
  <c r="E713" i="17"/>
  <c r="D713" i="17"/>
  <c r="C713" i="17"/>
  <c r="B713" i="17"/>
  <c r="F712" i="17"/>
  <c r="E712" i="17"/>
  <c r="D712" i="17"/>
  <c r="C712" i="17"/>
  <c r="B712" i="17"/>
  <c r="F711" i="17"/>
  <c r="E711" i="17"/>
  <c r="D711" i="17"/>
  <c r="C711" i="17"/>
  <c r="B711" i="17"/>
  <c r="F710" i="17"/>
  <c r="E710" i="17"/>
  <c r="D710" i="17"/>
  <c r="C710" i="17"/>
  <c r="B710" i="17"/>
  <c r="F709" i="17"/>
  <c r="E709" i="17"/>
  <c r="D709" i="17"/>
  <c r="C709" i="17"/>
  <c r="B709" i="17"/>
  <c r="F708" i="17"/>
  <c r="E708" i="17"/>
  <c r="D708" i="17"/>
  <c r="C708" i="17"/>
  <c r="B708" i="17"/>
  <c r="F707" i="17"/>
  <c r="E707" i="17"/>
  <c r="D707" i="17"/>
  <c r="C707" i="17"/>
  <c r="B707" i="17"/>
  <c r="F706" i="17"/>
  <c r="E706" i="17"/>
  <c r="D706" i="17"/>
  <c r="C706" i="17"/>
  <c r="B706" i="17"/>
  <c r="F705" i="17"/>
  <c r="E705" i="17"/>
  <c r="D705" i="17"/>
  <c r="C705" i="17"/>
  <c r="B705" i="17"/>
  <c r="F704" i="17"/>
  <c r="E704" i="17"/>
  <c r="D704" i="17"/>
  <c r="C704" i="17"/>
  <c r="B704" i="17"/>
  <c r="F703" i="17"/>
  <c r="E703" i="17"/>
  <c r="D703" i="17"/>
  <c r="C703" i="17"/>
  <c r="B703" i="17"/>
  <c r="F702" i="17"/>
  <c r="E702" i="17"/>
  <c r="D702" i="17"/>
  <c r="C702" i="17"/>
  <c r="B702" i="17"/>
  <c r="F701" i="17"/>
  <c r="E701" i="17"/>
  <c r="D701" i="17"/>
  <c r="C701" i="17"/>
  <c r="B701" i="17"/>
  <c r="F700" i="17"/>
  <c r="E700" i="17"/>
  <c r="D700" i="17"/>
  <c r="C700" i="17"/>
  <c r="B700" i="17"/>
  <c r="F699" i="17"/>
  <c r="E699" i="17"/>
  <c r="D699" i="17"/>
  <c r="C699" i="17"/>
  <c r="B699" i="17"/>
  <c r="F698" i="17"/>
  <c r="E698" i="17"/>
  <c r="D698" i="17"/>
  <c r="C698" i="17"/>
  <c r="B698" i="17"/>
  <c r="F697" i="17"/>
  <c r="E697" i="17"/>
  <c r="D697" i="17"/>
  <c r="C697" i="17"/>
  <c r="B697" i="17"/>
  <c r="F696" i="17"/>
  <c r="E696" i="17"/>
  <c r="D696" i="17"/>
  <c r="C696" i="17"/>
  <c r="B696" i="17"/>
  <c r="F695" i="17"/>
  <c r="E695" i="17"/>
  <c r="D695" i="17"/>
  <c r="C695" i="17"/>
  <c r="B695" i="17"/>
  <c r="F694" i="17"/>
  <c r="E694" i="17"/>
  <c r="D694" i="17"/>
  <c r="C694" i="17"/>
  <c r="B694" i="17"/>
  <c r="F693" i="17"/>
  <c r="E693" i="17"/>
  <c r="D693" i="17"/>
  <c r="C693" i="17"/>
  <c r="B693" i="17"/>
  <c r="F692" i="17"/>
  <c r="E692" i="17"/>
  <c r="D692" i="17"/>
  <c r="C692" i="17"/>
  <c r="B692" i="17"/>
  <c r="F691" i="17"/>
  <c r="E691" i="17"/>
  <c r="D691" i="17"/>
  <c r="C691" i="17"/>
  <c r="B691" i="17"/>
  <c r="F690" i="17"/>
  <c r="E690" i="17"/>
  <c r="D690" i="17"/>
  <c r="C690" i="17"/>
  <c r="B690" i="17"/>
  <c r="F689" i="17"/>
  <c r="E689" i="17"/>
  <c r="D689" i="17"/>
  <c r="C689" i="17"/>
  <c r="B689" i="17"/>
  <c r="F688" i="17"/>
  <c r="E688" i="17"/>
  <c r="D688" i="17"/>
  <c r="C688" i="17"/>
  <c r="B688" i="17"/>
  <c r="F687" i="17"/>
  <c r="E687" i="17"/>
  <c r="D687" i="17"/>
  <c r="C687" i="17"/>
  <c r="B687" i="17"/>
  <c r="F686" i="17"/>
  <c r="E686" i="17"/>
  <c r="D686" i="17"/>
  <c r="C686" i="17"/>
  <c r="B686" i="17"/>
  <c r="F685" i="17"/>
  <c r="E685" i="17"/>
  <c r="D685" i="17"/>
  <c r="C685" i="17"/>
  <c r="B685" i="17"/>
  <c r="F684" i="17"/>
  <c r="E684" i="17"/>
  <c r="D684" i="17"/>
  <c r="C684" i="17"/>
  <c r="B684" i="17"/>
  <c r="F683" i="17"/>
  <c r="E683" i="17"/>
  <c r="D683" i="17"/>
  <c r="C683" i="17"/>
  <c r="B683" i="17"/>
  <c r="F682" i="17"/>
  <c r="E682" i="17"/>
  <c r="D682" i="17"/>
  <c r="C682" i="17"/>
  <c r="B682" i="17"/>
  <c r="F681" i="17"/>
  <c r="E681" i="17"/>
  <c r="D681" i="17"/>
  <c r="C681" i="17"/>
  <c r="B681" i="17"/>
  <c r="F680" i="17"/>
  <c r="E680" i="17"/>
  <c r="D680" i="17"/>
  <c r="C680" i="17"/>
  <c r="B680" i="17"/>
  <c r="F679" i="17"/>
  <c r="E679" i="17"/>
  <c r="D679" i="17"/>
  <c r="C679" i="17"/>
  <c r="B679" i="17"/>
  <c r="F678" i="17"/>
  <c r="E678" i="17"/>
  <c r="D678" i="17"/>
  <c r="C678" i="17"/>
  <c r="B678" i="17"/>
  <c r="F677" i="17"/>
  <c r="E677" i="17"/>
  <c r="D677" i="17"/>
  <c r="C677" i="17"/>
  <c r="B677" i="17"/>
  <c r="F676" i="17"/>
  <c r="E676" i="17"/>
  <c r="D676" i="17"/>
  <c r="C676" i="17"/>
  <c r="B676" i="17"/>
  <c r="F675" i="17"/>
  <c r="E675" i="17"/>
  <c r="D675" i="17"/>
  <c r="C675" i="17"/>
  <c r="B675" i="17"/>
  <c r="F674" i="17"/>
  <c r="E674" i="17"/>
  <c r="D674" i="17"/>
  <c r="C674" i="17"/>
  <c r="B674" i="17"/>
  <c r="F673" i="17"/>
  <c r="E673" i="17"/>
  <c r="D673" i="17"/>
  <c r="C673" i="17"/>
  <c r="B673" i="17"/>
  <c r="F672" i="17"/>
  <c r="E672" i="17"/>
  <c r="D672" i="17"/>
  <c r="C672" i="17"/>
  <c r="B672" i="17"/>
  <c r="F671" i="17"/>
  <c r="E671" i="17"/>
  <c r="D671" i="17"/>
  <c r="C671" i="17"/>
  <c r="B671" i="17"/>
  <c r="F670" i="17"/>
  <c r="E670" i="17"/>
  <c r="D670" i="17"/>
  <c r="C670" i="17"/>
  <c r="B670" i="17"/>
  <c r="F669" i="17"/>
  <c r="E669" i="17"/>
  <c r="D669" i="17"/>
  <c r="C669" i="17"/>
  <c r="B669" i="17"/>
  <c r="F668" i="17"/>
  <c r="E668" i="17"/>
  <c r="D668" i="17"/>
  <c r="C668" i="17"/>
  <c r="B668" i="17"/>
  <c r="F667" i="17"/>
  <c r="E667" i="17"/>
  <c r="D667" i="17"/>
  <c r="C667" i="17"/>
  <c r="B667" i="17"/>
  <c r="F666" i="17"/>
  <c r="E666" i="17"/>
  <c r="D666" i="17"/>
  <c r="C666" i="17"/>
  <c r="B666" i="17"/>
  <c r="F665" i="17"/>
  <c r="E665" i="17"/>
  <c r="D665" i="17"/>
  <c r="C665" i="17"/>
  <c r="B665" i="17"/>
  <c r="F664" i="17"/>
  <c r="E664" i="17"/>
  <c r="D664" i="17"/>
  <c r="C664" i="17"/>
  <c r="B664" i="17"/>
  <c r="F663" i="17"/>
  <c r="E663" i="17"/>
  <c r="D663" i="17"/>
  <c r="C663" i="17"/>
  <c r="B663" i="17"/>
  <c r="F662" i="17"/>
  <c r="E662" i="17"/>
  <c r="D662" i="17"/>
  <c r="C662" i="17"/>
  <c r="B662" i="17"/>
  <c r="F661" i="17"/>
  <c r="E661" i="17"/>
  <c r="D661" i="17"/>
  <c r="C661" i="17"/>
  <c r="B661" i="17"/>
  <c r="F660" i="17"/>
  <c r="E660" i="17"/>
  <c r="D660" i="17"/>
  <c r="C660" i="17"/>
  <c r="B660" i="17"/>
  <c r="F659" i="17"/>
  <c r="E659" i="17"/>
  <c r="D659" i="17"/>
  <c r="C659" i="17"/>
  <c r="B659" i="17"/>
  <c r="F658" i="17"/>
  <c r="E658" i="17"/>
  <c r="D658" i="17"/>
  <c r="C658" i="17"/>
  <c r="B658" i="17"/>
  <c r="F657" i="17"/>
  <c r="E657" i="17"/>
  <c r="D657" i="17"/>
  <c r="C657" i="17"/>
  <c r="B657" i="17"/>
  <c r="F656" i="17"/>
  <c r="E656" i="17"/>
  <c r="D656" i="17"/>
  <c r="C656" i="17"/>
  <c r="B656" i="17"/>
  <c r="F655" i="17"/>
  <c r="E655" i="17"/>
  <c r="D655" i="17"/>
  <c r="C655" i="17"/>
  <c r="B655" i="17"/>
  <c r="F654" i="17"/>
  <c r="E654" i="17"/>
  <c r="D654" i="17"/>
  <c r="C654" i="17"/>
  <c r="B654" i="17"/>
  <c r="F653" i="17"/>
  <c r="E653" i="17"/>
  <c r="D653" i="17"/>
  <c r="C653" i="17"/>
  <c r="B653" i="17"/>
  <c r="F652" i="17"/>
  <c r="E652" i="17"/>
  <c r="D652" i="17"/>
  <c r="C652" i="17"/>
  <c r="B652" i="17"/>
  <c r="F651" i="17"/>
  <c r="E651" i="17"/>
  <c r="D651" i="17"/>
  <c r="C651" i="17"/>
  <c r="B651" i="17"/>
  <c r="F650" i="17"/>
  <c r="E650" i="17"/>
  <c r="D650" i="17"/>
  <c r="C650" i="17"/>
  <c r="B650" i="17"/>
  <c r="F649" i="17"/>
  <c r="E649" i="17"/>
  <c r="D649" i="17"/>
  <c r="C649" i="17"/>
  <c r="B649" i="17"/>
  <c r="F648" i="17"/>
  <c r="E648" i="17"/>
  <c r="D648" i="17"/>
  <c r="C648" i="17"/>
  <c r="B648" i="17"/>
  <c r="F647" i="17"/>
  <c r="E647" i="17"/>
  <c r="D647" i="17"/>
  <c r="C647" i="17"/>
  <c r="B647" i="17"/>
  <c r="F646" i="17"/>
  <c r="E646" i="17"/>
  <c r="D646" i="17"/>
  <c r="C646" i="17"/>
  <c r="B646" i="17"/>
  <c r="F645" i="17"/>
  <c r="E645" i="17"/>
  <c r="D645" i="17"/>
  <c r="C645" i="17"/>
  <c r="B645" i="17"/>
  <c r="F644" i="17"/>
  <c r="E644" i="17"/>
  <c r="D644" i="17"/>
  <c r="C644" i="17"/>
  <c r="B644" i="17"/>
  <c r="F643" i="17"/>
  <c r="E643" i="17"/>
  <c r="D643" i="17"/>
  <c r="C643" i="17"/>
  <c r="B643" i="17"/>
  <c r="F642" i="17"/>
  <c r="E642" i="17"/>
  <c r="D642" i="17"/>
  <c r="C642" i="17"/>
  <c r="B642" i="17"/>
  <c r="F641" i="17"/>
  <c r="E641" i="17"/>
  <c r="D641" i="17"/>
  <c r="C641" i="17"/>
  <c r="B641" i="17"/>
  <c r="F640" i="17"/>
  <c r="E640" i="17"/>
  <c r="D640" i="17"/>
  <c r="C640" i="17"/>
  <c r="B640" i="17"/>
  <c r="F639" i="17"/>
  <c r="E639" i="17"/>
  <c r="D639" i="17"/>
  <c r="C639" i="17"/>
  <c r="B639" i="17"/>
  <c r="F638" i="17"/>
  <c r="E638" i="17"/>
  <c r="D638" i="17"/>
  <c r="C638" i="17"/>
  <c r="B638" i="17"/>
  <c r="F637" i="17"/>
  <c r="E637" i="17"/>
  <c r="D637" i="17"/>
  <c r="C637" i="17"/>
  <c r="B637" i="17"/>
  <c r="F636" i="17"/>
  <c r="E636" i="17"/>
  <c r="D636" i="17"/>
  <c r="C636" i="17"/>
  <c r="B636" i="17"/>
  <c r="F635" i="17"/>
  <c r="E635" i="17"/>
  <c r="D635" i="17"/>
  <c r="C635" i="17"/>
  <c r="B635" i="17"/>
  <c r="F634" i="17"/>
  <c r="E634" i="17"/>
  <c r="D634" i="17"/>
  <c r="C634" i="17"/>
  <c r="B634" i="17"/>
  <c r="F633" i="17"/>
  <c r="E633" i="17"/>
  <c r="D633" i="17"/>
  <c r="C633" i="17"/>
  <c r="B633" i="17"/>
  <c r="F632" i="17"/>
  <c r="E632" i="17"/>
  <c r="D632" i="17"/>
  <c r="C632" i="17"/>
  <c r="B632" i="17"/>
  <c r="F631" i="17"/>
  <c r="E631" i="17"/>
  <c r="D631" i="17"/>
  <c r="C631" i="17"/>
  <c r="B631" i="17"/>
  <c r="F630" i="17"/>
  <c r="E630" i="17"/>
  <c r="D630" i="17"/>
  <c r="C630" i="17"/>
  <c r="B630" i="17"/>
  <c r="F629" i="17"/>
  <c r="E629" i="17"/>
  <c r="D629" i="17"/>
  <c r="C629" i="17"/>
  <c r="B629" i="17"/>
  <c r="F628" i="17"/>
  <c r="E628" i="17"/>
  <c r="D628" i="17"/>
  <c r="C628" i="17"/>
  <c r="B628" i="17"/>
  <c r="F627" i="17"/>
  <c r="E627" i="17"/>
  <c r="D627" i="17"/>
  <c r="C627" i="17"/>
  <c r="B627" i="17"/>
  <c r="F626" i="17"/>
  <c r="E626" i="17"/>
  <c r="D626" i="17"/>
  <c r="C626" i="17"/>
  <c r="B626" i="17"/>
  <c r="F625" i="17"/>
  <c r="E625" i="17"/>
  <c r="D625" i="17"/>
  <c r="C625" i="17"/>
  <c r="B625" i="17"/>
  <c r="F624" i="17"/>
  <c r="E624" i="17"/>
  <c r="D624" i="17"/>
  <c r="C624" i="17"/>
  <c r="B624" i="17"/>
  <c r="F623" i="17"/>
  <c r="E623" i="17"/>
  <c r="D623" i="17"/>
  <c r="C623" i="17"/>
  <c r="B623" i="17"/>
  <c r="F622" i="17"/>
  <c r="E622" i="17"/>
  <c r="D622" i="17"/>
  <c r="C622" i="17"/>
  <c r="B622" i="17"/>
  <c r="F621" i="17"/>
  <c r="E621" i="17"/>
  <c r="D621" i="17"/>
  <c r="C621" i="17"/>
  <c r="B621" i="17"/>
  <c r="F620" i="17"/>
  <c r="E620" i="17"/>
  <c r="D620" i="17"/>
  <c r="C620" i="17"/>
  <c r="B620" i="17"/>
  <c r="F619" i="17"/>
  <c r="E619" i="17"/>
  <c r="D619" i="17"/>
  <c r="C619" i="17"/>
  <c r="B619" i="17"/>
  <c r="F618" i="17"/>
  <c r="E618" i="17"/>
  <c r="D618" i="17"/>
  <c r="C618" i="17"/>
  <c r="B618" i="17"/>
  <c r="F617" i="17"/>
  <c r="E617" i="17"/>
  <c r="D617" i="17"/>
  <c r="C617" i="17"/>
  <c r="B617" i="17"/>
  <c r="F616" i="17"/>
  <c r="E616" i="17"/>
  <c r="D616" i="17"/>
  <c r="C616" i="17"/>
  <c r="B616" i="17"/>
  <c r="F615" i="17"/>
  <c r="E615" i="17"/>
  <c r="D615" i="17"/>
  <c r="C615" i="17"/>
  <c r="B615" i="17"/>
  <c r="F614" i="17"/>
  <c r="E614" i="17"/>
  <c r="D614" i="17"/>
  <c r="C614" i="17"/>
  <c r="B614" i="17"/>
  <c r="F613" i="17"/>
  <c r="E613" i="17"/>
  <c r="D613" i="17"/>
  <c r="C613" i="17"/>
  <c r="B613" i="17"/>
  <c r="F612" i="17"/>
  <c r="E612" i="17"/>
  <c r="D612" i="17"/>
  <c r="C612" i="17"/>
  <c r="B612" i="17"/>
  <c r="F611" i="17"/>
  <c r="E611" i="17"/>
  <c r="D611" i="17"/>
  <c r="C611" i="17"/>
  <c r="B611" i="17"/>
  <c r="F610" i="17"/>
  <c r="E610" i="17"/>
  <c r="D610" i="17"/>
  <c r="C610" i="17"/>
  <c r="B610" i="17"/>
  <c r="F609" i="17"/>
  <c r="E609" i="17"/>
  <c r="D609" i="17"/>
  <c r="C609" i="17"/>
  <c r="B609" i="17"/>
  <c r="F608" i="17"/>
  <c r="E608" i="17"/>
  <c r="D608" i="17"/>
  <c r="C608" i="17"/>
  <c r="B608" i="17"/>
  <c r="F607" i="17"/>
  <c r="E607" i="17"/>
  <c r="D607" i="17"/>
  <c r="C607" i="17"/>
  <c r="B607" i="17"/>
  <c r="F606" i="17"/>
  <c r="E606" i="17"/>
  <c r="D606" i="17"/>
  <c r="C606" i="17"/>
  <c r="B606" i="17"/>
  <c r="F605" i="17"/>
  <c r="E605" i="17"/>
  <c r="D605" i="17"/>
  <c r="C605" i="17"/>
  <c r="B605" i="17"/>
  <c r="F604" i="17"/>
  <c r="E604" i="17"/>
  <c r="D604" i="17"/>
  <c r="C604" i="17"/>
  <c r="B604" i="17"/>
  <c r="F603" i="17"/>
  <c r="E603" i="17"/>
  <c r="D603" i="17"/>
  <c r="C603" i="17"/>
  <c r="B603" i="17"/>
  <c r="F602" i="17"/>
  <c r="E602" i="17"/>
  <c r="D602" i="17"/>
  <c r="C602" i="17"/>
  <c r="B602" i="17"/>
  <c r="F601" i="17"/>
  <c r="E601" i="17"/>
  <c r="D601" i="17"/>
  <c r="C601" i="17"/>
  <c r="B601" i="17"/>
  <c r="F600" i="17"/>
  <c r="E600" i="17"/>
  <c r="D600" i="17"/>
  <c r="C600" i="17"/>
  <c r="B600" i="17"/>
  <c r="F599" i="17"/>
  <c r="E599" i="17"/>
  <c r="D599" i="17"/>
  <c r="C599" i="17"/>
  <c r="B599" i="17"/>
  <c r="F598" i="17"/>
  <c r="E598" i="17"/>
  <c r="D598" i="17"/>
  <c r="C598" i="17"/>
  <c r="B598" i="17"/>
  <c r="F597" i="17"/>
  <c r="E597" i="17"/>
  <c r="D597" i="17"/>
  <c r="C597" i="17"/>
  <c r="B597" i="17"/>
  <c r="F596" i="17"/>
  <c r="E596" i="17"/>
  <c r="D596" i="17"/>
  <c r="C596" i="17"/>
  <c r="B596" i="17"/>
  <c r="F595" i="17"/>
  <c r="E595" i="17"/>
  <c r="D595" i="17"/>
  <c r="C595" i="17"/>
  <c r="B595" i="17"/>
  <c r="F594" i="17"/>
  <c r="E594" i="17"/>
  <c r="D594" i="17"/>
  <c r="C594" i="17"/>
  <c r="B594" i="17"/>
  <c r="F593" i="17"/>
  <c r="E593" i="17"/>
  <c r="D593" i="17"/>
  <c r="C593" i="17"/>
  <c r="B593" i="17"/>
  <c r="F592" i="17"/>
  <c r="E592" i="17"/>
  <c r="D592" i="17"/>
  <c r="C592" i="17"/>
  <c r="B592" i="17"/>
  <c r="F591" i="17"/>
  <c r="E591" i="17"/>
  <c r="D591" i="17"/>
  <c r="C591" i="17"/>
  <c r="B591" i="17"/>
  <c r="F590" i="17"/>
  <c r="E590" i="17"/>
  <c r="D590" i="17"/>
  <c r="C590" i="17"/>
  <c r="B590" i="17"/>
  <c r="F589" i="17"/>
  <c r="E589" i="17"/>
  <c r="D589" i="17"/>
  <c r="C589" i="17"/>
  <c r="B589" i="17"/>
  <c r="F588" i="17"/>
  <c r="E588" i="17"/>
  <c r="D588" i="17"/>
  <c r="C588" i="17"/>
  <c r="B588" i="17"/>
  <c r="F587" i="17"/>
  <c r="E587" i="17"/>
  <c r="D587" i="17"/>
  <c r="C587" i="17"/>
  <c r="B587" i="17"/>
  <c r="F586" i="17"/>
  <c r="E586" i="17"/>
  <c r="D586" i="17"/>
  <c r="C586" i="17"/>
  <c r="B586" i="17"/>
  <c r="F585" i="17"/>
  <c r="E585" i="17"/>
  <c r="D585" i="17"/>
  <c r="C585" i="17"/>
  <c r="B585" i="17"/>
  <c r="F584" i="17"/>
  <c r="E584" i="17"/>
  <c r="D584" i="17"/>
  <c r="C584" i="17"/>
  <c r="B584" i="17"/>
  <c r="F583" i="17"/>
  <c r="E583" i="17"/>
  <c r="D583" i="17"/>
  <c r="C583" i="17"/>
  <c r="B583" i="17"/>
  <c r="F582" i="17"/>
  <c r="E582" i="17"/>
  <c r="D582" i="17"/>
  <c r="C582" i="17"/>
  <c r="B582" i="17"/>
  <c r="F581" i="17"/>
  <c r="E581" i="17"/>
  <c r="D581" i="17"/>
  <c r="C581" i="17"/>
  <c r="B581" i="17"/>
  <c r="F580" i="17"/>
  <c r="E580" i="17"/>
  <c r="D580" i="17"/>
  <c r="C580" i="17"/>
  <c r="B580" i="17"/>
  <c r="F579" i="17"/>
  <c r="E579" i="17"/>
  <c r="D579" i="17"/>
  <c r="C579" i="17"/>
  <c r="B579" i="17"/>
  <c r="F578" i="17"/>
  <c r="E578" i="17"/>
  <c r="D578" i="17"/>
  <c r="C578" i="17"/>
  <c r="B578" i="17"/>
  <c r="F577" i="17"/>
  <c r="E577" i="17"/>
  <c r="D577" i="17"/>
  <c r="C577" i="17"/>
  <c r="B577" i="17"/>
  <c r="F576" i="17"/>
  <c r="E576" i="17"/>
  <c r="D576" i="17"/>
  <c r="C576" i="17"/>
  <c r="B576" i="17"/>
  <c r="F575" i="17"/>
  <c r="E575" i="17"/>
  <c r="D575" i="17"/>
  <c r="C575" i="17"/>
  <c r="B575" i="17"/>
  <c r="F574" i="17"/>
  <c r="E574" i="17"/>
  <c r="D574" i="17"/>
  <c r="C574" i="17"/>
  <c r="B574" i="17"/>
  <c r="F573" i="17"/>
  <c r="E573" i="17"/>
  <c r="D573" i="17"/>
  <c r="C573" i="17"/>
  <c r="B573" i="17"/>
  <c r="F572" i="17"/>
  <c r="E572" i="17"/>
  <c r="D572" i="17"/>
  <c r="C572" i="17"/>
  <c r="B572" i="17"/>
  <c r="F571" i="17"/>
  <c r="E571" i="17"/>
  <c r="D571" i="17"/>
  <c r="C571" i="17"/>
  <c r="B571" i="17"/>
  <c r="F570" i="17"/>
  <c r="E570" i="17"/>
  <c r="D570" i="17"/>
  <c r="C570" i="17"/>
  <c r="B570" i="17"/>
  <c r="F569" i="17"/>
  <c r="E569" i="17"/>
  <c r="D569" i="17"/>
  <c r="C569" i="17"/>
  <c r="B569" i="17"/>
  <c r="F568" i="17"/>
  <c r="E568" i="17"/>
  <c r="D568" i="17"/>
  <c r="C568" i="17"/>
  <c r="B568" i="17"/>
  <c r="F567" i="17"/>
  <c r="E567" i="17"/>
  <c r="D567" i="17"/>
  <c r="C567" i="17"/>
  <c r="B567" i="17"/>
  <c r="F566" i="17"/>
  <c r="E566" i="17"/>
  <c r="D566" i="17"/>
  <c r="C566" i="17"/>
  <c r="B566" i="17"/>
  <c r="F565" i="17"/>
  <c r="E565" i="17"/>
  <c r="D565" i="17"/>
  <c r="C565" i="17"/>
  <c r="B565" i="17"/>
  <c r="F564" i="17"/>
  <c r="E564" i="17"/>
  <c r="D564" i="17"/>
  <c r="C564" i="17"/>
  <c r="B564" i="17"/>
  <c r="F563" i="17"/>
  <c r="E563" i="17"/>
  <c r="D563" i="17"/>
  <c r="C563" i="17"/>
  <c r="B563" i="17"/>
  <c r="F562" i="17"/>
  <c r="E562" i="17"/>
  <c r="D562" i="17"/>
  <c r="C562" i="17"/>
  <c r="B562" i="17"/>
  <c r="F561" i="17"/>
  <c r="E561" i="17"/>
  <c r="D561" i="17"/>
  <c r="C561" i="17"/>
  <c r="B561" i="17"/>
  <c r="F560" i="17"/>
  <c r="E560" i="17"/>
  <c r="D560" i="17"/>
  <c r="C560" i="17"/>
  <c r="B560" i="17"/>
  <c r="F559" i="17"/>
  <c r="E559" i="17"/>
  <c r="D559" i="17"/>
  <c r="C559" i="17"/>
  <c r="B559" i="17"/>
  <c r="F558" i="17"/>
  <c r="E558" i="17"/>
  <c r="D558" i="17"/>
  <c r="C558" i="17"/>
  <c r="B558" i="17"/>
  <c r="F557" i="17"/>
  <c r="E557" i="17"/>
  <c r="D557" i="17"/>
  <c r="C557" i="17"/>
  <c r="B557" i="17"/>
  <c r="F556" i="17"/>
  <c r="E556" i="17"/>
  <c r="D556" i="17"/>
  <c r="C556" i="17"/>
  <c r="B556" i="17"/>
  <c r="F555" i="17"/>
  <c r="E555" i="17"/>
  <c r="D555" i="17"/>
  <c r="C555" i="17"/>
  <c r="B555" i="17"/>
  <c r="F554" i="17"/>
  <c r="E554" i="17"/>
  <c r="D554" i="17"/>
  <c r="C554" i="17"/>
  <c r="B554" i="17"/>
  <c r="F553" i="17"/>
  <c r="E553" i="17"/>
  <c r="D553" i="17"/>
  <c r="C553" i="17"/>
  <c r="B553" i="17"/>
  <c r="F552" i="17"/>
  <c r="E552" i="17"/>
  <c r="D552" i="17"/>
  <c r="C552" i="17"/>
  <c r="B552" i="17"/>
  <c r="F551" i="17"/>
  <c r="E551" i="17"/>
  <c r="D551" i="17"/>
  <c r="C551" i="17"/>
  <c r="B551" i="17"/>
  <c r="F550" i="17"/>
  <c r="E550" i="17"/>
  <c r="D550" i="17"/>
  <c r="C550" i="17"/>
  <c r="B550" i="17"/>
  <c r="F549" i="17"/>
  <c r="E549" i="17"/>
  <c r="D549" i="17"/>
  <c r="C549" i="17"/>
  <c r="B549" i="17"/>
  <c r="F548" i="17"/>
  <c r="E548" i="17"/>
  <c r="D548" i="17"/>
  <c r="C548" i="17"/>
  <c r="B548" i="17"/>
  <c r="F547" i="17"/>
  <c r="E547" i="17"/>
  <c r="D547" i="17"/>
  <c r="C547" i="17"/>
  <c r="B547" i="17"/>
  <c r="F546" i="17"/>
  <c r="E546" i="17"/>
  <c r="D546" i="17"/>
  <c r="C546" i="17"/>
  <c r="B546" i="17"/>
  <c r="F545" i="17"/>
  <c r="E545" i="17"/>
  <c r="D545" i="17"/>
  <c r="C545" i="17"/>
  <c r="B545" i="17"/>
  <c r="F544" i="17"/>
  <c r="E544" i="17"/>
  <c r="D544" i="17"/>
  <c r="C544" i="17"/>
  <c r="B544" i="17"/>
  <c r="F543" i="17"/>
  <c r="E543" i="17"/>
  <c r="D543" i="17"/>
  <c r="C543" i="17"/>
  <c r="B543" i="17"/>
  <c r="F542" i="17"/>
  <c r="E542" i="17"/>
  <c r="D542" i="17"/>
  <c r="C542" i="17"/>
  <c r="B542" i="17"/>
  <c r="F541" i="17"/>
  <c r="E541" i="17"/>
  <c r="D541" i="17"/>
  <c r="C541" i="17"/>
  <c r="B541" i="17"/>
  <c r="F540" i="17"/>
  <c r="E540" i="17"/>
  <c r="D540" i="17"/>
  <c r="C540" i="17"/>
  <c r="B540" i="17"/>
  <c r="F539" i="17"/>
  <c r="E539" i="17"/>
  <c r="D539" i="17"/>
  <c r="C539" i="17"/>
  <c r="B539" i="17"/>
  <c r="F538" i="17"/>
  <c r="E538" i="17"/>
  <c r="D538" i="17"/>
  <c r="C538" i="17"/>
  <c r="B538" i="17"/>
  <c r="F537" i="17"/>
  <c r="E537" i="17"/>
  <c r="D537" i="17"/>
  <c r="C537" i="17"/>
  <c r="B537" i="17"/>
  <c r="F536" i="17"/>
  <c r="E536" i="17"/>
  <c r="D536" i="17"/>
  <c r="C536" i="17"/>
  <c r="B536" i="17"/>
  <c r="F535" i="17"/>
  <c r="E535" i="17"/>
  <c r="D535" i="17"/>
  <c r="C535" i="17"/>
  <c r="B535" i="17"/>
  <c r="F534" i="17"/>
  <c r="E534" i="17"/>
  <c r="D534" i="17"/>
  <c r="C534" i="17"/>
  <c r="B534" i="17"/>
  <c r="F533" i="17"/>
  <c r="E533" i="17"/>
  <c r="D533" i="17"/>
  <c r="C533" i="17"/>
  <c r="B533" i="17"/>
  <c r="F532" i="17"/>
  <c r="E532" i="17"/>
  <c r="D532" i="17"/>
  <c r="C532" i="17"/>
  <c r="B532" i="17"/>
  <c r="F531" i="17"/>
  <c r="E531" i="17"/>
  <c r="D531" i="17"/>
  <c r="C531" i="17"/>
  <c r="B531" i="17"/>
  <c r="F530" i="17"/>
  <c r="E530" i="17"/>
  <c r="D530" i="17"/>
  <c r="C530" i="17"/>
  <c r="B530" i="17"/>
  <c r="F529" i="17"/>
  <c r="E529" i="17"/>
  <c r="D529" i="17"/>
  <c r="C529" i="17"/>
  <c r="B529" i="17"/>
  <c r="F528" i="17"/>
  <c r="E528" i="17"/>
  <c r="D528" i="17"/>
  <c r="C528" i="17"/>
  <c r="B528" i="17"/>
  <c r="F527" i="17"/>
  <c r="E527" i="17"/>
  <c r="D527" i="17"/>
  <c r="C527" i="17"/>
  <c r="B527" i="17"/>
  <c r="F526" i="17"/>
  <c r="E526" i="17"/>
  <c r="D526" i="17"/>
  <c r="C526" i="17"/>
  <c r="B526" i="17"/>
  <c r="F525" i="17"/>
  <c r="E525" i="17"/>
  <c r="D525" i="17"/>
  <c r="C525" i="17"/>
  <c r="B525" i="17"/>
  <c r="F524" i="17"/>
  <c r="E524" i="17"/>
  <c r="D524" i="17"/>
  <c r="C524" i="17"/>
  <c r="B524" i="17"/>
  <c r="F523" i="17"/>
  <c r="E523" i="17"/>
  <c r="D523" i="17"/>
  <c r="C523" i="17"/>
  <c r="B523" i="17"/>
  <c r="F522" i="17"/>
  <c r="E522" i="17"/>
  <c r="D522" i="17"/>
  <c r="C522" i="17"/>
  <c r="B522" i="17"/>
  <c r="F521" i="17"/>
  <c r="E521" i="17"/>
  <c r="D521" i="17"/>
  <c r="C521" i="17"/>
  <c r="B521" i="17"/>
  <c r="F520" i="17"/>
  <c r="E520" i="17"/>
  <c r="D520" i="17"/>
  <c r="C520" i="17"/>
  <c r="B520" i="17"/>
  <c r="F519" i="17"/>
  <c r="E519" i="17"/>
  <c r="D519" i="17"/>
  <c r="C519" i="17"/>
  <c r="B519" i="17"/>
  <c r="F518" i="17"/>
  <c r="E518" i="17"/>
  <c r="D518" i="17"/>
  <c r="C518" i="17"/>
  <c r="B518" i="17"/>
  <c r="F517" i="17"/>
  <c r="E517" i="17"/>
  <c r="D517" i="17"/>
  <c r="C517" i="17"/>
  <c r="B517" i="17"/>
  <c r="F516" i="17"/>
  <c r="E516" i="17"/>
  <c r="D516" i="17"/>
  <c r="C516" i="17"/>
  <c r="B516" i="17"/>
  <c r="F515" i="17"/>
  <c r="E515" i="17"/>
  <c r="D515" i="17"/>
  <c r="C515" i="17"/>
  <c r="B515" i="17"/>
  <c r="F514" i="17"/>
  <c r="E514" i="17"/>
  <c r="D514" i="17"/>
  <c r="C514" i="17"/>
  <c r="B514" i="17"/>
  <c r="F513" i="17"/>
  <c r="E513" i="17"/>
  <c r="D513" i="17"/>
  <c r="C513" i="17"/>
  <c r="B513" i="17"/>
  <c r="F512" i="17"/>
  <c r="E512" i="17"/>
  <c r="D512" i="17"/>
  <c r="C512" i="17"/>
  <c r="B512" i="17"/>
  <c r="F511" i="17"/>
  <c r="E511" i="17"/>
  <c r="D511" i="17"/>
  <c r="C511" i="17"/>
  <c r="B511" i="17"/>
  <c r="F510" i="17"/>
  <c r="E510" i="17"/>
  <c r="D510" i="17"/>
  <c r="C510" i="17"/>
  <c r="B510" i="17"/>
  <c r="F509" i="17"/>
  <c r="E509" i="17"/>
  <c r="D509" i="17"/>
  <c r="C509" i="17"/>
  <c r="B509" i="17"/>
  <c r="F508" i="17"/>
  <c r="E508" i="17"/>
  <c r="D508" i="17"/>
  <c r="C508" i="17"/>
  <c r="B508" i="17"/>
  <c r="F507" i="17"/>
  <c r="E507" i="17"/>
  <c r="D507" i="17"/>
  <c r="C507" i="17"/>
  <c r="B507" i="17"/>
  <c r="F506" i="17"/>
  <c r="E506" i="17"/>
  <c r="D506" i="17"/>
  <c r="C506" i="17"/>
  <c r="B506" i="17"/>
  <c r="F505" i="17"/>
  <c r="E505" i="17"/>
  <c r="D505" i="17"/>
  <c r="C505" i="17"/>
  <c r="B505" i="17"/>
  <c r="F504" i="17"/>
  <c r="E504" i="17"/>
  <c r="D504" i="17"/>
  <c r="C504" i="17"/>
  <c r="B504" i="17"/>
  <c r="F503" i="17"/>
  <c r="E503" i="17"/>
  <c r="D503" i="17"/>
  <c r="C503" i="17"/>
  <c r="B503" i="17"/>
  <c r="F502" i="17"/>
  <c r="E502" i="17"/>
  <c r="D502" i="17"/>
  <c r="C502" i="17"/>
  <c r="B502" i="17"/>
  <c r="F501" i="17"/>
  <c r="E501" i="17"/>
  <c r="D501" i="17"/>
  <c r="C501" i="17"/>
  <c r="B501" i="17"/>
  <c r="F500" i="17"/>
  <c r="E500" i="17"/>
  <c r="D500" i="17"/>
  <c r="C500" i="17"/>
  <c r="B500" i="17"/>
  <c r="F499" i="17"/>
  <c r="E499" i="17"/>
  <c r="D499" i="17"/>
  <c r="C499" i="17"/>
  <c r="B499" i="17"/>
  <c r="F498" i="17"/>
  <c r="E498" i="17"/>
  <c r="D498" i="17"/>
  <c r="C498" i="17"/>
  <c r="B498" i="17"/>
  <c r="F497" i="17"/>
  <c r="E497" i="17"/>
  <c r="D497" i="17"/>
  <c r="C497" i="17"/>
  <c r="B497" i="17"/>
  <c r="F496" i="17"/>
  <c r="E496" i="17"/>
  <c r="D496" i="17"/>
  <c r="C496" i="17"/>
  <c r="B496" i="17"/>
  <c r="F495" i="17"/>
  <c r="E495" i="17"/>
  <c r="D495" i="17"/>
  <c r="C495" i="17"/>
  <c r="B495" i="17"/>
  <c r="F494" i="17"/>
  <c r="E494" i="17"/>
  <c r="D494" i="17"/>
  <c r="C494" i="17"/>
  <c r="B494" i="17"/>
  <c r="F493" i="17"/>
  <c r="E493" i="17"/>
  <c r="D493" i="17"/>
  <c r="C493" i="17"/>
  <c r="B493" i="17"/>
  <c r="F492" i="17"/>
  <c r="E492" i="17"/>
  <c r="D492" i="17"/>
  <c r="C492" i="17"/>
  <c r="B492" i="17"/>
  <c r="F491" i="17"/>
  <c r="E491" i="17"/>
  <c r="D491" i="17"/>
  <c r="C491" i="17"/>
  <c r="B491" i="17"/>
  <c r="F490" i="17"/>
  <c r="E490" i="17"/>
  <c r="D490" i="17"/>
  <c r="C490" i="17"/>
  <c r="B490" i="17"/>
  <c r="F489" i="17"/>
  <c r="E489" i="17"/>
  <c r="D489" i="17"/>
  <c r="C489" i="17"/>
  <c r="B489" i="17"/>
  <c r="F488" i="17"/>
  <c r="E488" i="17"/>
  <c r="D488" i="17"/>
  <c r="C488" i="17"/>
  <c r="B488" i="17"/>
  <c r="F487" i="17"/>
  <c r="E487" i="17"/>
  <c r="D487" i="17"/>
  <c r="C487" i="17"/>
  <c r="B487" i="17"/>
  <c r="F486" i="17"/>
  <c r="E486" i="17"/>
  <c r="D486" i="17"/>
  <c r="C486" i="17"/>
  <c r="B486" i="17"/>
  <c r="F485" i="17"/>
  <c r="E485" i="17"/>
  <c r="D485" i="17"/>
  <c r="C485" i="17"/>
  <c r="B485" i="17"/>
  <c r="F484" i="17"/>
  <c r="E484" i="17"/>
  <c r="D484" i="17"/>
  <c r="C484" i="17"/>
  <c r="B484" i="17"/>
  <c r="F483" i="17"/>
  <c r="E483" i="17"/>
  <c r="D483" i="17"/>
  <c r="C483" i="17"/>
  <c r="B483" i="17"/>
  <c r="F482" i="17"/>
  <c r="E482" i="17"/>
  <c r="D482" i="17"/>
  <c r="C482" i="17"/>
  <c r="B482" i="17"/>
  <c r="F481" i="17"/>
  <c r="E481" i="17"/>
  <c r="D481" i="17"/>
  <c r="C481" i="17"/>
  <c r="B481" i="17"/>
  <c r="F480" i="17"/>
  <c r="E480" i="17"/>
  <c r="D480" i="17"/>
  <c r="C480" i="17"/>
  <c r="B480" i="17"/>
  <c r="F479" i="17"/>
  <c r="E479" i="17"/>
  <c r="D479" i="17"/>
  <c r="C479" i="17"/>
  <c r="B479" i="17"/>
  <c r="F478" i="17"/>
  <c r="E478" i="17"/>
  <c r="D478" i="17"/>
  <c r="C478" i="17"/>
  <c r="B478" i="17"/>
  <c r="F477" i="17"/>
  <c r="E477" i="17"/>
  <c r="D477" i="17"/>
  <c r="C477" i="17"/>
  <c r="B477" i="17"/>
  <c r="F476" i="17"/>
  <c r="E476" i="17"/>
  <c r="D476" i="17"/>
  <c r="C476" i="17"/>
  <c r="B476" i="17"/>
  <c r="F475" i="17"/>
  <c r="E475" i="17"/>
  <c r="D475" i="17"/>
  <c r="C475" i="17"/>
  <c r="B475" i="17"/>
  <c r="F474" i="17"/>
  <c r="E474" i="17"/>
  <c r="D474" i="17"/>
  <c r="C474" i="17"/>
  <c r="B474" i="17"/>
  <c r="F473" i="17"/>
  <c r="E473" i="17"/>
  <c r="D473" i="17"/>
  <c r="C473" i="17"/>
  <c r="B473" i="17"/>
  <c r="F472" i="17"/>
  <c r="E472" i="17"/>
  <c r="D472" i="17"/>
  <c r="C472" i="17"/>
  <c r="B472" i="17"/>
  <c r="F471" i="17"/>
  <c r="E471" i="17"/>
  <c r="D471" i="17"/>
  <c r="C471" i="17"/>
  <c r="B471" i="17"/>
  <c r="F470" i="17"/>
  <c r="E470" i="17"/>
  <c r="D470" i="17"/>
  <c r="C470" i="17"/>
  <c r="B470" i="17"/>
  <c r="F469" i="17"/>
  <c r="E469" i="17"/>
  <c r="D469" i="17"/>
  <c r="C469" i="17"/>
  <c r="B469" i="17"/>
  <c r="F468" i="17"/>
  <c r="E468" i="17"/>
  <c r="D468" i="17"/>
  <c r="C468" i="17"/>
  <c r="B468" i="17"/>
  <c r="F467" i="17"/>
  <c r="E467" i="17"/>
  <c r="D467" i="17"/>
  <c r="C467" i="17"/>
  <c r="B467" i="17"/>
  <c r="F466" i="17"/>
  <c r="E466" i="17"/>
  <c r="D466" i="17"/>
  <c r="C466" i="17"/>
  <c r="B466" i="17"/>
  <c r="F465" i="17"/>
  <c r="E465" i="17"/>
  <c r="D465" i="17"/>
  <c r="C465" i="17"/>
  <c r="B465" i="17"/>
  <c r="F464" i="17"/>
  <c r="E464" i="17"/>
  <c r="D464" i="17"/>
  <c r="C464" i="17"/>
  <c r="B464" i="17"/>
  <c r="F463" i="17"/>
  <c r="E463" i="17"/>
  <c r="D463" i="17"/>
  <c r="C463" i="17"/>
  <c r="B463" i="17"/>
  <c r="F462" i="17"/>
  <c r="E462" i="17"/>
  <c r="D462" i="17"/>
  <c r="C462" i="17"/>
  <c r="B462" i="17"/>
  <c r="F461" i="17"/>
  <c r="E461" i="17"/>
  <c r="D461" i="17"/>
  <c r="C461" i="17"/>
  <c r="B461" i="17"/>
  <c r="F460" i="17"/>
  <c r="E460" i="17"/>
  <c r="D460" i="17"/>
  <c r="C460" i="17"/>
  <c r="B460" i="17"/>
  <c r="F459" i="17"/>
  <c r="E459" i="17"/>
  <c r="D459" i="17"/>
  <c r="C459" i="17"/>
  <c r="B459" i="17"/>
  <c r="F458" i="17"/>
  <c r="E458" i="17"/>
  <c r="D458" i="17"/>
  <c r="C458" i="17"/>
  <c r="B458" i="17"/>
  <c r="F457" i="17"/>
  <c r="E457" i="17"/>
  <c r="D457" i="17"/>
  <c r="C457" i="17"/>
  <c r="B457" i="17"/>
  <c r="F456" i="17"/>
  <c r="E456" i="17"/>
  <c r="D456" i="17"/>
  <c r="C456" i="17"/>
  <c r="B456" i="17"/>
  <c r="F455" i="17"/>
  <c r="E455" i="17"/>
  <c r="D455" i="17"/>
  <c r="C455" i="17"/>
  <c r="B455" i="17"/>
  <c r="F454" i="17"/>
  <c r="E454" i="17"/>
  <c r="D454" i="17"/>
  <c r="C454" i="17"/>
  <c r="B454" i="17"/>
  <c r="F453" i="17"/>
  <c r="E453" i="17"/>
  <c r="D453" i="17"/>
  <c r="C453" i="17"/>
  <c r="B453" i="17"/>
  <c r="F452" i="17"/>
  <c r="E452" i="17"/>
  <c r="D452" i="17"/>
  <c r="C452" i="17"/>
  <c r="B452" i="17"/>
  <c r="F451" i="17"/>
  <c r="E451" i="17"/>
  <c r="D451" i="17"/>
  <c r="C451" i="17"/>
  <c r="B451" i="17"/>
  <c r="F450" i="17"/>
  <c r="E450" i="17"/>
  <c r="D450" i="17"/>
  <c r="C450" i="17"/>
  <c r="B450" i="17"/>
  <c r="F449" i="17"/>
  <c r="E449" i="17"/>
  <c r="D449" i="17"/>
  <c r="C449" i="17"/>
  <c r="B449" i="17"/>
  <c r="F448" i="17"/>
  <c r="E448" i="17"/>
  <c r="D448" i="17"/>
  <c r="C448" i="17"/>
  <c r="B448" i="17"/>
  <c r="F447" i="17"/>
  <c r="E447" i="17"/>
  <c r="D447" i="17"/>
  <c r="C447" i="17"/>
  <c r="B447" i="17"/>
  <c r="F446" i="17"/>
  <c r="E446" i="17"/>
  <c r="D446" i="17"/>
  <c r="C446" i="17"/>
  <c r="B446" i="17"/>
  <c r="F445" i="17"/>
  <c r="E445" i="17"/>
  <c r="D445" i="17"/>
  <c r="C445" i="17"/>
  <c r="B445" i="17"/>
  <c r="F444" i="17"/>
  <c r="E444" i="17"/>
  <c r="D444" i="17"/>
  <c r="C444" i="17"/>
  <c r="B444" i="17"/>
  <c r="F443" i="17"/>
  <c r="E443" i="17"/>
  <c r="D443" i="17"/>
  <c r="C443" i="17"/>
  <c r="B443" i="17"/>
  <c r="F442" i="17"/>
  <c r="E442" i="17"/>
  <c r="D442" i="17"/>
  <c r="C442" i="17"/>
  <c r="B442" i="17"/>
  <c r="F441" i="17"/>
  <c r="E441" i="17"/>
  <c r="D441" i="17"/>
  <c r="C441" i="17"/>
  <c r="B441" i="17"/>
  <c r="F440" i="17"/>
  <c r="E440" i="17"/>
  <c r="D440" i="17"/>
  <c r="C440" i="17"/>
  <c r="B440" i="17"/>
  <c r="F439" i="17"/>
  <c r="E439" i="17"/>
  <c r="D439" i="17"/>
  <c r="C439" i="17"/>
  <c r="B439" i="17"/>
  <c r="F438" i="17"/>
  <c r="E438" i="17"/>
  <c r="D438" i="17"/>
  <c r="C438" i="17"/>
  <c r="B438" i="17"/>
  <c r="F437" i="17"/>
  <c r="E437" i="17"/>
  <c r="D437" i="17"/>
  <c r="C437" i="17"/>
  <c r="B437" i="17"/>
  <c r="F436" i="17"/>
  <c r="E436" i="17"/>
  <c r="D436" i="17"/>
  <c r="C436" i="17"/>
  <c r="B436" i="17"/>
  <c r="F435" i="17"/>
  <c r="E435" i="17"/>
  <c r="D435" i="17"/>
  <c r="C435" i="17"/>
  <c r="B435" i="17"/>
  <c r="F434" i="17"/>
  <c r="E434" i="17"/>
  <c r="D434" i="17"/>
  <c r="C434" i="17"/>
  <c r="B434" i="17"/>
  <c r="F433" i="17"/>
  <c r="E433" i="17"/>
  <c r="D433" i="17"/>
  <c r="C433" i="17"/>
  <c r="B433" i="17"/>
  <c r="F432" i="17"/>
  <c r="E432" i="17"/>
  <c r="D432" i="17"/>
  <c r="C432" i="17"/>
  <c r="B432" i="17"/>
  <c r="F431" i="17"/>
  <c r="E431" i="17"/>
  <c r="D431" i="17"/>
  <c r="C431" i="17"/>
  <c r="B431" i="17"/>
  <c r="F430" i="17"/>
  <c r="E430" i="17"/>
  <c r="D430" i="17"/>
  <c r="C430" i="17"/>
  <c r="B430" i="17"/>
  <c r="F429" i="17"/>
  <c r="E429" i="17"/>
  <c r="D429" i="17"/>
  <c r="C429" i="17"/>
  <c r="B429" i="17"/>
  <c r="F428" i="17"/>
  <c r="E428" i="17"/>
  <c r="D428" i="17"/>
  <c r="C428" i="17"/>
  <c r="B428" i="17"/>
  <c r="F427" i="17"/>
  <c r="E427" i="17"/>
  <c r="D427" i="17"/>
  <c r="C427" i="17"/>
  <c r="B427" i="17"/>
  <c r="F426" i="17"/>
  <c r="E426" i="17"/>
  <c r="D426" i="17"/>
  <c r="C426" i="17"/>
  <c r="B426" i="17"/>
  <c r="F425" i="17"/>
  <c r="E425" i="17"/>
  <c r="D425" i="17"/>
  <c r="C425" i="17"/>
  <c r="B425" i="17"/>
  <c r="F424" i="17"/>
  <c r="E424" i="17"/>
  <c r="D424" i="17"/>
  <c r="C424" i="17"/>
  <c r="B424" i="17"/>
  <c r="F423" i="17"/>
  <c r="E423" i="17"/>
  <c r="D423" i="17"/>
  <c r="C423" i="17"/>
  <c r="B423" i="17"/>
  <c r="F422" i="17"/>
  <c r="E422" i="17"/>
  <c r="D422" i="17"/>
  <c r="C422" i="17"/>
  <c r="B422" i="17"/>
  <c r="F421" i="17"/>
  <c r="E421" i="17"/>
  <c r="D421" i="17"/>
  <c r="C421" i="17"/>
  <c r="B421" i="17"/>
  <c r="F420" i="17"/>
  <c r="E420" i="17"/>
  <c r="D420" i="17"/>
  <c r="C420" i="17"/>
  <c r="B420" i="17"/>
  <c r="F419" i="17"/>
  <c r="E419" i="17"/>
  <c r="D419" i="17"/>
  <c r="C419" i="17"/>
  <c r="B419" i="17"/>
  <c r="F418" i="17"/>
  <c r="E418" i="17"/>
  <c r="D418" i="17"/>
  <c r="C418" i="17"/>
  <c r="B418" i="17"/>
  <c r="F417" i="17"/>
  <c r="E417" i="17"/>
  <c r="D417" i="17"/>
  <c r="C417" i="17"/>
  <c r="B417" i="17"/>
  <c r="F416" i="17"/>
  <c r="E416" i="17"/>
  <c r="D416" i="17"/>
  <c r="C416" i="17"/>
  <c r="B416" i="17"/>
  <c r="F415" i="17"/>
  <c r="E415" i="17"/>
  <c r="D415" i="17"/>
  <c r="C415" i="17"/>
  <c r="B415" i="17"/>
  <c r="F414" i="17"/>
  <c r="E414" i="17"/>
  <c r="D414" i="17"/>
  <c r="C414" i="17"/>
  <c r="B414" i="17"/>
  <c r="F413" i="17"/>
  <c r="E413" i="17"/>
  <c r="D413" i="17"/>
  <c r="C413" i="17"/>
  <c r="B413" i="17"/>
  <c r="F412" i="17"/>
  <c r="E412" i="17"/>
  <c r="D412" i="17"/>
  <c r="C412" i="17"/>
  <c r="B412" i="17"/>
  <c r="F411" i="17"/>
  <c r="E411" i="17"/>
  <c r="D411" i="17"/>
  <c r="C411" i="17"/>
  <c r="B411" i="17"/>
  <c r="F410" i="17"/>
  <c r="E410" i="17"/>
  <c r="D410" i="17"/>
  <c r="C410" i="17"/>
  <c r="B410" i="17"/>
  <c r="F409" i="17"/>
  <c r="E409" i="17"/>
  <c r="D409" i="17"/>
  <c r="C409" i="17"/>
  <c r="B409" i="17"/>
  <c r="F408" i="17"/>
  <c r="E408" i="17"/>
  <c r="D408" i="17"/>
  <c r="C408" i="17"/>
  <c r="B408" i="17"/>
  <c r="F407" i="17"/>
  <c r="E407" i="17"/>
  <c r="D407" i="17"/>
  <c r="C407" i="17"/>
  <c r="B407" i="17"/>
  <c r="F406" i="17"/>
  <c r="E406" i="17"/>
  <c r="D406" i="17"/>
  <c r="C406" i="17"/>
  <c r="B406" i="17"/>
  <c r="F405" i="17"/>
  <c r="E405" i="17"/>
  <c r="D405" i="17"/>
  <c r="C405" i="17"/>
  <c r="B405" i="17"/>
  <c r="F404" i="17"/>
  <c r="E404" i="17"/>
  <c r="D404" i="17"/>
  <c r="C404" i="17"/>
  <c r="B404" i="17"/>
  <c r="F403" i="17"/>
  <c r="E403" i="17"/>
  <c r="D403" i="17"/>
  <c r="C403" i="17"/>
  <c r="B403" i="17"/>
  <c r="F402" i="17"/>
  <c r="E402" i="17"/>
  <c r="D402" i="17"/>
  <c r="C402" i="17"/>
  <c r="B402" i="17"/>
  <c r="F401" i="17"/>
  <c r="E401" i="17"/>
  <c r="D401" i="17"/>
  <c r="C401" i="17"/>
  <c r="B401" i="17"/>
  <c r="F400" i="17"/>
  <c r="E400" i="17"/>
  <c r="D400" i="17"/>
  <c r="C400" i="17"/>
  <c r="B400" i="17"/>
  <c r="F399" i="17"/>
  <c r="E399" i="17"/>
  <c r="D399" i="17"/>
  <c r="C399" i="17"/>
  <c r="B399" i="17"/>
  <c r="F398" i="17"/>
  <c r="E398" i="17"/>
  <c r="D398" i="17"/>
  <c r="C398" i="17"/>
  <c r="B398" i="17"/>
  <c r="F397" i="17"/>
  <c r="E397" i="17"/>
  <c r="D397" i="17"/>
  <c r="C397" i="17"/>
  <c r="B397" i="17"/>
  <c r="F396" i="17"/>
  <c r="E396" i="17"/>
  <c r="D396" i="17"/>
  <c r="C396" i="17"/>
  <c r="B396" i="17"/>
  <c r="F395" i="17"/>
  <c r="E395" i="17"/>
  <c r="D395" i="17"/>
  <c r="C395" i="17"/>
  <c r="B395" i="17"/>
  <c r="F394" i="17"/>
  <c r="E394" i="17"/>
  <c r="D394" i="17"/>
  <c r="C394" i="17"/>
  <c r="B394" i="17"/>
  <c r="F393" i="17"/>
  <c r="E393" i="17"/>
  <c r="D393" i="17"/>
  <c r="C393" i="17"/>
  <c r="B393" i="17"/>
  <c r="F392" i="17"/>
  <c r="E392" i="17"/>
  <c r="D392" i="17"/>
  <c r="C392" i="17"/>
  <c r="B392" i="17"/>
  <c r="F391" i="17"/>
  <c r="E391" i="17"/>
  <c r="D391" i="17"/>
  <c r="C391" i="17"/>
  <c r="B391" i="17"/>
  <c r="F390" i="17"/>
  <c r="E390" i="17"/>
  <c r="D390" i="17"/>
  <c r="C390" i="17"/>
  <c r="B390" i="17"/>
  <c r="F389" i="17"/>
  <c r="E389" i="17"/>
  <c r="D389" i="17"/>
  <c r="C389" i="17"/>
  <c r="B389" i="17"/>
  <c r="F388" i="17"/>
  <c r="E388" i="17"/>
  <c r="D388" i="17"/>
  <c r="C388" i="17"/>
  <c r="B388" i="17"/>
  <c r="F387" i="17"/>
  <c r="E387" i="17"/>
  <c r="D387" i="17"/>
  <c r="C387" i="17"/>
  <c r="B387" i="17"/>
  <c r="F386" i="17"/>
  <c r="E386" i="17"/>
  <c r="D386" i="17"/>
  <c r="C386" i="17"/>
  <c r="B386" i="17"/>
  <c r="F385" i="17"/>
  <c r="E385" i="17"/>
  <c r="D385" i="17"/>
  <c r="C385" i="17"/>
  <c r="B385" i="17"/>
  <c r="F384" i="17"/>
  <c r="E384" i="17"/>
  <c r="D384" i="17"/>
  <c r="C384" i="17"/>
  <c r="B384" i="17"/>
  <c r="F383" i="17"/>
  <c r="E383" i="17"/>
  <c r="D383" i="17"/>
  <c r="C383" i="17"/>
  <c r="B383" i="17"/>
  <c r="F382" i="17"/>
  <c r="E382" i="17"/>
  <c r="D382" i="17"/>
  <c r="C382" i="17"/>
  <c r="B382" i="17"/>
  <c r="F381" i="17"/>
  <c r="E381" i="17"/>
  <c r="D381" i="17"/>
  <c r="C381" i="17"/>
  <c r="B381" i="17"/>
  <c r="F380" i="17"/>
  <c r="E380" i="17"/>
  <c r="D380" i="17"/>
  <c r="C380" i="17"/>
  <c r="B380" i="17"/>
  <c r="F379" i="17"/>
  <c r="E379" i="17"/>
  <c r="D379" i="17"/>
  <c r="C379" i="17"/>
  <c r="B379" i="17"/>
  <c r="F378" i="17"/>
  <c r="E378" i="17"/>
  <c r="D378" i="17"/>
  <c r="C378" i="17"/>
  <c r="B378" i="17"/>
  <c r="F377" i="17"/>
  <c r="E377" i="17"/>
  <c r="D377" i="17"/>
  <c r="C377" i="17"/>
  <c r="B377" i="17"/>
  <c r="F376" i="17"/>
  <c r="E376" i="17"/>
  <c r="D376" i="17"/>
  <c r="C376" i="17"/>
  <c r="B376" i="17"/>
  <c r="F375" i="17"/>
  <c r="E375" i="17"/>
  <c r="D375" i="17"/>
  <c r="C375" i="17"/>
  <c r="B375" i="17"/>
  <c r="F374" i="17"/>
  <c r="E374" i="17"/>
  <c r="D374" i="17"/>
  <c r="C374" i="17"/>
  <c r="B374" i="17"/>
  <c r="F373" i="17"/>
  <c r="E373" i="17"/>
  <c r="D373" i="17"/>
  <c r="C373" i="17"/>
  <c r="B373" i="17"/>
  <c r="F372" i="17"/>
  <c r="E372" i="17"/>
  <c r="D372" i="17"/>
  <c r="C372" i="17"/>
  <c r="B372" i="17"/>
  <c r="F371" i="17"/>
  <c r="E371" i="17"/>
  <c r="D371" i="17"/>
  <c r="C371" i="17"/>
  <c r="B371" i="17"/>
  <c r="F370" i="17"/>
  <c r="E370" i="17"/>
  <c r="D370" i="17"/>
  <c r="C370" i="17"/>
  <c r="B370" i="17"/>
  <c r="F369" i="17"/>
  <c r="E369" i="17"/>
  <c r="D369" i="17"/>
  <c r="C369" i="17"/>
  <c r="B369" i="17"/>
  <c r="F368" i="17"/>
  <c r="E368" i="17"/>
  <c r="D368" i="17"/>
  <c r="C368" i="17"/>
  <c r="B368" i="17"/>
  <c r="F367" i="17"/>
  <c r="E367" i="17"/>
  <c r="D367" i="17"/>
  <c r="C367" i="17"/>
  <c r="B367" i="17"/>
  <c r="F366" i="17"/>
  <c r="E366" i="17"/>
  <c r="D366" i="17"/>
  <c r="C366" i="17"/>
  <c r="B366" i="17"/>
  <c r="F365" i="17"/>
  <c r="E365" i="17"/>
  <c r="D365" i="17"/>
  <c r="C365" i="17"/>
  <c r="B365" i="17"/>
  <c r="F364" i="17"/>
  <c r="E364" i="17"/>
  <c r="D364" i="17"/>
  <c r="C364" i="17"/>
  <c r="B364" i="17"/>
  <c r="F363" i="17"/>
  <c r="E363" i="17"/>
  <c r="D363" i="17"/>
  <c r="C363" i="17"/>
  <c r="B363" i="17"/>
  <c r="F362" i="17"/>
  <c r="E362" i="17"/>
  <c r="D362" i="17"/>
  <c r="C362" i="17"/>
  <c r="B362" i="17"/>
  <c r="F361" i="17"/>
  <c r="E361" i="17"/>
  <c r="D361" i="17"/>
  <c r="C361" i="17"/>
  <c r="B361" i="17"/>
  <c r="F360" i="17"/>
  <c r="E360" i="17"/>
  <c r="D360" i="17"/>
  <c r="C360" i="17"/>
  <c r="B360" i="17"/>
  <c r="F359" i="17"/>
  <c r="E359" i="17"/>
  <c r="D359" i="17"/>
  <c r="C359" i="17"/>
  <c r="B359" i="17"/>
  <c r="F358" i="17"/>
  <c r="E358" i="17"/>
  <c r="D358" i="17"/>
  <c r="C358" i="17"/>
  <c r="B358" i="17"/>
  <c r="F357" i="17"/>
  <c r="E357" i="17"/>
  <c r="D357" i="17"/>
  <c r="C357" i="17"/>
  <c r="B357" i="17"/>
  <c r="F356" i="17"/>
  <c r="E356" i="17"/>
  <c r="D356" i="17"/>
  <c r="C356" i="17"/>
  <c r="B356" i="17"/>
  <c r="F355" i="17"/>
  <c r="E355" i="17"/>
  <c r="D355" i="17"/>
  <c r="C355" i="17"/>
  <c r="B355" i="17"/>
  <c r="F354" i="17"/>
  <c r="E354" i="17"/>
  <c r="D354" i="17"/>
  <c r="C354" i="17"/>
  <c r="B354" i="17"/>
  <c r="F353" i="17"/>
  <c r="E353" i="17"/>
  <c r="D353" i="17"/>
  <c r="C353" i="17"/>
  <c r="B353" i="17"/>
  <c r="F352" i="17"/>
  <c r="E352" i="17"/>
  <c r="D352" i="17"/>
  <c r="C352" i="17"/>
  <c r="B352" i="17"/>
  <c r="F351" i="17"/>
  <c r="E351" i="17"/>
  <c r="D351" i="17"/>
  <c r="C351" i="17"/>
  <c r="B351" i="17"/>
  <c r="F350" i="17"/>
  <c r="E350" i="17"/>
  <c r="D350" i="17"/>
  <c r="C350" i="17"/>
  <c r="B350" i="17"/>
  <c r="F349" i="17"/>
  <c r="E349" i="17"/>
  <c r="D349" i="17"/>
  <c r="C349" i="17"/>
  <c r="B349" i="17"/>
  <c r="F348" i="17"/>
  <c r="E348" i="17"/>
  <c r="D348" i="17"/>
  <c r="C348" i="17"/>
  <c r="B348" i="17"/>
  <c r="F347" i="17"/>
  <c r="E347" i="17"/>
  <c r="D347" i="17"/>
  <c r="C347" i="17"/>
  <c r="B347" i="17"/>
  <c r="F346" i="17"/>
  <c r="E346" i="17"/>
  <c r="D346" i="17"/>
  <c r="C346" i="17"/>
  <c r="B346" i="17"/>
  <c r="F345" i="17"/>
  <c r="E345" i="17"/>
  <c r="D345" i="17"/>
  <c r="C345" i="17"/>
  <c r="B345" i="17"/>
  <c r="F344" i="17"/>
  <c r="E344" i="17"/>
  <c r="D344" i="17"/>
  <c r="C344" i="17"/>
  <c r="B344" i="17"/>
  <c r="F343" i="17"/>
  <c r="E343" i="17"/>
  <c r="D343" i="17"/>
  <c r="C343" i="17"/>
  <c r="B343" i="17"/>
  <c r="F342" i="17"/>
  <c r="E342" i="17"/>
  <c r="D342" i="17"/>
  <c r="C342" i="17"/>
  <c r="B342" i="17"/>
  <c r="F341" i="17"/>
  <c r="E341" i="17"/>
  <c r="D341" i="17"/>
  <c r="C341" i="17"/>
  <c r="B341" i="17"/>
  <c r="F340" i="17"/>
  <c r="E340" i="17"/>
  <c r="D340" i="17"/>
  <c r="C340" i="17"/>
  <c r="B340" i="17"/>
  <c r="F339" i="17"/>
  <c r="E339" i="17"/>
  <c r="D339" i="17"/>
  <c r="C339" i="17"/>
  <c r="B339" i="17"/>
  <c r="F338" i="17"/>
  <c r="E338" i="17"/>
  <c r="D338" i="17"/>
  <c r="C338" i="17"/>
  <c r="B338" i="17"/>
  <c r="F337" i="17"/>
  <c r="E337" i="17"/>
  <c r="D337" i="17"/>
  <c r="C337" i="17"/>
  <c r="B337" i="17"/>
  <c r="F336" i="17"/>
  <c r="E336" i="17"/>
  <c r="D336" i="17"/>
  <c r="C336" i="17"/>
  <c r="B336" i="17"/>
  <c r="F335" i="17"/>
  <c r="E335" i="17"/>
  <c r="D335" i="17"/>
  <c r="C335" i="17"/>
  <c r="B335" i="17"/>
  <c r="F334" i="17"/>
  <c r="E334" i="17"/>
  <c r="D334" i="17"/>
  <c r="C334" i="17"/>
  <c r="B334" i="17"/>
  <c r="F333" i="17"/>
  <c r="E333" i="17"/>
  <c r="D333" i="17"/>
  <c r="C333" i="17"/>
  <c r="B333" i="17"/>
  <c r="F332" i="17"/>
  <c r="E332" i="17"/>
  <c r="D332" i="17"/>
  <c r="C332" i="17"/>
  <c r="B332" i="17"/>
  <c r="F331" i="17"/>
  <c r="E331" i="17"/>
  <c r="D331" i="17"/>
  <c r="C331" i="17"/>
  <c r="B331" i="17"/>
  <c r="F330" i="17"/>
  <c r="E330" i="17"/>
  <c r="D330" i="17"/>
  <c r="C330" i="17"/>
  <c r="B330" i="17"/>
  <c r="F329" i="17"/>
  <c r="E329" i="17"/>
  <c r="D329" i="17"/>
  <c r="C329" i="17"/>
  <c r="B329" i="17"/>
  <c r="F328" i="17"/>
  <c r="E328" i="17"/>
  <c r="D328" i="17"/>
  <c r="C328" i="17"/>
  <c r="B328" i="17"/>
  <c r="F327" i="17"/>
  <c r="E327" i="17"/>
  <c r="D327" i="17"/>
  <c r="C327" i="17"/>
  <c r="B327" i="17"/>
  <c r="F326" i="17"/>
  <c r="E326" i="17"/>
  <c r="D326" i="17"/>
  <c r="C326" i="17"/>
  <c r="B326" i="17"/>
  <c r="F325" i="17"/>
  <c r="E325" i="17"/>
  <c r="D325" i="17"/>
  <c r="C325" i="17"/>
  <c r="B325" i="17"/>
  <c r="F324" i="17"/>
  <c r="E324" i="17"/>
  <c r="D324" i="17"/>
  <c r="C324" i="17"/>
  <c r="B324" i="17"/>
  <c r="F323" i="17"/>
  <c r="E323" i="17"/>
  <c r="D323" i="17"/>
  <c r="C323" i="17"/>
  <c r="B323" i="17"/>
  <c r="F322" i="17"/>
  <c r="E322" i="17"/>
  <c r="D322" i="17"/>
  <c r="C322" i="17"/>
  <c r="B322" i="17"/>
  <c r="F321" i="17"/>
  <c r="E321" i="17"/>
  <c r="D321" i="17"/>
  <c r="C321" i="17"/>
  <c r="B321" i="17"/>
  <c r="F320" i="17"/>
  <c r="E320" i="17"/>
  <c r="D320" i="17"/>
  <c r="C320" i="17"/>
  <c r="B320" i="17"/>
  <c r="F319" i="17"/>
  <c r="E319" i="17"/>
  <c r="D319" i="17"/>
  <c r="C319" i="17"/>
  <c r="B319" i="17"/>
  <c r="F318" i="17"/>
  <c r="E318" i="17"/>
  <c r="D318" i="17"/>
  <c r="C318" i="17"/>
  <c r="B318" i="17"/>
  <c r="F317" i="17"/>
  <c r="E317" i="17"/>
  <c r="D317" i="17"/>
  <c r="C317" i="17"/>
  <c r="B317" i="17"/>
  <c r="F316" i="17"/>
  <c r="E316" i="17"/>
  <c r="D316" i="17"/>
  <c r="C316" i="17"/>
  <c r="B316" i="17"/>
  <c r="F315" i="17"/>
  <c r="E315" i="17"/>
  <c r="D315" i="17"/>
  <c r="C315" i="17"/>
  <c r="B315" i="17"/>
  <c r="F314" i="17"/>
  <c r="E314" i="17"/>
  <c r="D314" i="17"/>
  <c r="C314" i="17"/>
  <c r="B314" i="17"/>
  <c r="F313" i="17"/>
  <c r="E313" i="17"/>
  <c r="D313" i="17"/>
  <c r="C313" i="17"/>
  <c r="B313" i="17"/>
  <c r="F312" i="17"/>
  <c r="E312" i="17"/>
  <c r="D312" i="17"/>
  <c r="C312" i="17"/>
  <c r="B312" i="17"/>
  <c r="F311" i="17"/>
  <c r="E311" i="17"/>
  <c r="D311" i="17"/>
  <c r="C311" i="17"/>
  <c r="B311" i="17"/>
  <c r="F310" i="17"/>
  <c r="E310" i="17"/>
  <c r="D310" i="17"/>
  <c r="C310" i="17"/>
  <c r="B310" i="17"/>
  <c r="F309" i="17"/>
  <c r="E309" i="17"/>
  <c r="D309" i="17"/>
  <c r="C309" i="17"/>
  <c r="B309" i="17"/>
  <c r="F308" i="17"/>
  <c r="E308" i="17"/>
  <c r="D308" i="17"/>
  <c r="C308" i="17"/>
  <c r="B308" i="17"/>
  <c r="F307" i="17"/>
  <c r="E307" i="17"/>
  <c r="D307" i="17"/>
  <c r="C307" i="17"/>
  <c r="B307" i="17"/>
  <c r="F306" i="17"/>
  <c r="E306" i="17"/>
  <c r="D306" i="17"/>
  <c r="C306" i="17"/>
  <c r="B306" i="17"/>
  <c r="F305" i="17"/>
  <c r="E305" i="17"/>
  <c r="D305" i="17"/>
  <c r="C305" i="17"/>
  <c r="B305" i="17"/>
  <c r="F304" i="17"/>
  <c r="E304" i="17"/>
  <c r="D304" i="17"/>
  <c r="C304" i="17"/>
  <c r="B304" i="17"/>
  <c r="F303" i="17"/>
  <c r="E303" i="17"/>
  <c r="D303" i="17"/>
  <c r="C303" i="17"/>
  <c r="B303" i="17"/>
  <c r="F302" i="17"/>
  <c r="E302" i="17"/>
  <c r="D302" i="17"/>
  <c r="C302" i="17"/>
  <c r="B302" i="17"/>
  <c r="F301" i="17"/>
  <c r="E301" i="17"/>
  <c r="D301" i="17"/>
  <c r="C301" i="17"/>
  <c r="B301" i="17"/>
  <c r="F300" i="17"/>
  <c r="E300" i="17"/>
  <c r="D300" i="17"/>
  <c r="C300" i="17"/>
  <c r="B300" i="17"/>
  <c r="F299" i="17"/>
  <c r="E299" i="17"/>
  <c r="D299" i="17"/>
  <c r="C299" i="17"/>
  <c r="B299" i="17"/>
  <c r="F298" i="17"/>
  <c r="E298" i="17"/>
  <c r="D298" i="17"/>
  <c r="C298" i="17"/>
  <c r="B298" i="17"/>
  <c r="F297" i="17"/>
  <c r="E297" i="17"/>
  <c r="D297" i="17"/>
  <c r="C297" i="17"/>
  <c r="B297" i="17"/>
  <c r="F296" i="17"/>
  <c r="E296" i="17"/>
  <c r="D296" i="17"/>
  <c r="C296" i="17"/>
  <c r="B296" i="17"/>
  <c r="F295" i="17"/>
  <c r="E295" i="17"/>
  <c r="D295" i="17"/>
  <c r="C295" i="17"/>
  <c r="B295" i="17"/>
  <c r="F294" i="17"/>
  <c r="E294" i="17"/>
  <c r="D294" i="17"/>
  <c r="C294" i="17"/>
  <c r="B294" i="17"/>
  <c r="F293" i="17"/>
  <c r="E293" i="17"/>
  <c r="D293" i="17"/>
  <c r="C293" i="17"/>
  <c r="B293" i="17"/>
  <c r="F292" i="17"/>
  <c r="E292" i="17"/>
  <c r="D292" i="17"/>
  <c r="C292" i="17"/>
  <c r="B292" i="17"/>
  <c r="F291" i="17"/>
  <c r="E291" i="17"/>
  <c r="D291" i="17"/>
  <c r="C291" i="17"/>
  <c r="B291" i="17"/>
  <c r="F290" i="17"/>
  <c r="E290" i="17"/>
  <c r="D290" i="17"/>
  <c r="C290" i="17"/>
  <c r="B290" i="17"/>
  <c r="F289" i="17"/>
  <c r="E289" i="17"/>
  <c r="D289" i="17"/>
  <c r="C289" i="17"/>
  <c r="B289" i="17"/>
  <c r="F288" i="17"/>
  <c r="E288" i="17"/>
  <c r="D288" i="17"/>
  <c r="C288" i="17"/>
  <c r="B288" i="17"/>
  <c r="F287" i="17"/>
  <c r="E287" i="17"/>
  <c r="D287" i="17"/>
  <c r="C287" i="17"/>
  <c r="B287" i="17"/>
  <c r="F286" i="17"/>
  <c r="E286" i="17"/>
  <c r="D286" i="17"/>
  <c r="C286" i="17"/>
  <c r="B286" i="17"/>
  <c r="F285" i="17"/>
  <c r="E285" i="17"/>
  <c r="D285" i="17"/>
  <c r="C285" i="17"/>
  <c r="B285" i="17"/>
  <c r="F284" i="17"/>
  <c r="E284" i="17"/>
  <c r="D284" i="17"/>
  <c r="C284" i="17"/>
  <c r="B284" i="17"/>
  <c r="F283" i="17"/>
  <c r="E283" i="17"/>
  <c r="D283" i="17"/>
  <c r="C283" i="17"/>
  <c r="B283" i="17"/>
  <c r="F282" i="17"/>
  <c r="E282" i="17"/>
  <c r="D282" i="17"/>
  <c r="C282" i="17"/>
  <c r="B282" i="17"/>
  <c r="F281" i="17"/>
  <c r="E281" i="17"/>
  <c r="D281" i="17"/>
  <c r="C281" i="17"/>
  <c r="B281" i="17"/>
  <c r="F280" i="17"/>
  <c r="E280" i="17"/>
  <c r="D280" i="17"/>
  <c r="C280" i="17"/>
  <c r="B280" i="17"/>
  <c r="F279" i="17"/>
  <c r="E279" i="17"/>
  <c r="D279" i="17"/>
  <c r="C279" i="17"/>
  <c r="B279" i="17"/>
  <c r="F278" i="17"/>
  <c r="E278" i="17"/>
  <c r="D278" i="17"/>
  <c r="C278" i="17"/>
  <c r="B278" i="17"/>
  <c r="F277" i="17"/>
  <c r="E277" i="17"/>
  <c r="D277" i="17"/>
  <c r="C277" i="17"/>
  <c r="B277" i="17"/>
  <c r="F276" i="17"/>
  <c r="E276" i="17"/>
  <c r="D276" i="17"/>
  <c r="C276" i="17"/>
  <c r="B276" i="17"/>
  <c r="F275" i="17"/>
  <c r="E275" i="17"/>
  <c r="D275" i="17"/>
  <c r="C275" i="17"/>
  <c r="B275" i="17"/>
  <c r="F274" i="17"/>
  <c r="E274" i="17"/>
  <c r="D274" i="17"/>
  <c r="C274" i="17"/>
  <c r="B274" i="17"/>
  <c r="F273" i="17"/>
  <c r="E273" i="17"/>
  <c r="D273" i="17"/>
  <c r="C273" i="17"/>
  <c r="B273" i="17"/>
  <c r="F272" i="17"/>
  <c r="E272" i="17"/>
  <c r="D272" i="17"/>
  <c r="C272" i="17"/>
  <c r="B272" i="17"/>
  <c r="F271" i="17"/>
  <c r="E271" i="17"/>
  <c r="D271" i="17"/>
  <c r="C271" i="17"/>
  <c r="B271" i="17"/>
  <c r="F270" i="17"/>
  <c r="E270" i="17"/>
  <c r="D270" i="17"/>
  <c r="C270" i="17"/>
  <c r="B270" i="17"/>
  <c r="F269" i="17"/>
  <c r="E269" i="17"/>
  <c r="D269" i="17"/>
  <c r="C269" i="17"/>
  <c r="B269" i="17"/>
  <c r="F268" i="17"/>
  <c r="E268" i="17"/>
  <c r="D268" i="17"/>
  <c r="C268" i="17"/>
  <c r="B268" i="17"/>
  <c r="F267" i="17"/>
  <c r="E267" i="17"/>
  <c r="D267" i="17"/>
  <c r="C267" i="17"/>
  <c r="B267" i="17"/>
  <c r="F266" i="17"/>
  <c r="E266" i="17"/>
  <c r="D266" i="17"/>
  <c r="C266" i="17"/>
  <c r="B266" i="17"/>
  <c r="F265" i="17"/>
  <c r="E265" i="17"/>
  <c r="D265" i="17"/>
  <c r="C265" i="17"/>
  <c r="B265" i="17"/>
  <c r="F264" i="17"/>
  <c r="E264" i="17"/>
  <c r="D264" i="17"/>
  <c r="C264" i="17"/>
  <c r="B264" i="17"/>
  <c r="F263" i="17"/>
  <c r="E263" i="17"/>
  <c r="D263" i="17"/>
  <c r="C263" i="17"/>
  <c r="B263" i="17"/>
  <c r="F262" i="17"/>
  <c r="E262" i="17"/>
  <c r="D262" i="17"/>
  <c r="C262" i="17"/>
  <c r="B262" i="17"/>
  <c r="F261" i="17"/>
  <c r="E261" i="17"/>
  <c r="D261" i="17"/>
  <c r="C261" i="17"/>
  <c r="B261" i="17"/>
  <c r="F260" i="17"/>
  <c r="E260" i="17"/>
  <c r="D260" i="17"/>
  <c r="C260" i="17"/>
  <c r="B260" i="17"/>
  <c r="F259" i="17"/>
  <c r="E259" i="17"/>
  <c r="D259" i="17"/>
  <c r="C259" i="17"/>
  <c r="B259" i="17"/>
  <c r="F258" i="17"/>
  <c r="E258" i="17"/>
  <c r="D258" i="17"/>
  <c r="C258" i="17"/>
  <c r="B258" i="17"/>
  <c r="F257" i="17"/>
  <c r="E257" i="17"/>
  <c r="D257" i="17"/>
  <c r="C257" i="17"/>
  <c r="B257" i="17"/>
  <c r="F256" i="17"/>
  <c r="E256" i="17"/>
  <c r="D256" i="17"/>
  <c r="C256" i="17"/>
  <c r="B256" i="17"/>
  <c r="F255" i="17"/>
  <c r="E255" i="17"/>
  <c r="D255" i="17"/>
  <c r="C255" i="17"/>
  <c r="B255" i="17"/>
  <c r="F254" i="17"/>
  <c r="E254" i="17"/>
  <c r="D254" i="17"/>
  <c r="C254" i="17"/>
  <c r="B254" i="17"/>
  <c r="F253" i="17"/>
  <c r="E253" i="17"/>
  <c r="D253" i="17"/>
  <c r="C253" i="17"/>
  <c r="B253" i="17"/>
  <c r="F252" i="17"/>
  <c r="E252" i="17"/>
  <c r="D252" i="17"/>
  <c r="C252" i="17"/>
  <c r="B252" i="17"/>
  <c r="F251" i="17"/>
  <c r="E251" i="17"/>
  <c r="D251" i="17"/>
  <c r="C251" i="17"/>
  <c r="B251" i="17"/>
  <c r="F250" i="17"/>
  <c r="E250" i="17"/>
  <c r="D250" i="17"/>
  <c r="C250" i="17"/>
  <c r="B250" i="17"/>
  <c r="F249" i="17"/>
  <c r="E249" i="17"/>
  <c r="D249" i="17"/>
  <c r="C249" i="17"/>
  <c r="B249" i="17"/>
  <c r="F248" i="17"/>
  <c r="E248" i="17"/>
  <c r="D248" i="17"/>
  <c r="C248" i="17"/>
  <c r="B248" i="17"/>
  <c r="F247" i="17"/>
  <c r="E247" i="17"/>
  <c r="D247" i="17"/>
  <c r="C247" i="17"/>
  <c r="B247" i="17"/>
  <c r="F246" i="17"/>
  <c r="E246" i="17"/>
  <c r="D246" i="17"/>
  <c r="C246" i="17"/>
  <c r="B246" i="17"/>
  <c r="F245" i="17"/>
  <c r="E245" i="17"/>
  <c r="D245" i="17"/>
  <c r="C245" i="17"/>
  <c r="B245" i="17"/>
  <c r="F244" i="17"/>
  <c r="E244" i="17"/>
  <c r="D244" i="17"/>
  <c r="C244" i="17"/>
  <c r="B244" i="17"/>
  <c r="F243" i="17"/>
  <c r="E243" i="17"/>
  <c r="D243" i="17"/>
  <c r="C243" i="17"/>
  <c r="B243" i="17"/>
  <c r="F242" i="17"/>
  <c r="E242" i="17"/>
  <c r="D242" i="17"/>
  <c r="C242" i="17"/>
  <c r="B242" i="17"/>
  <c r="F241" i="17"/>
  <c r="E241" i="17"/>
  <c r="D241" i="17"/>
  <c r="C241" i="17"/>
  <c r="B241" i="17"/>
  <c r="F240" i="17"/>
  <c r="E240" i="17"/>
  <c r="D240" i="17"/>
  <c r="C240" i="17"/>
  <c r="B240" i="17"/>
  <c r="F239" i="17"/>
  <c r="E239" i="17"/>
  <c r="D239" i="17"/>
  <c r="C239" i="17"/>
  <c r="B239" i="17"/>
  <c r="F238" i="17"/>
  <c r="E238" i="17"/>
  <c r="D238" i="17"/>
  <c r="C238" i="17"/>
  <c r="B238" i="17"/>
  <c r="F237" i="17"/>
  <c r="E237" i="17"/>
  <c r="D237" i="17"/>
  <c r="C237" i="17"/>
  <c r="B237" i="17"/>
  <c r="F236" i="17"/>
  <c r="E236" i="17"/>
  <c r="D236" i="17"/>
  <c r="C236" i="17"/>
  <c r="B236" i="17"/>
  <c r="F235" i="17"/>
  <c r="E235" i="17"/>
  <c r="D235" i="17"/>
  <c r="C235" i="17"/>
  <c r="B235" i="17"/>
  <c r="F234" i="17"/>
  <c r="E234" i="17"/>
  <c r="D234" i="17"/>
  <c r="C234" i="17"/>
  <c r="B234" i="17"/>
  <c r="F233" i="17"/>
  <c r="E233" i="17"/>
  <c r="D233" i="17"/>
  <c r="C233" i="17"/>
  <c r="B233" i="17"/>
  <c r="F232" i="17"/>
  <c r="E232" i="17"/>
  <c r="D232" i="17"/>
  <c r="C232" i="17"/>
  <c r="B232" i="17"/>
  <c r="F231" i="17"/>
  <c r="E231" i="17"/>
  <c r="D231" i="17"/>
  <c r="C231" i="17"/>
  <c r="B231" i="17"/>
  <c r="F230" i="17"/>
  <c r="E230" i="17"/>
  <c r="D230" i="17"/>
  <c r="C230" i="17"/>
  <c r="B230" i="17"/>
  <c r="F229" i="17"/>
  <c r="E229" i="17"/>
  <c r="D229" i="17"/>
  <c r="C229" i="17"/>
  <c r="B229" i="17"/>
  <c r="F228" i="17"/>
  <c r="E228" i="17"/>
  <c r="D228" i="17"/>
  <c r="C228" i="17"/>
  <c r="B228" i="17"/>
  <c r="F227" i="17"/>
  <c r="E227" i="17"/>
  <c r="D227" i="17"/>
  <c r="C227" i="17"/>
  <c r="B227" i="17"/>
  <c r="F226" i="17"/>
  <c r="E226" i="17"/>
  <c r="D226" i="17"/>
  <c r="C226" i="17"/>
  <c r="B226" i="17"/>
  <c r="F225" i="17"/>
  <c r="E225" i="17"/>
  <c r="D225" i="17"/>
  <c r="C225" i="17"/>
  <c r="B225" i="17"/>
  <c r="F224" i="17"/>
  <c r="E224" i="17"/>
  <c r="D224" i="17"/>
  <c r="C224" i="17"/>
  <c r="B224" i="17"/>
  <c r="F223" i="17"/>
  <c r="E223" i="17"/>
  <c r="D223" i="17"/>
  <c r="C223" i="17"/>
  <c r="B223" i="17"/>
  <c r="F222" i="17"/>
  <c r="E222" i="17"/>
  <c r="D222" i="17"/>
  <c r="C222" i="17"/>
  <c r="B222" i="17"/>
  <c r="F221" i="17"/>
  <c r="E221" i="17"/>
  <c r="D221" i="17"/>
  <c r="C221" i="17"/>
  <c r="B221" i="17"/>
  <c r="F220" i="17"/>
  <c r="E220" i="17"/>
  <c r="D220" i="17"/>
  <c r="C220" i="17"/>
  <c r="B220" i="17"/>
  <c r="F219" i="17"/>
  <c r="E219" i="17"/>
  <c r="D219" i="17"/>
  <c r="C219" i="17"/>
  <c r="B219" i="17"/>
  <c r="F218" i="17"/>
  <c r="E218" i="17"/>
  <c r="D218" i="17"/>
  <c r="C218" i="17"/>
  <c r="B218" i="17"/>
  <c r="F217" i="17"/>
  <c r="E217" i="17"/>
  <c r="D217" i="17"/>
  <c r="C217" i="17"/>
  <c r="B217" i="17"/>
  <c r="F216" i="17"/>
  <c r="E216" i="17"/>
  <c r="D216" i="17"/>
  <c r="C216" i="17"/>
  <c r="B216" i="17"/>
  <c r="F215" i="17"/>
  <c r="E215" i="17"/>
  <c r="D215" i="17"/>
  <c r="C215" i="17"/>
  <c r="B215" i="17"/>
  <c r="F214" i="17"/>
  <c r="E214" i="17"/>
  <c r="D214" i="17"/>
  <c r="C214" i="17"/>
  <c r="B214" i="17"/>
  <c r="F213" i="17"/>
  <c r="E213" i="17"/>
  <c r="D213" i="17"/>
  <c r="C213" i="17"/>
  <c r="B213" i="17"/>
  <c r="F212" i="17"/>
  <c r="E212" i="17"/>
  <c r="D212" i="17"/>
  <c r="C212" i="17"/>
  <c r="B212" i="17"/>
  <c r="F211" i="17"/>
  <c r="E211" i="17"/>
  <c r="D211" i="17"/>
  <c r="C211" i="17"/>
  <c r="B211" i="17"/>
  <c r="F210" i="17"/>
  <c r="E210" i="17"/>
  <c r="D210" i="17"/>
  <c r="C210" i="17"/>
  <c r="B210" i="17"/>
  <c r="F209" i="17"/>
  <c r="E209" i="17"/>
  <c r="D209" i="17"/>
  <c r="C209" i="17"/>
  <c r="B209" i="17"/>
  <c r="F208" i="17"/>
  <c r="E208" i="17"/>
  <c r="D208" i="17"/>
  <c r="C208" i="17"/>
  <c r="B208" i="17"/>
  <c r="F207" i="17"/>
  <c r="E207" i="17"/>
  <c r="D207" i="17"/>
  <c r="C207" i="17"/>
  <c r="B207" i="17"/>
  <c r="F206" i="17"/>
  <c r="E206" i="17"/>
  <c r="D206" i="17"/>
  <c r="C206" i="17"/>
  <c r="B206" i="17"/>
  <c r="F205" i="17"/>
  <c r="E205" i="17"/>
  <c r="D205" i="17"/>
  <c r="C205" i="17"/>
  <c r="B205" i="17"/>
  <c r="F204" i="17"/>
  <c r="E204" i="17"/>
  <c r="D204" i="17"/>
  <c r="C204" i="17"/>
  <c r="B204" i="17"/>
  <c r="F203" i="17"/>
  <c r="E203" i="17"/>
  <c r="D203" i="17"/>
  <c r="C203" i="17"/>
  <c r="B203" i="17"/>
  <c r="F202" i="17"/>
  <c r="E202" i="17"/>
  <c r="D202" i="17"/>
  <c r="C202" i="17"/>
  <c r="B202" i="17"/>
  <c r="F201" i="17"/>
  <c r="E201" i="17"/>
  <c r="D201" i="17"/>
  <c r="C201" i="17"/>
  <c r="B201" i="17"/>
  <c r="F200" i="17"/>
  <c r="E200" i="17"/>
  <c r="D200" i="17"/>
  <c r="C200" i="17"/>
  <c r="B200" i="17"/>
  <c r="F199" i="17"/>
  <c r="E199" i="17"/>
  <c r="D199" i="17"/>
  <c r="C199" i="17"/>
  <c r="B199" i="17"/>
  <c r="F198" i="17"/>
  <c r="E198" i="17"/>
  <c r="D198" i="17"/>
  <c r="C198" i="17"/>
  <c r="B198" i="17"/>
  <c r="F197" i="17"/>
  <c r="E197" i="17"/>
  <c r="D197" i="17"/>
  <c r="C197" i="17"/>
  <c r="B197" i="17"/>
  <c r="F196" i="17"/>
  <c r="E196" i="17"/>
  <c r="D196" i="17"/>
  <c r="C196" i="17"/>
  <c r="B196" i="17"/>
  <c r="F195" i="17"/>
  <c r="E195" i="17"/>
  <c r="D195" i="17"/>
  <c r="C195" i="17"/>
  <c r="B195" i="17"/>
  <c r="F194" i="17"/>
  <c r="E194" i="17"/>
  <c r="D194" i="17"/>
  <c r="C194" i="17"/>
  <c r="B194" i="17"/>
  <c r="F193" i="17"/>
  <c r="E193" i="17"/>
  <c r="D193" i="17"/>
  <c r="C193" i="17"/>
  <c r="B193" i="17"/>
  <c r="F192" i="17"/>
  <c r="E192" i="17"/>
  <c r="D192" i="17"/>
  <c r="C192" i="17"/>
  <c r="B192" i="17"/>
  <c r="F191" i="17"/>
  <c r="E191" i="17"/>
  <c r="D191" i="17"/>
  <c r="C191" i="17"/>
  <c r="B191" i="17"/>
  <c r="F190" i="17"/>
  <c r="E190" i="17"/>
  <c r="D190" i="17"/>
  <c r="C190" i="17"/>
  <c r="B190" i="17"/>
  <c r="F189" i="17"/>
  <c r="E189" i="17"/>
  <c r="D189" i="17"/>
  <c r="C189" i="17"/>
  <c r="B189" i="17"/>
  <c r="F188" i="17"/>
  <c r="E188" i="17"/>
  <c r="D188" i="17"/>
  <c r="C188" i="17"/>
  <c r="B188" i="17"/>
  <c r="F187" i="17"/>
  <c r="E187" i="17"/>
  <c r="D187" i="17"/>
  <c r="C187" i="17"/>
  <c r="B187" i="17"/>
  <c r="F186" i="17"/>
  <c r="E186" i="17"/>
  <c r="D186" i="17"/>
  <c r="C186" i="17"/>
  <c r="B186" i="17"/>
  <c r="F185" i="17"/>
  <c r="E185" i="17"/>
  <c r="D185" i="17"/>
  <c r="C185" i="17"/>
  <c r="B185" i="17"/>
  <c r="F184" i="17"/>
  <c r="E184" i="17"/>
  <c r="D184" i="17"/>
  <c r="C184" i="17"/>
  <c r="B184" i="17"/>
  <c r="F183" i="17"/>
  <c r="E183" i="17"/>
  <c r="D183" i="17"/>
  <c r="C183" i="17"/>
  <c r="B183" i="17"/>
  <c r="F182" i="17"/>
  <c r="E182" i="17"/>
  <c r="D182" i="17"/>
  <c r="C182" i="17"/>
  <c r="B182" i="17"/>
  <c r="F181" i="17"/>
  <c r="E181" i="17"/>
  <c r="D181" i="17"/>
  <c r="C181" i="17"/>
  <c r="B181" i="17"/>
  <c r="F180" i="17"/>
  <c r="E180" i="17"/>
  <c r="D180" i="17"/>
  <c r="C180" i="17"/>
  <c r="B180" i="17"/>
  <c r="F179" i="17"/>
  <c r="E179" i="17"/>
  <c r="D179" i="17"/>
  <c r="C179" i="17"/>
  <c r="B179" i="17"/>
  <c r="F178" i="17"/>
  <c r="E178" i="17"/>
  <c r="D178" i="17"/>
  <c r="C178" i="17"/>
  <c r="B178" i="17"/>
  <c r="F177" i="17"/>
  <c r="E177" i="17"/>
  <c r="D177" i="17"/>
  <c r="C177" i="17"/>
  <c r="B177" i="17"/>
  <c r="F176" i="17"/>
  <c r="E176" i="17"/>
  <c r="D176" i="17"/>
  <c r="C176" i="17"/>
  <c r="B176" i="17"/>
  <c r="F175" i="17"/>
  <c r="E175" i="17"/>
  <c r="D175" i="17"/>
  <c r="C175" i="17"/>
  <c r="B175" i="17"/>
  <c r="F174" i="17"/>
  <c r="E174" i="17"/>
  <c r="D174" i="17"/>
  <c r="C174" i="17"/>
  <c r="B174" i="17"/>
  <c r="F173" i="17"/>
  <c r="E173" i="17"/>
  <c r="D173" i="17"/>
  <c r="C173" i="17"/>
  <c r="B173" i="17"/>
  <c r="F172" i="17"/>
  <c r="E172" i="17"/>
  <c r="D172" i="17"/>
  <c r="C172" i="17"/>
  <c r="B172" i="17"/>
  <c r="F171" i="17"/>
  <c r="E171" i="17"/>
  <c r="D171" i="17"/>
  <c r="C171" i="17"/>
  <c r="B171" i="17"/>
  <c r="F170" i="17"/>
  <c r="E170" i="17"/>
  <c r="D170" i="17"/>
  <c r="C170" i="17"/>
  <c r="B170" i="17"/>
  <c r="F169" i="17"/>
  <c r="E169" i="17"/>
  <c r="D169" i="17"/>
  <c r="C169" i="17"/>
  <c r="B169" i="17"/>
  <c r="F168" i="17"/>
  <c r="E168" i="17"/>
  <c r="D168" i="17"/>
  <c r="C168" i="17"/>
  <c r="B168" i="17"/>
  <c r="F167" i="17"/>
  <c r="E167" i="17"/>
  <c r="D167" i="17"/>
  <c r="C167" i="17"/>
  <c r="B167" i="17"/>
  <c r="F166" i="17"/>
  <c r="E166" i="17"/>
  <c r="D166" i="17"/>
  <c r="C166" i="17"/>
  <c r="B166" i="17"/>
  <c r="F165" i="17"/>
  <c r="E165" i="17"/>
  <c r="D165" i="17"/>
  <c r="C165" i="17"/>
  <c r="B165" i="17"/>
  <c r="F164" i="17"/>
  <c r="E164" i="17"/>
  <c r="D164" i="17"/>
  <c r="C164" i="17"/>
  <c r="B164" i="17"/>
  <c r="F163" i="17"/>
  <c r="E163" i="17"/>
  <c r="D163" i="17"/>
  <c r="C163" i="17"/>
  <c r="B163" i="17"/>
  <c r="F162" i="17"/>
  <c r="E162" i="17"/>
  <c r="D162" i="17"/>
  <c r="C162" i="17"/>
  <c r="B162" i="17"/>
  <c r="F161" i="17"/>
  <c r="E161" i="17"/>
  <c r="D161" i="17"/>
  <c r="C161" i="17"/>
  <c r="B161" i="17"/>
  <c r="F160" i="17"/>
  <c r="E160" i="17"/>
  <c r="D160" i="17"/>
  <c r="C160" i="17"/>
  <c r="B160" i="17"/>
  <c r="F159" i="17"/>
  <c r="E159" i="17"/>
  <c r="D159" i="17"/>
  <c r="C159" i="17"/>
  <c r="B159" i="17"/>
  <c r="F158" i="17"/>
  <c r="E158" i="17"/>
  <c r="D158" i="17"/>
  <c r="C158" i="17"/>
  <c r="B158" i="17"/>
  <c r="F157" i="17"/>
  <c r="E157" i="17"/>
  <c r="D157" i="17"/>
  <c r="C157" i="17"/>
  <c r="B157" i="17"/>
  <c r="F156" i="17"/>
  <c r="E156" i="17"/>
  <c r="D156" i="17"/>
  <c r="C156" i="17"/>
  <c r="B156" i="17"/>
  <c r="F155" i="17"/>
  <c r="E155" i="17"/>
  <c r="D155" i="17"/>
  <c r="C155" i="17"/>
  <c r="B155" i="17"/>
  <c r="F154" i="17"/>
  <c r="E154" i="17"/>
  <c r="D154" i="17"/>
  <c r="C154" i="17"/>
  <c r="B154" i="17"/>
  <c r="F153" i="17"/>
  <c r="E153" i="17"/>
  <c r="D153" i="17"/>
  <c r="C153" i="17"/>
  <c r="B153" i="17"/>
  <c r="F152" i="17"/>
  <c r="E152" i="17"/>
  <c r="D152" i="17"/>
  <c r="C152" i="17"/>
  <c r="B152" i="17"/>
  <c r="F151" i="17"/>
  <c r="E151" i="17"/>
  <c r="D151" i="17"/>
  <c r="C151" i="17"/>
  <c r="B151" i="17"/>
  <c r="F150" i="17"/>
  <c r="E150" i="17"/>
  <c r="D150" i="17"/>
  <c r="C150" i="17"/>
  <c r="B150" i="17"/>
  <c r="F149" i="17"/>
  <c r="E149" i="17"/>
  <c r="D149" i="17"/>
  <c r="C149" i="17"/>
  <c r="B149" i="17"/>
  <c r="F148" i="17"/>
  <c r="E148" i="17"/>
  <c r="D148" i="17"/>
  <c r="C148" i="17"/>
  <c r="B148" i="17"/>
  <c r="F147" i="17"/>
  <c r="E147" i="17"/>
  <c r="D147" i="17"/>
  <c r="C147" i="17"/>
  <c r="B147" i="17"/>
  <c r="F146" i="17"/>
  <c r="E146" i="17"/>
  <c r="D146" i="17"/>
  <c r="C146" i="17"/>
  <c r="B146" i="17"/>
  <c r="F145" i="17"/>
  <c r="E145" i="17"/>
  <c r="D145" i="17"/>
  <c r="C145" i="17"/>
  <c r="B145" i="17"/>
  <c r="F144" i="17"/>
  <c r="E144" i="17"/>
  <c r="D144" i="17"/>
  <c r="C144" i="17"/>
  <c r="B144" i="17"/>
  <c r="F143" i="17"/>
  <c r="E143" i="17"/>
  <c r="D143" i="17"/>
  <c r="C143" i="17"/>
  <c r="B143" i="17"/>
  <c r="F142" i="17"/>
  <c r="E142" i="17"/>
  <c r="D142" i="17"/>
  <c r="C142" i="17"/>
  <c r="B142" i="17"/>
  <c r="F141" i="17"/>
  <c r="E141" i="17"/>
  <c r="D141" i="17"/>
  <c r="C141" i="17"/>
  <c r="B141" i="17"/>
  <c r="F140" i="17"/>
  <c r="E140" i="17"/>
  <c r="D140" i="17"/>
  <c r="C140" i="17"/>
  <c r="B140" i="17"/>
  <c r="F139" i="17"/>
  <c r="E139" i="17"/>
  <c r="D139" i="17"/>
  <c r="C139" i="17"/>
  <c r="B139" i="17"/>
  <c r="F138" i="17"/>
  <c r="E138" i="17"/>
  <c r="D138" i="17"/>
  <c r="C138" i="17"/>
  <c r="B138" i="17"/>
  <c r="F137" i="17"/>
  <c r="E137" i="17"/>
  <c r="D137" i="17"/>
  <c r="C137" i="17"/>
  <c r="B137" i="17"/>
  <c r="F136" i="17"/>
  <c r="E136" i="17"/>
  <c r="D136" i="17"/>
  <c r="C136" i="17"/>
  <c r="B136" i="17"/>
  <c r="F135" i="17"/>
  <c r="E135" i="17"/>
  <c r="D135" i="17"/>
  <c r="C135" i="17"/>
  <c r="B135" i="17"/>
  <c r="F134" i="17"/>
  <c r="E134" i="17"/>
  <c r="D134" i="17"/>
  <c r="C134" i="17"/>
  <c r="B134" i="17"/>
  <c r="F133" i="17"/>
  <c r="E133" i="17"/>
  <c r="D133" i="17"/>
  <c r="C133" i="17"/>
  <c r="B133" i="17"/>
  <c r="F132" i="17"/>
  <c r="E132" i="17"/>
  <c r="D132" i="17"/>
  <c r="C132" i="17"/>
  <c r="B132" i="17"/>
  <c r="F131" i="17"/>
  <c r="E131" i="17"/>
  <c r="D131" i="17"/>
  <c r="C131" i="17"/>
  <c r="B131" i="17"/>
  <c r="F130" i="17"/>
  <c r="E130" i="17"/>
  <c r="D130" i="17"/>
  <c r="C130" i="17"/>
  <c r="B130" i="17"/>
  <c r="F129" i="17"/>
  <c r="E129" i="17"/>
  <c r="D129" i="17"/>
  <c r="C129" i="17"/>
  <c r="B129" i="17"/>
  <c r="F128" i="17"/>
  <c r="E128" i="17"/>
  <c r="D128" i="17"/>
  <c r="C128" i="17"/>
  <c r="B128" i="17"/>
  <c r="F127" i="17"/>
  <c r="E127" i="17"/>
  <c r="D127" i="17"/>
  <c r="C127" i="17"/>
  <c r="B127" i="17"/>
  <c r="F126" i="17"/>
  <c r="E126" i="17"/>
  <c r="D126" i="17"/>
  <c r="C126" i="17"/>
  <c r="B126" i="17"/>
  <c r="F125" i="17"/>
  <c r="E125" i="17"/>
  <c r="D125" i="17"/>
  <c r="C125" i="17"/>
  <c r="B125" i="17"/>
  <c r="F124" i="17"/>
  <c r="E124" i="17"/>
  <c r="D124" i="17"/>
  <c r="C124" i="17"/>
  <c r="B124" i="17"/>
  <c r="F123" i="17"/>
  <c r="E123" i="17"/>
  <c r="D123" i="17"/>
  <c r="C123" i="17"/>
  <c r="B123" i="17"/>
  <c r="F122" i="17"/>
  <c r="E122" i="17"/>
  <c r="D122" i="17"/>
  <c r="C122" i="17"/>
  <c r="B122" i="17"/>
  <c r="F121" i="17"/>
  <c r="E121" i="17"/>
  <c r="D121" i="17"/>
  <c r="C121" i="17"/>
  <c r="B121" i="17"/>
  <c r="F120" i="17"/>
  <c r="E120" i="17"/>
  <c r="D120" i="17"/>
  <c r="C120" i="17"/>
  <c r="B120" i="17"/>
  <c r="F119" i="17"/>
  <c r="E119" i="17"/>
  <c r="D119" i="17"/>
  <c r="C119" i="17"/>
  <c r="B119" i="17"/>
  <c r="F118" i="17"/>
  <c r="E118" i="17"/>
  <c r="D118" i="17"/>
  <c r="C118" i="17"/>
  <c r="B118" i="17"/>
  <c r="F117" i="17"/>
  <c r="E117" i="17"/>
  <c r="D117" i="17"/>
  <c r="C117" i="17"/>
  <c r="B117" i="17"/>
  <c r="F116" i="17"/>
  <c r="E116" i="17"/>
  <c r="D116" i="17"/>
  <c r="C116" i="17"/>
  <c r="B116" i="17"/>
  <c r="F115" i="17"/>
  <c r="E115" i="17"/>
  <c r="D115" i="17"/>
  <c r="C115" i="17"/>
  <c r="B115" i="17"/>
  <c r="F114" i="17"/>
  <c r="E114" i="17"/>
  <c r="D114" i="17"/>
  <c r="C114" i="17"/>
  <c r="B114" i="17"/>
  <c r="F113" i="17"/>
  <c r="E113" i="17"/>
  <c r="D113" i="17"/>
  <c r="C113" i="17"/>
  <c r="B113" i="17"/>
  <c r="F112" i="17"/>
  <c r="E112" i="17"/>
  <c r="D112" i="17"/>
  <c r="C112" i="17"/>
  <c r="B112" i="17"/>
  <c r="F111" i="17"/>
  <c r="E111" i="17"/>
  <c r="D111" i="17"/>
  <c r="C111" i="17"/>
  <c r="B111" i="17"/>
  <c r="F110" i="17"/>
  <c r="E110" i="17"/>
  <c r="D110" i="17"/>
  <c r="C110" i="17"/>
  <c r="B110" i="17"/>
  <c r="F109" i="17"/>
  <c r="E109" i="17"/>
  <c r="D109" i="17"/>
  <c r="C109" i="17"/>
  <c r="B109" i="17"/>
  <c r="F108" i="17"/>
  <c r="E108" i="17"/>
  <c r="D108" i="17"/>
  <c r="C108" i="17"/>
  <c r="B108" i="17"/>
  <c r="F107" i="17"/>
  <c r="E107" i="17"/>
  <c r="D107" i="17"/>
  <c r="C107" i="17"/>
  <c r="B107" i="17"/>
  <c r="F106" i="17"/>
  <c r="E106" i="17"/>
  <c r="D106" i="17"/>
  <c r="C106" i="17"/>
  <c r="B106" i="17"/>
  <c r="F105" i="17"/>
  <c r="E105" i="17"/>
  <c r="D105" i="17"/>
  <c r="C105" i="17"/>
  <c r="B105" i="17"/>
  <c r="F104" i="17"/>
  <c r="E104" i="17"/>
  <c r="D104" i="17"/>
  <c r="C104" i="17"/>
  <c r="B104" i="17"/>
  <c r="F103" i="17"/>
  <c r="E103" i="17"/>
  <c r="D103" i="17"/>
  <c r="C103" i="17"/>
  <c r="B103" i="17"/>
  <c r="F102" i="17"/>
  <c r="E102" i="17"/>
  <c r="D102" i="17"/>
  <c r="C102" i="17"/>
  <c r="B102" i="17"/>
  <c r="F101" i="17"/>
  <c r="E101" i="17"/>
  <c r="D101" i="17"/>
  <c r="C101" i="17"/>
  <c r="B101" i="17"/>
  <c r="F100" i="17"/>
  <c r="E100" i="17"/>
  <c r="D100" i="17"/>
  <c r="C100" i="17"/>
  <c r="B100" i="17"/>
  <c r="F99" i="17"/>
  <c r="E99" i="17"/>
  <c r="D99" i="17"/>
  <c r="C99" i="17"/>
  <c r="B99" i="17"/>
  <c r="F98" i="17"/>
  <c r="E98" i="17"/>
  <c r="D98" i="17"/>
  <c r="C98" i="17"/>
  <c r="B98" i="17"/>
  <c r="F97" i="17"/>
  <c r="E97" i="17"/>
  <c r="D97" i="17"/>
  <c r="C97" i="17"/>
  <c r="B97" i="17"/>
  <c r="F96" i="17"/>
  <c r="E96" i="17"/>
  <c r="D96" i="17"/>
  <c r="C96" i="17"/>
  <c r="B96" i="17"/>
  <c r="F95" i="17"/>
  <c r="E95" i="17"/>
  <c r="D95" i="17"/>
  <c r="C95" i="17"/>
  <c r="B95" i="17"/>
  <c r="F94" i="17"/>
  <c r="E94" i="17"/>
  <c r="D94" i="17"/>
  <c r="C94" i="17"/>
  <c r="B94" i="17"/>
  <c r="F93" i="17"/>
  <c r="E93" i="17"/>
  <c r="D93" i="17"/>
  <c r="C93" i="17"/>
  <c r="B93" i="17"/>
  <c r="F92" i="17"/>
  <c r="E92" i="17"/>
  <c r="D92" i="17"/>
  <c r="C92" i="17"/>
  <c r="B92" i="17"/>
  <c r="F91" i="17"/>
  <c r="E91" i="17"/>
  <c r="D91" i="17"/>
  <c r="C91" i="17"/>
  <c r="B91" i="17"/>
  <c r="F90" i="17"/>
  <c r="E90" i="17"/>
  <c r="D90" i="17"/>
  <c r="C90" i="17"/>
  <c r="B90" i="17"/>
  <c r="F89" i="17"/>
  <c r="E89" i="17"/>
  <c r="D89" i="17"/>
  <c r="C89" i="17"/>
  <c r="B89" i="17"/>
  <c r="F88" i="17"/>
  <c r="E88" i="17"/>
  <c r="D88" i="17"/>
  <c r="C88" i="17"/>
  <c r="B88" i="17"/>
  <c r="F87" i="17"/>
  <c r="E87" i="17"/>
  <c r="D87" i="17"/>
  <c r="C87" i="17"/>
  <c r="B87" i="17"/>
  <c r="F86" i="17"/>
  <c r="E86" i="17"/>
  <c r="D86" i="17"/>
  <c r="C86" i="17"/>
  <c r="B86" i="17"/>
  <c r="F85" i="17"/>
  <c r="E85" i="17"/>
  <c r="D85" i="17"/>
  <c r="C85" i="17"/>
  <c r="B85" i="17"/>
  <c r="F84" i="17"/>
  <c r="E84" i="17"/>
  <c r="D84" i="17"/>
  <c r="C84" i="17"/>
  <c r="B84" i="17"/>
  <c r="F83" i="17"/>
  <c r="E83" i="17"/>
  <c r="D83" i="17"/>
  <c r="C83" i="17"/>
  <c r="B83" i="17"/>
  <c r="F82" i="17"/>
  <c r="E82" i="17"/>
  <c r="D82" i="17"/>
  <c r="C82" i="17"/>
  <c r="B82" i="17"/>
  <c r="F81" i="17"/>
  <c r="E81" i="17"/>
  <c r="D81" i="17"/>
  <c r="C81" i="17"/>
  <c r="B81" i="17"/>
  <c r="F80" i="17"/>
  <c r="E80" i="17"/>
  <c r="D80" i="17"/>
  <c r="C80" i="17"/>
  <c r="B80" i="17"/>
  <c r="F79" i="17"/>
  <c r="E79" i="17"/>
  <c r="D79" i="17"/>
  <c r="C79" i="17"/>
  <c r="B79" i="17"/>
  <c r="F78" i="17"/>
  <c r="E78" i="17"/>
  <c r="D78" i="17"/>
  <c r="C78" i="17"/>
  <c r="B78" i="17"/>
  <c r="F77" i="17"/>
  <c r="E77" i="17"/>
  <c r="D77" i="17"/>
  <c r="C77" i="17"/>
  <c r="B77" i="17"/>
  <c r="F76" i="17"/>
  <c r="E76" i="17"/>
  <c r="D76" i="17"/>
  <c r="C76" i="17"/>
  <c r="B76" i="17"/>
  <c r="F75" i="17"/>
  <c r="E75" i="17"/>
  <c r="D75" i="17"/>
  <c r="C75" i="17"/>
  <c r="B75" i="17"/>
  <c r="F74" i="17"/>
  <c r="E74" i="17"/>
  <c r="D74" i="17"/>
  <c r="C74" i="17"/>
  <c r="B74" i="17"/>
  <c r="F73" i="17"/>
  <c r="E73" i="17"/>
  <c r="D73" i="17"/>
  <c r="C73" i="17"/>
  <c r="B73" i="17"/>
  <c r="F72" i="17"/>
  <c r="E72" i="17"/>
  <c r="D72" i="17"/>
  <c r="C72" i="17"/>
  <c r="B72" i="17"/>
  <c r="F71" i="17"/>
  <c r="E71" i="17"/>
  <c r="D71" i="17"/>
  <c r="C71" i="17"/>
  <c r="B71" i="17"/>
  <c r="F70" i="17"/>
  <c r="E70" i="17"/>
  <c r="D70" i="17"/>
  <c r="C70" i="17"/>
  <c r="B70" i="17"/>
  <c r="F69" i="17"/>
  <c r="E69" i="17"/>
  <c r="D69" i="17"/>
  <c r="C69" i="17"/>
  <c r="B69" i="17"/>
  <c r="F68" i="17"/>
  <c r="E68" i="17"/>
  <c r="D68" i="17"/>
  <c r="C68" i="17"/>
  <c r="B68" i="17"/>
  <c r="F67" i="17"/>
  <c r="E67" i="17"/>
  <c r="D67" i="17"/>
  <c r="C67" i="17"/>
  <c r="B67" i="17"/>
  <c r="F66" i="17"/>
  <c r="E66" i="17"/>
  <c r="D66" i="17"/>
  <c r="C66" i="17"/>
  <c r="B66" i="17"/>
  <c r="F65" i="17"/>
  <c r="E65" i="17"/>
  <c r="D65" i="17"/>
  <c r="C65" i="17"/>
  <c r="B65" i="17"/>
  <c r="F64" i="17"/>
  <c r="E64" i="17"/>
  <c r="D64" i="17"/>
  <c r="C64" i="17"/>
  <c r="B64" i="17"/>
  <c r="F63" i="17"/>
  <c r="E63" i="17"/>
  <c r="D63" i="17"/>
  <c r="C63" i="17"/>
  <c r="B63" i="17"/>
  <c r="F62" i="17"/>
  <c r="E62" i="17"/>
  <c r="D62" i="17"/>
  <c r="C62" i="17"/>
  <c r="B62" i="17"/>
  <c r="F61" i="17"/>
  <c r="E61" i="17"/>
  <c r="D61" i="17"/>
  <c r="C61" i="17"/>
  <c r="B61" i="17"/>
  <c r="F60" i="17"/>
  <c r="E60" i="17"/>
  <c r="D60" i="17"/>
  <c r="C60" i="17"/>
  <c r="B60" i="17"/>
  <c r="F59" i="17"/>
  <c r="E59" i="17"/>
  <c r="D59" i="17"/>
  <c r="C59" i="17"/>
  <c r="B59" i="17"/>
  <c r="F58" i="17"/>
  <c r="E58" i="17"/>
  <c r="D58" i="17"/>
  <c r="C58" i="17"/>
  <c r="B58" i="17"/>
  <c r="F57" i="17"/>
  <c r="E57" i="17"/>
  <c r="D57" i="17"/>
  <c r="C57" i="17"/>
  <c r="B57" i="17"/>
  <c r="F56" i="17"/>
  <c r="E56" i="17"/>
  <c r="D56" i="17"/>
  <c r="C56" i="17"/>
  <c r="B56" i="17"/>
  <c r="F55" i="17"/>
  <c r="E55" i="17"/>
  <c r="D55" i="17"/>
  <c r="C55" i="17"/>
  <c r="B55" i="17"/>
  <c r="F54" i="17"/>
  <c r="E54" i="17"/>
  <c r="D54" i="17"/>
  <c r="C54" i="17"/>
  <c r="B54" i="17"/>
  <c r="F53" i="17"/>
  <c r="E53" i="17"/>
  <c r="D53" i="17"/>
  <c r="C53" i="17"/>
  <c r="B53" i="17"/>
  <c r="F52" i="17"/>
  <c r="E52" i="17"/>
  <c r="D52" i="17"/>
  <c r="C52" i="17"/>
  <c r="B52" i="17"/>
  <c r="F51" i="17"/>
  <c r="E51" i="17"/>
  <c r="D51" i="17"/>
  <c r="C51" i="17"/>
  <c r="B51" i="17"/>
  <c r="F50" i="17"/>
  <c r="E50" i="17"/>
  <c r="D50" i="17"/>
  <c r="C50" i="17"/>
  <c r="B50" i="17"/>
  <c r="F49" i="17"/>
  <c r="E49" i="17"/>
  <c r="D49" i="17"/>
  <c r="C49" i="17"/>
  <c r="B49" i="17"/>
  <c r="F48" i="17"/>
  <c r="E48" i="17"/>
  <c r="D48" i="17"/>
  <c r="C48" i="17"/>
  <c r="B48" i="17"/>
  <c r="F47" i="17"/>
  <c r="E47" i="17"/>
  <c r="D47" i="17"/>
  <c r="C47" i="17"/>
  <c r="B47" i="17"/>
  <c r="F46" i="17"/>
  <c r="E46" i="17"/>
  <c r="D46" i="17"/>
  <c r="C46" i="17"/>
  <c r="B46" i="17"/>
  <c r="F45" i="17"/>
  <c r="E45" i="17"/>
  <c r="D45" i="17"/>
  <c r="C45" i="17"/>
  <c r="B45" i="17"/>
  <c r="F44" i="17"/>
  <c r="E44" i="17"/>
  <c r="D44" i="17"/>
  <c r="C44" i="17"/>
  <c r="B44" i="17"/>
  <c r="F43" i="17"/>
  <c r="E43" i="17"/>
  <c r="D43" i="17"/>
  <c r="C43" i="17"/>
  <c r="B43" i="17"/>
  <c r="F42" i="17"/>
  <c r="E42" i="17"/>
  <c r="D42" i="17"/>
  <c r="C42" i="17"/>
  <c r="B42" i="17"/>
  <c r="F41" i="17"/>
  <c r="E41" i="17"/>
  <c r="D41" i="17"/>
  <c r="C41" i="17"/>
  <c r="B41" i="17"/>
  <c r="F40" i="17"/>
  <c r="E40" i="17"/>
  <c r="D40" i="17"/>
  <c r="C40" i="17"/>
  <c r="B40" i="17"/>
  <c r="F39" i="17"/>
  <c r="E39" i="17"/>
  <c r="D39" i="17"/>
  <c r="C39" i="17"/>
  <c r="B39" i="17"/>
  <c r="F38" i="17"/>
  <c r="E38" i="17"/>
  <c r="D38" i="17"/>
  <c r="C38" i="17"/>
  <c r="B38" i="17"/>
  <c r="F37" i="17"/>
  <c r="E37" i="17"/>
  <c r="D37" i="17"/>
  <c r="C37" i="17"/>
  <c r="B37" i="17"/>
  <c r="F36" i="17"/>
  <c r="E36" i="17"/>
  <c r="D36" i="17"/>
  <c r="C36" i="17"/>
  <c r="B36" i="17"/>
  <c r="F35" i="17"/>
  <c r="E35" i="17"/>
  <c r="D35" i="17"/>
  <c r="C35" i="17"/>
  <c r="B35" i="17"/>
  <c r="F34" i="17"/>
  <c r="E34" i="17"/>
  <c r="D34" i="17"/>
  <c r="C34" i="17"/>
  <c r="B34" i="17"/>
  <c r="F33" i="17"/>
  <c r="E33" i="17"/>
  <c r="D33" i="17"/>
  <c r="C33" i="17"/>
  <c r="B33" i="17"/>
  <c r="F32" i="17"/>
  <c r="E32" i="17"/>
  <c r="D32" i="17"/>
  <c r="C32" i="17"/>
  <c r="B32" i="17"/>
  <c r="F31" i="17"/>
  <c r="E31" i="17"/>
  <c r="D31" i="17"/>
  <c r="C31" i="17"/>
  <c r="B31" i="17"/>
  <c r="F30" i="17"/>
  <c r="E30" i="17"/>
  <c r="D30" i="17"/>
  <c r="C30" i="17"/>
  <c r="B30" i="17"/>
  <c r="F29" i="17"/>
  <c r="E29" i="17"/>
  <c r="D29" i="17"/>
  <c r="C29" i="17"/>
  <c r="B29" i="17"/>
  <c r="F28" i="17"/>
  <c r="E28" i="17"/>
  <c r="D28" i="17"/>
  <c r="C28" i="17"/>
  <c r="B28" i="17"/>
  <c r="F27" i="17"/>
  <c r="E27" i="17"/>
  <c r="D27" i="17"/>
  <c r="C27" i="17"/>
  <c r="B27" i="17"/>
  <c r="F26" i="17"/>
  <c r="E26" i="17"/>
  <c r="D26" i="17"/>
  <c r="C26" i="17"/>
  <c r="B26" i="17"/>
  <c r="F25" i="17"/>
  <c r="E25" i="17"/>
  <c r="D25" i="17"/>
  <c r="C25" i="17"/>
  <c r="B25" i="17"/>
  <c r="F24" i="17"/>
  <c r="E24" i="17"/>
  <c r="D24" i="17"/>
  <c r="C24" i="17"/>
  <c r="B24" i="17"/>
  <c r="F23" i="17"/>
  <c r="E23" i="17"/>
  <c r="D23" i="17"/>
  <c r="C23" i="17"/>
  <c r="B23" i="17"/>
  <c r="F22" i="17"/>
  <c r="E22" i="17"/>
  <c r="D22" i="17"/>
  <c r="C22" i="17"/>
  <c r="B22" i="17"/>
  <c r="F21" i="17"/>
  <c r="E21" i="17"/>
  <c r="D21" i="17"/>
  <c r="C21" i="17"/>
  <c r="B21" i="17"/>
  <c r="F20" i="17"/>
  <c r="E20" i="17"/>
  <c r="D20" i="17"/>
  <c r="C20" i="17"/>
  <c r="B20" i="17"/>
  <c r="F19" i="17"/>
  <c r="E19" i="17"/>
  <c r="D19" i="17"/>
  <c r="C19" i="17"/>
  <c r="B19" i="17"/>
  <c r="F18" i="17"/>
  <c r="E18" i="17"/>
  <c r="D18" i="17"/>
  <c r="C18" i="17"/>
  <c r="B18" i="17"/>
  <c r="F17" i="17"/>
  <c r="E17" i="17"/>
  <c r="D17" i="17"/>
  <c r="C17" i="17"/>
  <c r="B17" i="17"/>
  <c r="F16" i="17"/>
  <c r="E16" i="17"/>
  <c r="D16" i="17"/>
  <c r="C16" i="17"/>
  <c r="B16" i="17"/>
  <c r="F15" i="17"/>
  <c r="E15" i="17"/>
  <c r="D15" i="17"/>
  <c r="C15" i="17"/>
  <c r="B15" i="17"/>
  <c r="F14" i="17"/>
  <c r="E14" i="17"/>
  <c r="D14" i="17"/>
  <c r="C14" i="17"/>
  <c r="B14" i="17"/>
  <c r="F13" i="17"/>
  <c r="E13" i="17"/>
  <c r="D13" i="17"/>
  <c r="C13" i="17"/>
  <c r="B13" i="17"/>
  <c r="F12" i="17"/>
  <c r="E12" i="17"/>
  <c r="D12" i="17"/>
  <c r="C12" i="17"/>
  <c r="B12" i="17"/>
  <c r="F11" i="17"/>
  <c r="E11" i="17"/>
  <c r="D11" i="17"/>
  <c r="C11" i="17"/>
  <c r="B11" i="17"/>
  <c r="F10" i="17"/>
  <c r="E10" i="17"/>
  <c r="D10" i="17"/>
  <c r="C10" i="17"/>
  <c r="B10" i="17"/>
  <c r="F9" i="17"/>
  <c r="E9" i="17"/>
  <c r="D9" i="17"/>
  <c r="C9" i="17"/>
  <c r="B9" i="17"/>
  <c r="F8" i="17"/>
  <c r="E8" i="17"/>
  <c r="D8" i="17"/>
  <c r="C8" i="17"/>
  <c r="B8" i="17"/>
  <c r="F7" i="17"/>
  <c r="E7" i="17"/>
  <c r="D7" i="17"/>
  <c r="C7" i="17"/>
  <c r="B7" i="17"/>
  <c r="F6" i="17"/>
  <c r="E6" i="17"/>
  <c r="D6" i="17"/>
  <c r="C6" i="17"/>
  <c r="B6" i="17"/>
  <c r="F5" i="17"/>
  <c r="E5" i="17"/>
  <c r="D5" i="17"/>
  <c r="C5" i="17"/>
  <c r="B5" i="17"/>
  <c r="F4" i="17"/>
  <c r="E4" i="17"/>
  <c r="D4" i="17"/>
  <c r="C4" i="17"/>
  <c r="B4" i="17"/>
  <c r="A4" i="17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J3" i="17"/>
  <c r="F3" i="17"/>
  <c r="E3" i="17"/>
  <c r="D3" i="17"/>
  <c r="C3" i="17"/>
  <c r="B3" i="17"/>
  <c r="A3" i="17"/>
  <c r="F2" i="17"/>
  <c r="E2" i="17"/>
  <c r="D2" i="17"/>
  <c r="C2" i="17"/>
  <c r="B2" i="17"/>
  <c r="D1001" i="16"/>
  <c r="B1001" i="16"/>
  <c r="D1000" i="16"/>
  <c r="B1000" i="16"/>
  <c r="D999" i="16"/>
  <c r="B999" i="16"/>
  <c r="D998" i="16"/>
  <c r="B998" i="16"/>
  <c r="D997" i="16"/>
  <c r="B997" i="16"/>
  <c r="D996" i="16"/>
  <c r="B996" i="16"/>
  <c r="D995" i="16"/>
  <c r="B995" i="16"/>
  <c r="D994" i="16"/>
  <c r="B994" i="16"/>
  <c r="D993" i="16"/>
  <c r="B993" i="16"/>
  <c r="D992" i="16"/>
  <c r="B992" i="16"/>
  <c r="D991" i="16"/>
  <c r="B991" i="16"/>
  <c r="D990" i="16"/>
  <c r="B990" i="16"/>
  <c r="D989" i="16"/>
  <c r="B989" i="16"/>
  <c r="D988" i="16"/>
  <c r="B988" i="16"/>
  <c r="D987" i="16"/>
  <c r="B987" i="16"/>
  <c r="D986" i="16"/>
  <c r="B986" i="16"/>
  <c r="D985" i="16"/>
  <c r="B985" i="16"/>
  <c r="D984" i="16"/>
  <c r="B984" i="16"/>
  <c r="D983" i="16"/>
  <c r="B983" i="16"/>
  <c r="D982" i="16"/>
  <c r="B982" i="16"/>
  <c r="D981" i="16"/>
  <c r="B981" i="16"/>
  <c r="D980" i="16"/>
  <c r="B980" i="16"/>
  <c r="D979" i="16"/>
  <c r="B979" i="16"/>
  <c r="D978" i="16"/>
  <c r="B978" i="16"/>
  <c r="D977" i="16"/>
  <c r="B977" i="16"/>
  <c r="D976" i="16"/>
  <c r="B976" i="16"/>
  <c r="D975" i="16"/>
  <c r="B975" i="16"/>
  <c r="D974" i="16"/>
  <c r="B974" i="16"/>
  <c r="D973" i="16"/>
  <c r="B973" i="16"/>
  <c r="D972" i="16"/>
  <c r="B972" i="16"/>
  <c r="D971" i="16"/>
  <c r="B971" i="16"/>
  <c r="D970" i="16"/>
  <c r="B970" i="16"/>
  <c r="D969" i="16"/>
  <c r="B969" i="16"/>
  <c r="D968" i="16"/>
  <c r="B968" i="16"/>
  <c r="D967" i="16"/>
  <c r="B967" i="16"/>
  <c r="D966" i="16"/>
  <c r="B966" i="16"/>
  <c r="D965" i="16"/>
  <c r="B965" i="16"/>
  <c r="D964" i="16"/>
  <c r="B964" i="16"/>
  <c r="D963" i="16"/>
  <c r="B963" i="16"/>
  <c r="D962" i="16"/>
  <c r="B962" i="16"/>
  <c r="D961" i="16"/>
  <c r="B961" i="16"/>
  <c r="D960" i="16"/>
  <c r="B960" i="16"/>
  <c r="D959" i="16"/>
  <c r="B959" i="16"/>
  <c r="D958" i="16"/>
  <c r="B958" i="16"/>
  <c r="D957" i="16"/>
  <c r="B957" i="16"/>
  <c r="D956" i="16"/>
  <c r="B956" i="16"/>
  <c r="D955" i="16"/>
  <c r="B955" i="16"/>
  <c r="D954" i="16"/>
  <c r="B954" i="16"/>
  <c r="D953" i="16"/>
  <c r="B953" i="16"/>
  <c r="D952" i="16"/>
  <c r="B952" i="16"/>
  <c r="D951" i="16"/>
  <c r="B951" i="16"/>
  <c r="D950" i="16"/>
  <c r="B950" i="16"/>
  <c r="D949" i="16"/>
  <c r="B949" i="16"/>
  <c r="D948" i="16"/>
  <c r="B948" i="16"/>
  <c r="D947" i="16"/>
  <c r="B947" i="16"/>
  <c r="D946" i="16"/>
  <c r="B946" i="16"/>
  <c r="D945" i="16"/>
  <c r="B945" i="16"/>
  <c r="D944" i="16"/>
  <c r="B944" i="16"/>
  <c r="D943" i="16"/>
  <c r="B943" i="16"/>
  <c r="D942" i="16"/>
  <c r="B942" i="16"/>
  <c r="D941" i="16"/>
  <c r="B941" i="16"/>
  <c r="D940" i="16"/>
  <c r="B940" i="16"/>
  <c r="D939" i="16"/>
  <c r="B939" i="16"/>
  <c r="D938" i="16"/>
  <c r="B938" i="16"/>
  <c r="D937" i="16"/>
  <c r="B937" i="16"/>
  <c r="D936" i="16"/>
  <c r="B936" i="16"/>
  <c r="D935" i="16"/>
  <c r="B935" i="16"/>
  <c r="D934" i="16"/>
  <c r="B934" i="16"/>
  <c r="D933" i="16"/>
  <c r="B933" i="16"/>
  <c r="D932" i="16"/>
  <c r="B932" i="16"/>
  <c r="D931" i="16"/>
  <c r="B931" i="16"/>
  <c r="D930" i="16"/>
  <c r="B930" i="16"/>
  <c r="D929" i="16"/>
  <c r="B929" i="16"/>
  <c r="D928" i="16"/>
  <c r="B928" i="16"/>
  <c r="D927" i="16"/>
  <c r="B927" i="16"/>
  <c r="D926" i="16"/>
  <c r="B926" i="16"/>
  <c r="D925" i="16"/>
  <c r="B925" i="16"/>
  <c r="D924" i="16"/>
  <c r="B924" i="16"/>
  <c r="D923" i="16"/>
  <c r="B923" i="16"/>
  <c r="D922" i="16"/>
  <c r="B922" i="16"/>
  <c r="D921" i="16"/>
  <c r="B921" i="16"/>
  <c r="D920" i="16"/>
  <c r="B920" i="16"/>
  <c r="D919" i="16"/>
  <c r="B919" i="16"/>
  <c r="D918" i="16"/>
  <c r="B918" i="16"/>
  <c r="D917" i="16"/>
  <c r="B917" i="16"/>
  <c r="D916" i="16"/>
  <c r="B916" i="16"/>
  <c r="D915" i="16"/>
  <c r="B915" i="16"/>
  <c r="D914" i="16"/>
  <c r="B914" i="16"/>
  <c r="D913" i="16"/>
  <c r="B913" i="16"/>
  <c r="D912" i="16"/>
  <c r="B912" i="16"/>
  <c r="D911" i="16"/>
  <c r="B911" i="16"/>
  <c r="D910" i="16"/>
  <c r="B910" i="16"/>
  <c r="D909" i="16"/>
  <c r="B909" i="16"/>
  <c r="D908" i="16"/>
  <c r="B908" i="16"/>
  <c r="D907" i="16"/>
  <c r="B907" i="16"/>
  <c r="D906" i="16"/>
  <c r="B906" i="16"/>
  <c r="D905" i="16"/>
  <c r="B905" i="16"/>
  <c r="D904" i="16"/>
  <c r="B904" i="16"/>
  <c r="D903" i="16"/>
  <c r="B903" i="16"/>
  <c r="D902" i="16"/>
  <c r="B902" i="16"/>
  <c r="D901" i="16"/>
  <c r="B901" i="16"/>
  <c r="D900" i="16"/>
  <c r="B900" i="16"/>
  <c r="D899" i="16"/>
  <c r="B899" i="16"/>
  <c r="D898" i="16"/>
  <c r="B898" i="16"/>
  <c r="D897" i="16"/>
  <c r="B897" i="16"/>
  <c r="D896" i="16"/>
  <c r="B896" i="16"/>
  <c r="D895" i="16"/>
  <c r="B895" i="16"/>
  <c r="D894" i="16"/>
  <c r="B894" i="16"/>
  <c r="D893" i="16"/>
  <c r="B893" i="16"/>
  <c r="D892" i="16"/>
  <c r="B892" i="16"/>
  <c r="D891" i="16"/>
  <c r="B891" i="16"/>
  <c r="D890" i="16"/>
  <c r="B890" i="16"/>
  <c r="D889" i="16"/>
  <c r="B889" i="16"/>
  <c r="D888" i="16"/>
  <c r="B888" i="16"/>
  <c r="D887" i="16"/>
  <c r="B887" i="16"/>
  <c r="D886" i="16"/>
  <c r="B886" i="16"/>
  <c r="D885" i="16"/>
  <c r="B885" i="16"/>
  <c r="D884" i="16"/>
  <c r="B884" i="16"/>
  <c r="D883" i="16"/>
  <c r="B883" i="16"/>
  <c r="D882" i="16"/>
  <c r="B882" i="16"/>
  <c r="D881" i="16"/>
  <c r="B881" i="16"/>
  <c r="D880" i="16"/>
  <c r="B880" i="16"/>
  <c r="D879" i="16"/>
  <c r="B879" i="16"/>
  <c r="D878" i="16"/>
  <c r="B878" i="16"/>
  <c r="D877" i="16"/>
  <c r="B877" i="16"/>
  <c r="D876" i="16"/>
  <c r="B876" i="16"/>
  <c r="D875" i="16"/>
  <c r="B875" i="16"/>
  <c r="D874" i="16"/>
  <c r="B874" i="16"/>
  <c r="D873" i="16"/>
  <c r="B873" i="16"/>
  <c r="D872" i="16"/>
  <c r="B872" i="16"/>
  <c r="D871" i="16"/>
  <c r="B871" i="16"/>
  <c r="D870" i="16"/>
  <c r="B870" i="16"/>
  <c r="D869" i="16"/>
  <c r="B869" i="16"/>
  <c r="D868" i="16"/>
  <c r="B868" i="16"/>
  <c r="D867" i="16"/>
  <c r="B867" i="16"/>
  <c r="D866" i="16"/>
  <c r="B866" i="16"/>
  <c r="D865" i="16"/>
  <c r="B865" i="16"/>
  <c r="D864" i="16"/>
  <c r="B864" i="16"/>
  <c r="D863" i="16"/>
  <c r="B863" i="16"/>
  <c r="D862" i="16"/>
  <c r="B862" i="16"/>
  <c r="D861" i="16"/>
  <c r="B861" i="16"/>
  <c r="D860" i="16"/>
  <c r="B860" i="16"/>
  <c r="D859" i="16"/>
  <c r="B859" i="16"/>
  <c r="D858" i="16"/>
  <c r="B858" i="16"/>
  <c r="D857" i="16"/>
  <c r="B857" i="16"/>
  <c r="D856" i="16"/>
  <c r="B856" i="16"/>
  <c r="D855" i="16"/>
  <c r="B855" i="16"/>
  <c r="D854" i="16"/>
  <c r="B854" i="16"/>
  <c r="D853" i="16"/>
  <c r="B853" i="16"/>
  <c r="D852" i="16"/>
  <c r="B852" i="16"/>
  <c r="D851" i="16"/>
  <c r="B851" i="16"/>
  <c r="D850" i="16"/>
  <c r="B850" i="16"/>
  <c r="D849" i="16"/>
  <c r="B849" i="16"/>
  <c r="D848" i="16"/>
  <c r="B848" i="16"/>
  <c r="D847" i="16"/>
  <c r="B847" i="16"/>
  <c r="D846" i="16"/>
  <c r="B846" i="16"/>
  <c r="D845" i="16"/>
  <c r="B845" i="16"/>
  <c r="D844" i="16"/>
  <c r="B844" i="16"/>
  <c r="D843" i="16"/>
  <c r="B843" i="16"/>
  <c r="D842" i="16"/>
  <c r="B842" i="16"/>
  <c r="D841" i="16"/>
  <c r="B841" i="16"/>
  <c r="D840" i="16"/>
  <c r="B840" i="16"/>
  <c r="D839" i="16"/>
  <c r="B839" i="16"/>
  <c r="D838" i="16"/>
  <c r="B838" i="16"/>
  <c r="D837" i="16"/>
  <c r="B837" i="16"/>
  <c r="D836" i="16"/>
  <c r="B836" i="16"/>
  <c r="D835" i="16"/>
  <c r="B835" i="16"/>
  <c r="D834" i="16"/>
  <c r="B834" i="16"/>
  <c r="D833" i="16"/>
  <c r="B833" i="16"/>
  <c r="D832" i="16"/>
  <c r="B832" i="16"/>
  <c r="D831" i="16"/>
  <c r="B831" i="16"/>
  <c r="D830" i="16"/>
  <c r="B830" i="16"/>
  <c r="D829" i="16"/>
  <c r="B829" i="16"/>
  <c r="D828" i="16"/>
  <c r="B828" i="16"/>
  <c r="D827" i="16"/>
  <c r="B827" i="16"/>
  <c r="D826" i="16"/>
  <c r="B826" i="16"/>
  <c r="D825" i="16"/>
  <c r="B825" i="16"/>
  <c r="D824" i="16"/>
  <c r="B824" i="16"/>
  <c r="D823" i="16"/>
  <c r="B823" i="16"/>
  <c r="D822" i="16"/>
  <c r="B822" i="16"/>
  <c r="D821" i="16"/>
  <c r="B821" i="16"/>
  <c r="D820" i="16"/>
  <c r="B820" i="16"/>
  <c r="D819" i="16"/>
  <c r="B819" i="16"/>
  <c r="D818" i="16"/>
  <c r="B818" i="16"/>
  <c r="D817" i="16"/>
  <c r="B817" i="16"/>
  <c r="D816" i="16"/>
  <c r="B816" i="16"/>
  <c r="D815" i="16"/>
  <c r="B815" i="16"/>
  <c r="D814" i="16"/>
  <c r="B814" i="16"/>
  <c r="D813" i="16"/>
  <c r="B813" i="16"/>
  <c r="D812" i="16"/>
  <c r="B812" i="16"/>
  <c r="D811" i="16"/>
  <c r="B811" i="16"/>
  <c r="D810" i="16"/>
  <c r="B810" i="16"/>
  <c r="D809" i="16"/>
  <c r="B809" i="16"/>
  <c r="D808" i="16"/>
  <c r="B808" i="16"/>
  <c r="D807" i="16"/>
  <c r="B807" i="16"/>
  <c r="D806" i="16"/>
  <c r="B806" i="16"/>
  <c r="D805" i="16"/>
  <c r="B805" i="16"/>
  <c r="D804" i="16"/>
  <c r="B804" i="16"/>
  <c r="D803" i="16"/>
  <c r="B803" i="16"/>
  <c r="D802" i="16"/>
  <c r="B802" i="16"/>
  <c r="D801" i="16"/>
  <c r="B801" i="16"/>
  <c r="D800" i="16"/>
  <c r="B800" i="16"/>
  <c r="D799" i="16"/>
  <c r="B799" i="16"/>
  <c r="D798" i="16"/>
  <c r="B798" i="16"/>
  <c r="D797" i="16"/>
  <c r="B797" i="16"/>
  <c r="D796" i="16"/>
  <c r="B796" i="16"/>
  <c r="D795" i="16"/>
  <c r="B795" i="16"/>
  <c r="D794" i="16"/>
  <c r="B794" i="16"/>
  <c r="D793" i="16"/>
  <c r="B793" i="16"/>
  <c r="D792" i="16"/>
  <c r="B792" i="16"/>
  <c r="D791" i="16"/>
  <c r="B791" i="16"/>
  <c r="D790" i="16"/>
  <c r="B790" i="16"/>
  <c r="D789" i="16"/>
  <c r="B789" i="16"/>
  <c r="D788" i="16"/>
  <c r="B788" i="16"/>
  <c r="D787" i="16"/>
  <c r="B787" i="16"/>
  <c r="D786" i="16"/>
  <c r="B786" i="16"/>
  <c r="D785" i="16"/>
  <c r="B785" i="16"/>
  <c r="D784" i="16"/>
  <c r="B784" i="16"/>
  <c r="D783" i="16"/>
  <c r="B783" i="16"/>
  <c r="D782" i="16"/>
  <c r="B782" i="16"/>
  <c r="D781" i="16"/>
  <c r="B781" i="16"/>
  <c r="D780" i="16"/>
  <c r="B780" i="16"/>
  <c r="D779" i="16"/>
  <c r="B779" i="16"/>
  <c r="D778" i="16"/>
  <c r="B778" i="16"/>
  <c r="D777" i="16"/>
  <c r="B777" i="16"/>
  <c r="D776" i="16"/>
  <c r="B776" i="16"/>
  <c r="D775" i="16"/>
  <c r="B775" i="16"/>
  <c r="D774" i="16"/>
  <c r="B774" i="16"/>
  <c r="D773" i="16"/>
  <c r="B773" i="16"/>
  <c r="D772" i="16"/>
  <c r="B772" i="16"/>
  <c r="D771" i="16"/>
  <c r="B771" i="16"/>
  <c r="D770" i="16"/>
  <c r="B770" i="16"/>
  <c r="D769" i="16"/>
  <c r="B769" i="16"/>
  <c r="D768" i="16"/>
  <c r="B768" i="16"/>
  <c r="D767" i="16"/>
  <c r="B767" i="16"/>
  <c r="D766" i="16"/>
  <c r="B766" i="16"/>
  <c r="D765" i="16"/>
  <c r="B765" i="16"/>
  <c r="D764" i="16"/>
  <c r="B764" i="16"/>
  <c r="D763" i="16"/>
  <c r="B763" i="16"/>
  <c r="D762" i="16"/>
  <c r="B762" i="16"/>
  <c r="D761" i="16"/>
  <c r="B761" i="16"/>
  <c r="D760" i="16"/>
  <c r="B760" i="16"/>
  <c r="D759" i="16"/>
  <c r="B759" i="16"/>
  <c r="D758" i="16"/>
  <c r="B758" i="16"/>
  <c r="D757" i="16"/>
  <c r="B757" i="16"/>
  <c r="D756" i="16"/>
  <c r="B756" i="16"/>
  <c r="D755" i="16"/>
  <c r="B755" i="16"/>
  <c r="D754" i="16"/>
  <c r="B754" i="16"/>
  <c r="D753" i="16"/>
  <c r="B753" i="16"/>
  <c r="D752" i="16"/>
  <c r="B752" i="16"/>
  <c r="D751" i="16"/>
  <c r="B751" i="16"/>
  <c r="D750" i="16"/>
  <c r="B750" i="16"/>
  <c r="D749" i="16"/>
  <c r="B749" i="16"/>
  <c r="D748" i="16"/>
  <c r="B748" i="16"/>
  <c r="D747" i="16"/>
  <c r="B747" i="16"/>
  <c r="D746" i="16"/>
  <c r="B746" i="16"/>
  <c r="D745" i="16"/>
  <c r="B745" i="16"/>
  <c r="D744" i="16"/>
  <c r="B744" i="16"/>
  <c r="D743" i="16"/>
  <c r="B743" i="16"/>
  <c r="D742" i="16"/>
  <c r="B742" i="16"/>
  <c r="D741" i="16"/>
  <c r="B741" i="16"/>
  <c r="D740" i="16"/>
  <c r="B740" i="16"/>
  <c r="D739" i="16"/>
  <c r="B739" i="16"/>
  <c r="D738" i="16"/>
  <c r="B738" i="16"/>
  <c r="D737" i="16"/>
  <c r="B737" i="16"/>
  <c r="D736" i="16"/>
  <c r="B736" i="16"/>
  <c r="D735" i="16"/>
  <c r="B735" i="16"/>
  <c r="D734" i="16"/>
  <c r="B734" i="16"/>
  <c r="D733" i="16"/>
  <c r="B733" i="16"/>
  <c r="D732" i="16"/>
  <c r="B732" i="16"/>
  <c r="D731" i="16"/>
  <c r="B731" i="16"/>
  <c r="D730" i="16"/>
  <c r="B730" i="16"/>
  <c r="D729" i="16"/>
  <c r="B729" i="16"/>
  <c r="D728" i="16"/>
  <c r="B728" i="16"/>
  <c r="D727" i="16"/>
  <c r="B727" i="16"/>
  <c r="D726" i="16"/>
  <c r="B726" i="16"/>
  <c r="D725" i="16"/>
  <c r="B725" i="16"/>
  <c r="D724" i="16"/>
  <c r="B724" i="16"/>
  <c r="D723" i="16"/>
  <c r="B723" i="16"/>
  <c r="D722" i="16"/>
  <c r="B722" i="16"/>
  <c r="D721" i="16"/>
  <c r="B721" i="16"/>
  <c r="D720" i="16"/>
  <c r="B720" i="16"/>
  <c r="D719" i="16"/>
  <c r="B719" i="16"/>
  <c r="D718" i="16"/>
  <c r="B718" i="16"/>
  <c r="D717" i="16"/>
  <c r="B717" i="16"/>
  <c r="D716" i="16"/>
  <c r="B716" i="16"/>
  <c r="D715" i="16"/>
  <c r="B715" i="16"/>
  <c r="D714" i="16"/>
  <c r="B714" i="16"/>
  <c r="D713" i="16"/>
  <c r="B713" i="16"/>
  <c r="D712" i="16"/>
  <c r="B712" i="16"/>
  <c r="D711" i="16"/>
  <c r="B711" i="16"/>
  <c r="D710" i="16"/>
  <c r="B710" i="16"/>
  <c r="D709" i="16"/>
  <c r="B709" i="16"/>
  <c r="D708" i="16"/>
  <c r="B708" i="16"/>
  <c r="D707" i="16"/>
  <c r="B707" i="16"/>
  <c r="D706" i="16"/>
  <c r="B706" i="16"/>
  <c r="D705" i="16"/>
  <c r="B705" i="16"/>
  <c r="D704" i="16"/>
  <c r="B704" i="16"/>
  <c r="D703" i="16"/>
  <c r="B703" i="16"/>
  <c r="D702" i="16"/>
  <c r="B702" i="16"/>
  <c r="D701" i="16"/>
  <c r="B701" i="16"/>
  <c r="D700" i="16"/>
  <c r="B700" i="16"/>
  <c r="D699" i="16"/>
  <c r="B699" i="16"/>
  <c r="D698" i="16"/>
  <c r="B698" i="16"/>
  <c r="D697" i="16"/>
  <c r="B697" i="16"/>
  <c r="D696" i="16"/>
  <c r="B696" i="16"/>
  <c r="D695" i="16"/>
  <c r="B695" i="16"/>
  <c r="D694" i="16"/>
  <c r="B694" i="16"/>
  <c r="D693" i="16"/>
  <c r="B693" i="16"/>
  <c r="D692" i="16"/>
  <c r="B692" i="16"/>
  <c r="D691" i="16"/>
  <c r="B691" i="16"/>
  <c r="D690" i="16"/>
  <c r="B690" i="16"/>
  <c r="D689" i="16"/>
  <c r="B689" i="16"/>
  <c r="D688" i="16"/>
  <c r="B688" i="16"/>
  <c r="D687" i="16"/>
  <c r="B687" i="16"/>
  <c r="D686" i="16"/>
  <c r="B686" i="16"/>
  <c r="D685" i="16"/>
  <c r="B685" i="16"/>
  <c r="D684" i="16"/>
  <c r="B684" i="16"/>
  <c r="D683" i="16"/>
  <c r="B683" i="16"/>
  <c r="D682" i="16"/>
  <c r="B682" i="16"/>
  <c r="D681" i="16"/>
  <c r="B681" i="16"/>
  <c r="D680" i="16"/>
  <c r="B680" i="16"/>
  <c r="D679" i="16"/>
  <c r="B679" i="16"/>
  <c r="D678" i="16"/>
  <c r="B678" i="16"/>
  <c r="D677" i="16"/>
  <c r="B677" i="16"/>
  <c r="D676" i="16"/>
  <c r="B676" i="16"/>
  <c r="D675" i="16"/>
  <c r="B675" i="16"/>
  <c r="D674" i="16"/>
  <c r="B674" i="16"/>
  <c r="D673" i="16"/>
  <c r="B673" i="16"/>
  <c r="D672" i="16"/>
  <c r="B672" i="16"/>
  <c r="D671" i="16"/>
  <c r="B671" i="16"/>
  <c r="D670" i="16"/>
  <c r="B670" i="16"/>
  <c r="D669" i="16"/>
  <c r="B669" i="16"/>
  <c r="D668" i="16"/>
  <c r="B668" i="16"/>
  <c r="D667" i="16"/>
  <c r="B667" i="16"/>
  <c r="D666" i="16"/>
  <c r="B666" i="16"/>
  <c r="D665" i="16"/>
  <c r="B665" i="16"/>
  <c r="D664" i="16"/>
  <c r="B664" i="16"/>
  <c r="D663" i="16"/>
  <c r="B663" i="16"/>
  <c r="D662" i="16"/>
  <c r="B662" i="16"/>
  <c r="D661" i="16"/>
  <c r="B661" i="16"/>
  <c r="D660" i="16"/>
  <c r="B660" i="16"/>
  <c r="D659" i="16"/>
  <c r="B659" i="16"/>
  <c r="D658" i="16"/>
  <c r="B658" i="16"/>
  <c r="D657" i="16"/>
  <c r="B657" i="16"/>
  <c r="D656" i="16"/>
  <c r="B656" i="16"/>
  <c r="D655" i="16"/>
  <c r="B655" i="16"/>
  <c r="D654" i="16"/>
  <c r="B654" i="16"/>
  <c r="D653" i="16"/>
  <c r="B653" i="16"/>
  <c r="D652" i="16"/>
  <c r="B652" i="16"/>
  <c r="D651" i="16"/>
  <c r="B651" i="16"/>
  <c r="D650" i="16"/>
  <c r="B650" i="16"/>
  <c r="D649" i="16"/>
  <c r="B649" i="16"/>
  <c r="D648" i="16"/>
  <c r="B648" i="16"/>
  <c r="D647" i="16"/>
  <c r="B647" i="16"/>
  <c r="D646" i="16"/>
  <c r="B646" i="16"/>
  <c r="D645" i="16"/>
  <c r="B645" i="16"/>
  <c r="D644" i="16"/>
  <c r="B644" i="16"/>
  <c r="D643" i="16"/>
  <c r="B643" i="16"/>
  <c r="D642" i="16"/>
  <c r="B642" i="16"/>
  <c r="D641" i="16"/>
  <c r="B641" i="16"/>
  <c r="D640" i="16"/>
  <c r="B640" i="16"/>
  <c r="D639" i="16"/>
  <c r="B639" i="16"/>
  <c r="D638" i="16"/>
  <c r="B638" i="16"/>
  <c r="D637" i="16"/>
  <c r="B637" i="16"/>
  <c r="D636" i="16"/>
  <c r="B636" i="16"/>
  <c r="D635" i="16"/>
  <c r="B635" i="16"/>
  <c r="D634" i="16"/>
  <c r="B634" i="16"/>
  <c r="D633" i="16"/>
  <c r="B633" i="16"/>
  <c r="D632" i="16"/>
  <c r="B632" i="16"/>
  <c r="D631" i="16"/>
  <c r="B631" i="16"/>
  <c r="D630" i="16"/>
  <c r="B630" i="16"/>
  <c r="D629" i="16"/>
  <c r="B629" i="16"/>
  <c r="D628" i="16"/>
  <c r="B628" i="16"/>
  <c r="D627" i="16"/>
  <c r="B627" i="16"/>
  <c r="D626" i="16"/>
  <c r="B626" i="16"/>
  <c r="D625" i="16"/>
  <c r="B625" i="16"/>
  <c r="D624" i="16"/>
  <c r="B624" i="16"/>
  <c r="D623" i="16"/>
  <c r="B623" i="16"/>
  <c r="D622" i="16"/>
  <c r="B622" i="16"/>
  <c r="D621" i="16"/>
  <c r="B621" i="16"/>
  <c r="D620" i="16"/>
  <c r="B620" i="16"/>
  <c r="D619" i="16"/>
  <c r="B619" i="16"/>
  <c r="D618" i="16"/>
  <c r="B618" i="16"/>
  <c r="D617" i="16"/>
  <c r="B617" i="16"/>
  <c r="D616" i="16"/>
  <c r="B616" i="16"/>
  <c r="D615" i="16"/>
  <c r="B615" i="16"/>
  <c r="D614" i="16"/>
  <c r="B614" i="16"/>
  <c r="D613" i="16"/>
  <c r="B613" i="16"/>
  <c r="D612" i="16"/>
  <c r="B612" i="16"/>
  <c r="D611" i="16"/>
  <c r="B611" i="16"/>
  <c r="D610" i="16"/>
  <c r="B610" i="16"/>
  <c r="D609" i="16"/>
  <c r="B609" i="16"/>
  <c r="D608" i="16"/>
  <c r="B608" i="16"/>
  <c r="D607" i="16"/>
  <c r="B607" i="16"/>
  <c r="D606" i="16"/>
  <c r="B606" i="16"/>
  <c r="D605" i="16"/>
  <c r="B605" i="16"/>
  <c r="D604" i="16"/>
  <c r="B604" i="16"/>
  <c r="D603" i="16"/>
  <c r="B603" i="16"/>
  <c r="D602" i="16"/>
  <c r="B602" i="16"/>
  <c r="D601" i="16"/>
  <c r="B601" i="16"/>
  <c r="D600" i="16"/>
  <c r="B600" i="16"/>
  <c r="D599" i="16"/>
  <c r="B599" i="16"/>
  <c r="D598" i="16"/>
  <c r="B598" i="16"/>
  <c r="D597" i="16"/>
  <c r="B597" i="16"/>
  <c r="D596" i="16"/>
  <c r="B596" i="16"/>
  <c r="D595" i="16"/>
  <c r="B595" i="16"/>
  <c r="D594" i="16"/>
  <c r="B594" i="16"/>
  <c r="D593" i="16"/>
  <c r="B593" i="16"/>
  <c r="D592" i="16"/>
  <c r="B592" i="16"/>
  <c r="D591" i="16"/>
  <c r="B591" i="16"/>
  <c r="D590" i="16"/>
  <c r="B590" i="16"/>
  <c r="D589" i="16"/>
  <c r="B589" i="16"/>
  <c r="D588" i="16"/>
  <c r="B588" i="16"/>
  <c r="D587" i="16"/>
  <c r="B587" i="16"/>
  <c r="D586" i="16"/>
  <c r="B586" i="16"/>
  <c r="D585" i="16"/>
  <c r="B585" i="16"/>
  <c r="D584" i="16"/>
  <c r="B584" i="16"/>
  <c r="D583" i="16"/>
  <c r="B583" i="16"/>
  <c r="D582" i="16"/>
  <c r="B582" i="16"/>
  <c r="D581" i="16"/>
  <c r="B581" i="16"/>
  <c r="D580" i="16"/>
  <c r="B580" i="16"/>
  <c r="D579" i="16"/>
  <c r="B579" i="16"/>
  <c r="D578" i="16"/>
  <c r="B578" i="16"/>
  <c r="D577" i="16"/>
  <c r="B577" i="16"/>
  <c r="D576" i="16"/>
  <c r="B576" i="16"/>
  <c r="D575" i="16"/>
  <c r="B575" i="16"/>
  <c r="D574" i="16"/>
  <c r="B574" i="16"/>
  <c r="D573" i="16"/>
  <c r="B573" i="16"/>
  <c r="D572" i="16"/>
  <c r="B572" i="16"/>
  <c r="D571" i="16"/>
  <c r="B571" i="16"/>
  <c r="D570" i="16"/>
  <c r="B570" i="16"/>
  <c r="D569" i="16"/>
  <c r="B569" i="16"/>
  <c r="D568" i="16"/>
  <c r="B568" i="16"/>
  <c r="D567" i="16"/>
  <c r="B567" i="16"/>
  <c r="D566" i="16"/>
  <c r="B566" i="16"/>
  <c r="D565" i="16"/>
  <c r="B565" i="16"/>
  <c r="D564" i="16"/>
  <c r="B564" i="16"/>
  <c r="D563" i="16"/>
  <c r="B563" i="16"/>
  <c r="D562" i="16"/>
  <c r="B562" i="16"/>
  <c r="D561" i="16"/>
  <c r="B561" i="16"/>
  <c r="D560" i="16"/>
  <c r="B560" i="16"/>
  <c r="D559" i="16"/>
  <c r="B559" i="16"/>
  <c r="D558" i="16"/>
  <c r="B558" i="16"/>
  <c r="D557" i="16"/>
  <c r="B557" i="16"/>
  <c r="D556" i="16"/>
  <c r="B556" i="16"/>
  <c r="D555" i="16"/>
  <c r="B555" i="16"/>
  <c r="D554" i="16"/>
  <c r="B554" i="16"/>
  <c r="D553" i="16"/>
  <c r="B553" i="16"/>
  <c r="D552" i="16"/>
  <c r="B552" i="16"/>
  <c r="D551" i="16"/>
  <c r="B551" i="16"/>
  <c r="D550" i="16"/>
  <c r="B550" i="16"/>
  <c r="D549" i="16"/>
  <c r="B549" i="16"/>
  <c r="D548" i="16"/>
  <c r="B548" i="16"/>
  <c r="D547" i="16"/>
  <c r="B547" i="16"/>
  <c r="D546" i="16"/>
  <c r="B546" i="16"/>
  <c r="D545" i="16"/>
  <c r="B545" i="16"/>
  <c r="D544" i="16"/>
  <c r="B544" i="16"/>
  <c r="D543" i="16"/>
  <c r="B543" i="16"/>
  <c r="D542" i="16"/>
  <c r="B542" i="16"/>
  <c r="D541" i="16"/>
  <c r="B541" i="16"/>
  <c r="D540" i="16"/>
  <c r="B540" i="16"/>
  <c r="D539" i="16"/>
  <c r="B539" i="16"/>
  <c r="D538" i="16"/>
  <c r="B538" i="16"/>
  <c r="D537" i="16"/>
  <c r="B537" i="16"/>
  <c r="D536" i="16"/>
  <c r="B536" i="16"/>
  <c r="D535" i="16"/>
  <c r="B535" i="16"/>
  <c r="D534" i="16"/>
  <c r="B534" i="16"/>
  <c r="D533" i="16"/>
  <c r="B533" i="16"/>
  <c r="D532" i="16"/>
  <c r="B532" i="16"/>
  <c r="D531" i="16"/>
  <c r="B531" i="16"/>
  <c r="D530" i="16"/>
  <c r="B530" i="16"/>
  <c r="D529" i="16"/>
  <c r="B529" i="16"/>
  <c r="D528" i="16"/>
  <c r="B528" i="16"/>
  <c r="D527" i="16"/>
  <c r="B527" i="16"/>
  <c r="D526" i="16"/>
  <c r="B526" i="16"/>
  <c r="D525" i="16"/>
  <c r="B525" i="16"/>
  <c r="D524" i="16"/>
  <c r="B524" i="16"/>
  <c r="D523" i="16"/>
  <c r="B523" i="16"/>
  <c r="D522" i="16"/>
  <c r="B522" i="16"/>
  <c r="D521" i="16"/>
  <c r="B521" i="16"/>
  <c r="D520" i="16"/>
  <c r="B520" i="16"/>
  <c r="D519" i="16"/>
  <c r="B519" i="16"/>
  <c r="D518" i="16"/>
  <c r="B518" i="16"/>
  <c r="D517" i="16"/>
  <c r="B517" i="16"/>
  <c r="D516" i="16"/>
  <c r="B516" i="16"/>
  <c r="D515" i="16"/>
  <c r="B515" i="16"/>
  <c r="D514" i="16"/>
  <c r="B514" i="16"/>
  <c r="D513" i="16"/>
  <c r="B513" i="16"/>
  <c r="D512" i="16"/>
  <c r="B512" i="16"/>
  <c r="D511" i="16"/>
  <c r="B511" i="16"/>
  <c r="D510" i="16"/>
  <c r="B510" i="16"/>
  <c r="D509" i="16"/>
  <c r="B509" i="16"/>
  <c r="D508" i="16"/>
  <c r="B508" i="16"/>
  <c r="D507" i="16"/>
  <c r="B507" i="16"/>
  <c r="D506" i="16"/>
  <c r="B506" i="16"/>
  <c r="D505" i="16"/>
  <c r="B505" i="16"/>
  <c r="D504" i="16"/>
  <c r="B504" i="16"/>
  <c r="D503" i="16"/>
  <c r="B503" i="16"/>
  <c r="D502" i="16"/>
  <c r="B502" i="16"/>
  <c r="D501" i="16"/>
  <c r="B501" i="16"/>
  <c r="D500" i="16"/>
  <c r="B500" i="16"/>
  <c r="D499" i="16"/>
  <c r="B499" i="16"/>
  <c r="D498" i="16"/>
  <c r="B498" i="16"/>
  <c r="D497" i="16"/>
  <c r="B497" i="16"/>
  <c r="D496" i="16"/>
  <c r="B496" i="16"/>
  <c r="D495" i="16"/>
  <c r="B495" i="16"/>
  <c r="D494" i="16"/>
  <c r="B494" i="16"/>
  <c r="D493" i="16"/>
  <c r="B493" i="16"/>
  <c r="D492" i="16"/>
  <c r="B492" i="16"/>
  <c r="D491" i="16"/>
  <c r="B491" i="16"/>
  <c r="D490" i="16"/>
  <c r="B490" i="16"/>
  <c r="D489" i="16"/>
  <c r="B489" i="16"/>
  <c r="D488" i="16"/>
  <c r="B488" i="16"/>
  <c r="D487" i="16"/>
  <c r="B487" i="16"/>
  <c r="D486" i="16"/>
  <c r="B486" i="16"/>
  <c r="D485" i="16"/>
  <c r="B485" i="16"/>
  <c r="D484" i="16"/>
  <c r="B484" i="16"/>
  <c r="D483" i="16"/>
  <c r="B483" i="16"/>
  <c r="D482" i="16"/>
  <c r="B482" i="16"/>
  <c r="D481" i="16"/>
  <c r="B481" i="16"/>
  <c r="D480" i="16"/>
  <c r="B480" i="16"/>
  <c r="D479" i="16"/>
  <c r="B479" i="16"/>
  <c r="D478" i="16"/>
  <c r="B478" i="16"/>
  <c r="D477" i="16"/>
  <c r="B477" i="16"/>
  <c r="D476" i="16"/>
  <c r="B476" i="16"/>
  <c r="D475" i="16"/>
  <c r="B475" i="16"/>
  <c r="D474" i="16"/>
  <c r="B474" i="16"/>
  <c r="D473" i="16"/>
  <c r="B473" i="16"/>
  <c r="D472" i="16"/>
  <c r="B472" i="16"/>
  <c r="D471" i="16"/>
  <c r="B471" i="16"/>
  <c r="D470" i="16"/>
  <c r="B470" i="16"/>
  <c r="D469" i="16"/>
  <c r="B469" i="16"/>
  <c r="D468" i="16"/>
  <c r="B468" i="16"/>
  <c r="D467" i="16"/>
  <c r="B467" i="16"/>
  <c r="D466" i="16"/>
  <c r="B466" i="16"/>
  <c r="D465" i="16"/>
  <c r="B465" i="16"/>
  <c r="D464" i="16"/>
  <c r="B464" i="16"/>
  <c r="D463" i="16"/>
  <c r="B463" i="16"/>
  <c r="D462" i="16"/>
  <c r="B462" i="16"/>
  <c r="D461" i="16"/>
  <c r="B461" i="16"/>
  <c r="D460" i="16"/>
  <c r="B460" i="16"/>
  <c r="D459" i="16"/>
  <c r="B459" i="16"/>
  <c r="D458" i="16"/>
  <c r="B458" i="16"/>
  <c r="D457" i="16"/>
  <c r="B457" i="16"/>
  <c r="D456" i="16"/>
  <c r="B456" i="16"/>
  <c r="D455" i="16"/>
  <c r="B455" i="16"/>
  <c r="D454" i="16"/>
  <c r="B454" i="16"/>
  <c r="D453" i="16"/>
  <c r="B453" i="16"/>
  <c r="D452" i="16"/>
  <c r="B452" i="16"/>
  <c r="D451" i="16"/>
  <c r="B451" i="16"/>
  <c r="D450" i="16"/>
  <c r="B450" i="16"/>
  <c r="D449" i="16"/>
  <c r="B449" i="16"/>
  <c r="D448" i="16"/>
  <c r="B448" i="16"/>
  <c r="D447" i="16"/>
  <c r="B447" i="16"/>
  <c r="D446" i="16"/>
  <c r="B446" i="16"/>
  <c r="D445" i="16"/>
  <c r="B445" i="16"/>
  <c r="D444" i="16"/>
  <c r="B444" i="16"/>
  <c r="D443" i="16"/>
  <c r="B443" i="16"/>
  <c r="D442" i="16"/>
  <c r="B442" i="16"/>
  <c r="D441" i="16"/>
  <c r="B441" i="16"/>
  <c r="D440" i="16"/>
  <c r="B440" i="16"/>
  <c r="D439" i="16"/>
  <c r="B439" i="16"/>
  <c r="D438" i="16"/>
  <c r="B438" i="16"/>
  <c r="D437" i="16"/>
  <c r="B437" i="16"/>
  <c r="D436" i="16"/>
  <c r="B436" i="16"/>
  <c r="D435" i="16"/>
  <c r="B435" i="16"/>
  <c r="D434" i="16"/>
  <c r="B434" i="16"/>
  <c r="D433" i="16"/>
  <c r="B433" i="16"/>
  <c r="D432" i="16"/>
  <c r="B432" i="16"/>
  <c r="D431" i="16"/>
  <c r="B431" i="16"/>
  <c r="D430" i="16"/>
  <c r="B430" i="16"/>
  <c r="D429" i="16"/>
  <c r="B429" i="16"/>
  <c r="D428" i="16"/>
  <c r="B428" i="16"/>
  <c r="D427" i="16"/>
  <c r="B427" i="16"/>
  <c r="D426" i="16"/>
  <c r="B426" i="16"/>
  <c r="D425" i="16"/>
  <c r="B425" i="16"/>
  <c r="D424" i="16"/>
  <c r="B424" i="16"/>
  <c r="D423" i="16"/>
  <c r="B423" i="16"/>
  <c r="D422" i="16"/>
  <c r="B422" i="16"/>
  <c r="D421" i="16"/>
  <c r="B421" i="16"/>
  <c r="D420" i="16"/>
  <c r="B420" i="16"/>
  <c r="D419" i="16"/>
  <c r="B419" i="16"/>
  <c r="D418" i="16"/>
  <c r="B418" i="16"/>
  <c r="D417" i="16"/>
  <c r="B417" i="16"/>
  <c r="D416" i="16"/>
  <c r="B416" i="16"/>
  <c r="D415" i="16"/>
  <c r="B415" i="16"/>
  <c r="D414" i="16"/>
  <c r="B414" i="16"/>
  <c r="D413" i="16"/>
  <c r="B413" i="16"/>
  <c r="D412" i="16"/>
  <c r="B412" i="16"/>
  <c r="D411" i="16"/>
  <c r="B411" i="16"/>
  <c r="D410" i="16"/>
  <c r="B410" i="16"/>
  <c r="D409" i="16"/>
  <c r="B409" i="16"/>
  <c r="D408" i="16"/>
  <c r="B408" i="16"/>
  <c r="D407" i="16"/>
  <c r="B407" i="16"/>
  <c r="D406" i="16"/>
  <c r="B406" i="16"/>
  <c r="D405" i="16"/>
  <c r="B405" i="16"/>
  <c r="D404" i="16"/>
  <c r="B404" i="16"/>
  <c r="D403" i="16"/>
  <c r="B403" i="16"/>
  <c r="D402" i="16"/>
  <c r="B402" i="16"/>
  <c r="D401" i="16"/>
  <c r="B401" i="16"/>
  <c r="D400" i="16"/>
  <c r="B400" i="16"/>
  <c r="D399" i="16"/>
  <c r="B399" i="16"/>
  <c r="D398" i="16"/>
  <c r="B398" i="16"/>
  <c r="D397" i="16"/>
  <c r="B397" i="16"/>
  <c r="D396" i="16"/>
  <c r="B396" i="16"/>
  <c r="D395" i="16"/>
  <c r="B395" i="16"/>
  <c r="D394" i="16"/>
  <c r="B394" i="16"/>
  <c r="D393" i="16"/>
  <c r="B393" i="16"/>
  <c r="D392" i="16"/>
  <c r="B392" i="16"/>
  <c r="D391" i="16"/>
  <c r="B391" i="16"/>
  <c r="D390" i="16"/>
  <c r="B390" i="16"/>
  <c r="D389" i="16"/>
  <c r="B389" i="16"/>
  <c r="D388" i="16"/>
  <c r="B388" i="16"/>
  <c r="D387" i="16"/>
  <c r="B387" i="16"/>
  <c r="D386" i="16"/>
  <c r="B386" i="16"/>
  <c r="D385" i="16"/>
  <c r="B385" i="16"/>
  <c r="D384" i="16"/>
  <c r="B384" i="16"/>
  <c r="D383" i="16"/>
  <c r="B383" i="16"/>
  <c r="D382" i="16"/>
  <c r="B382" i="16"/>
  <c r="D381" i="16"/>
  <c r="B381" i="16"/>
  <c r="D380" i="16"/>
  <c r="B380" i="16"/>
  <c r="D379" i="16"/>
  <c r="B379" i="16"/>
  <c r="D378" i="16"/>
  <c r="B378" i="16"/>
  <c r="D377" i="16"/>
  <c r="B377" i="16"/>
  <c r="D376" i="16"/>
  <c r="B376" i="16"/>
  <c r="D375" i="16"/>
  <c r="B375" i="16"/>
  <c r="D374" i="16"/>
  <c r="B374" i="16"/>
  <c r="D373" i="16"/>
  <c r="B373" i="16"/>
  <c r="D372" i="16"/>
  <c r="B372" i="16"/>
  <c r="D371" i="16"/>
  <c r="B371" i="16"/>
  <c r="D370" i="16"/>
  <c r="B370" i="16"/>
  <c r="D369" i="16"/>
  <c r="B369" i="16"/>
  <c r="D368" i="16"/>
  <c r="B368" i="16"/>
  <c r="D367" i="16"/>
  <c r="B367" i="16"/>
  <c r="D366" i="16"/>
  <c r="B366" i="16"/>
  <c r="D365" i="16"/>
  <c r="B365" i="16"/>
  <c r="D364" i="16"/>
  <c r="B364" i="16"/>
  <c r="D363" i="16"/>
  <c r="B363" i="16"/>
  <c r="D362" i="16"/>
  <c r="B362" i="16"/>
  <c r="D361" i="16"/>
  <c r="B361" i="16"/>
  <c r="D360" i="16"/>
  <c r="B360" i="16"/>
  <c r="D359" i="16"/>
  <c r="B359" i="16"/>
  <c r="D358" i="16"/>
  <c r="B358" i="16"/>
  <c r="D357" i="16"/>
  <c r="B357" i="16"/>
  <c r="D356" i="16"/>
  <c r="B356" i="16"/>
  <c r="D355" i="16"/>
  <c r="B355" i="16"/>
  <c r="D354" i="16"/>
  <c r="B354" i="16"/>
  <c r="D353" i="16"/>
  <c r="B353" i="16"/>
  <c r="D352" i="16"/>
  <c r="B352" i="16"/>
  <c r="D351" i="16"/>
  <c r="B351" i="16"/>
  <c r="D350" i="16"/>
  <c r="B350" i="16"/>
  <c r="D349" i="16"/>
  <c r="B349" i="16"/>
  <c r="D348" i="16"/>
  <c r="B348" i="16"/>
  <c r="D347" i="16"/>
  <c r="B347" i="16"/>
  <c r="D346" i="16"/>
  <c r="B346" i="16"/>
  <c r="D345" i="16"/>
  <c r="B345" i="16"/>
  <c r="D344" i="16"/>
  <c r="B344" i="16"/>
  <c r="D343" i="16"/>
  <c r="B343" i="16"/>
  <c r="D342" i="16"/>
  <c r="B342" i="16"/>
  <c r="D341" i="16"/>
  <c r="B341" i="16"/>
  <c r="D340" i="16"/>
  <c r="B340" i="16"/>
  <c r="D339" i="16"/>
  <c r="B339" i="16"/>
  <c r="D338" i="16"/>
  <c r="B338" i="16"/>
  <c r="D337" i="16"/>
  <c r="B337" i="16"/>
  <c r="D336" i="16"/>
  <c r="B336" i="16"/>
  <c r="D335" i="16"/>
  <c r="B335" i="16"/>
  <c r="D334" i="16"/>
  <c r="B334" i="16"/>
  <c r="D333" i="16"/>
  <c r="B333" i="16"/>
  <c r="D332" i="16"/>
  <c r="B332" i="16"/>
  <c r="D331" i="16"/>
  <c r="B331" i="16"/>
  <c r="D330" i="16"/>
  <c r="B330" i="16"/>
  <c r="D329" i="16"/>
  <c r="B329" i="16"/>
  <c r="D328" i="16"/>
  <c r="B328" i="16"/>
  <c r="D327" i="16"/>
  <c r="B327" i="16"/>
  <c r="D326" i="16"/>
  <c r="B326" i="16"/>
  <c r="D325" i="16"/>
  <c r="B325" i="16"/>
  <c r="D324" i="16"/>
  <c r="B324" i="16"/>
  <c r="D323" i="16"/>
  <c r="B323" i="16"/>
  <c r="D322" i="16"/>
  <c r="B322" i="16"/>
  <c r="D321" i="16"/>
  <c r="B321" i="16"/>
  <c r="D320" i="16"/>
  <c r="B320" i="16"/>
  <c r="D319" i="16"/>
  <c r="B319" i="16"/>
  <c r="D318" i="16"/>
  <c r="B318" i="16"/>
  <c r="D317" i="16"/>
  <c r="B317" i="16"/>
  <c r="D316" i="16"/>
  <c r="B316" i="16"/>
  <c r="D315" i="16"/>
  <c r="B315" i="16"/>
  <c r="D314" i="16"/>
  <c r="B314" i="16"/>
  <c r="D313" i="16"/>
  <c r="B313" i="16"/>
  <c r="D312" i="16"/>
  <c r="B312" i="16"/>
  <c r="D311" i="16"/>
  <c r="B311" i="16"/>
  <c r="D310" i="16"/>
  <c r="B310" i="16"/>
  <c r="D309" i="16"/>
  <c r="B309" i="16"/>
  <c r="D308" i="16"/>
  <c r="B308" i="16"/>
  <c r="D307" i="16"/>
  <c r="B307" i="16"/>
  <c r="D306" i="16"/>
  <c r="B306" i="16"/>
  <c r="D305" i="16"/>
  <c r="B305" i="16"/>
  <c r="D304" i="16"/>
  <c r="B304" i="16"/>
  <c r="D303" i="16"/>
  <c r="B303" i="16"/>
  <c r="D302" i="16"/>
  <c r="B302" i="16"/>
  <c r="D301" i="16"/>
  <c r="B301" i="16"/>
  <c r="D300" i="16"/>
  <c r="B300" i="16"/>
  <c r="D299" i="16"/>
  <c r="B299" i="16"/>
  <c r="D298" i="16"/>
  <c r="B298" i="16"/>
  <c r="D297" i="16"/>
  <c r="B297" i="16"/>
  <c r="D296" i="16"/>
  <c r="B296" i="16"/>
  <c r="D295" i="16"/>
  <c r="B295" i="16"/>
  <c r="D294" i="16"/>
  <c r="B294" i="16"/>
  <c r="D293" i="16"/>
  <c r="B293" i="16"/>
  <c r="D292" i="16"/>
  <c r="B292" i="16"/>
  <c r="D291" i="16"/>
  <c r="B291" i="16"/>
  <c r="D290" i="16"/>
  <c r="B290" i="16"/>
  <c r="D289" i="16"/>
  <c r="B289" i="16"/>
  <c r="D288" i="16"/>
  <c r="B288" i="16"/>
  <c r="D287" i="16"/>
  <c r="B287" i="16"/>
  <c r="D286" i="16"/>
  <c r="B286" i="16"/>
  <c r="D285" i="16"/>
  <c r="B285" i="16"/>
  <c r="D284" i="16"/>
  <c r="B284" i="16"/>
  <c r="D283" i="16"/>
  <c r="B283" i="16"/>
  <c r="D282" i="16"/>
  <c r="B282" i="16"/>
  <c r="D281" i="16"/>
  <c r="B281" i="16"/>
  <c r="D280" i="16"/>
  <c r="B280" i="16"/>
  <c r="D279" i="16"/>
  <c r="B279" i="16"/>
  <c r="D278" i="16"/>
  <c r="B278" i="16"/>
  <c r="D277" i="16"/>
  <c r="B277" i="16"/>
  <c r="D276" i="16"/>
  <c r="B276" i="16"/>
  <c r="D275" i="16"/>
  <c r="B275" i="16"/>
  <c r="D274" i="16"/>
  <c r="B274" i="16"/>
  <c r="D273" i="16"/>
  <c r="B273" i="16"/>
  <c r="D272" i="16"/>
  <c r="B272" i="16"/>
  <c r="D271" i="16"/>
  <c r="B271" i="16"/>
  <c r="D270" i="16"/>
  <c r="B270" i="16"/>
  <c r="D269" i="16"/>
  <c r="B269" i="16"/>
  <c r="D268" i="16"/>
  <c r="B268" i="16"/>
  <c r="D267" i="16"/>
  <c r="B267" i="16"/>
  <c r="D266" i="16"/>
  <c r="B266" i="16"/>
  <c r="D265" i="16"/>
  <c r="B265" i="16"/>
  <c r="D264" i="16"/>
  <c r="B264" i="16"/>
  <c r="D263" i="16"/>
  <c r="B263" i="16"/>
  <c r="D262" i="16"/>
  <c r="B262" i="16"/>
  <c r="D261" i="16"/>
  <c r="B261" i="16"/>
  <c r="D260" i="16"/>
  <c r="B260" i="16"/>
  <c r="D259" i="16"/>
  <c r="B259" i="16"/>
  <c r="D258" i="16"/>
  <c r="B258" i="16"/>
  <c r="D257" i="16"/>
  <c r="B257" i="16"/>
  <c r="D256" i="16"/>
  <c r="B256" i="16"/>
  <c r="D255" i="16"/>
  <c r="B255" i="16"/>
  <c r="D254" i="16"/>
  <c r="B254" i="16"/>
  <c r="D253" i="16"/>
  <c r="B253" i="16"/>
  <c r="D252" i="16"/>
  <c r="B252" i="16"/>
  <c r="D251" i="16"/>
  <c r="B251" i="16"/>
  <c r="D250" i="16"/>
  <c r="B250" i="16"/>
  <c r="D249" i="16"/>
  <c r="B249" i="16"/>
  <c r="D248" i="16"/>
  <c r="B248" i="16"/>
  <c r="D247" i="16"/>
  <c r="B247" i="16"/>
  <c r="D246" i="16"/>
  <c r="B246" i="16"/>
  <c r="D245" i="16"/>
  <c r="B245" i="16"/>
  <c r="D244" i="16"/>
  <c r="B244" i="16"/>
  <c r="D243" i="16"/>
  <c r="B243" i="16"/>
  <c r="D242" i="16"/>
  <c r="B242" i="16"/>
  <c r="D241" i="16"/>
  <c r="B241" i="16"/>
  <c r="D240" i="16"/>
  <c r="B240" i="16"/>
  <c r="D239" i="16"/>
  <c r="B239" i="16"/>
  <c r="D238" i="16"/>
  <c r="B238" i="16"/>
  <c r="D237" i="16"/>
  <c r="B237" i="16"/>
  <c r="D236" i="16"/>
  <c r="B236" i="16"/>
  <c r="D235" i="16"/>
  <c r="B235" i="16"/>
  <c r="D234" i="16"/>
  <c r="B234" i="16"/>
  <c r="D233" i="16"/>
  <c r="B233" i="16"/>
  <c r="D232" i="16"/>
  <c r="B232" i="16"/>
  <c r="D231" i="16"/>
  <c r="B231" i="16"/>
  <c r="D230" i="16"/>
  <c r="B230" i="16"/>
  <c r="D229" i="16"/>
  <c r="B229" i="16"/>
  <c r="D228" i="16"/>
  <c r="B228" i="16"/>
  <c r="D227" i="16"/>
  <c r="B227" i="16"/>
  <c r="D226" i="16"/>
  <c r="B226" i="16"/>
  <c r="D225" i="16"/>
  <c r="B225" i="16"/>
  <c r="D224" i="16"/>
  <c r="B224" i="16"/>
  <c r="D223" i="16"/>
  <c r="B223" i="16"/>
  <c r="D222" i="16"/>
  <c r="B222" i="16"/>
  <c r="D221" i="16"/>
  <c r="B221" i="16"/>
  <c r="D220" i="16"/>
  <c r="B220" i="16"/>
  <c r="D219" i="16"/>
  <c r="B219" i="16"/>
  <c r="D218" i="16"/>
  <c r="B218" i="16"/>
  <c r="D217" i="16"/>
  <c r="B217" i="16"/>
  <c r="D216" i="16"/>
  <c r="B216" i="16"/>
  <c r="D215" i="16"/>
  <c r="B215" i="16"/>
  <c r="D214" i="16"/>
  <c r="B214" i="16"/>
  <c r="D213" i="16"/>
  <c r="B213" i="16"/>
  <c r="D212" i="16"/>
  <c r="B212" i="16"/>
  <c r="D211" i="16"/>
  <c r="B211" i="16"/>
  <c r="D210" i="16"/>
  <c r="B210" i="16"/>
  <c r="D209" i="16"/>
  <c r="B209" i="16"/>
  <c r="D208" i="16"/>
  <c r="B208" i="16"/>
  <c r="D207" i="16"/>
  <c r="B207" i="16"/>
  <c r="D206" i="16"/>
  <c r="B206" i="16"/>
  <c r="D205" i="16"/>
  <c r="B205" i="16"/>
  <c r="D204" i="16"/>
  <c r="B204" i="16"/>
  <c r="D203" i="16"/>
  <c r="B203" i="16"/>
  <c r="D202" i="16"/>
  <c r="B202" i="16"/>
  <c r="D201" i="16"/>
  <c r="B201" i="16"/>
  <c r="D200" i="16"/>
  <c r="B200" i="16"/>
  <c r="D199" i="16"/>
  <c r="B199" i="16"/>
  <c r="D198" i="16"/>
  <c r="B198" i="16"/>
  <c r="D197" i="16"/>
  <c r="B197" i="16"/>
  <c r="D196" i="16"/>
  <c r="B196" i="16"/>
  <c r="D195" i="16"/>
  <c r="B195" i="16"/>
  <c r="D194" i="16"/>
  <c r="B194" i="16"/>
  <c r="D193" i="16"/>
  <c r="B193" i="16"/>
  <c r="D192" i="16"/>
  <c r="B192" i="16"/>
  <c r="D191" i="16"/>
  <c r="B191" i="16"/>
  <c r="D190" i="16"/>
  <c r="B190" i="16"/>
  <c r="D189" i="16"/>
  <c r="B189" i="16"/>
  <c r="D188" i="16"/>
  <c r="B188" i="16"/>
  <c r="D187" i="16"/>
  <c r="B187" i="16"/>
  <c r="D186" i="16"/>
  <c r="B186" i="16"/>
  <c r="D185" i="16"/>
  <c r="B185" i="16"/>
  <c r="D184" i="16"/>
  <c r="B184" i="16"/>
  <c r="D183" i="16"/>
  <c r="B183" i="16"/>
  <c r="D182" i="16"/>
  <c r="B182" i="16"/>
  <c r="D181" i="16"/>
  <c r="B181" i="16"/>
  <c r="D180" i="16"/>
  <c r="B180" i="16"/>
  <c r="D179" i="16"/>
  <c r="B179" i="16"/>
  <c r="D178" i="16"/>
  <c r="B178" i="16"/>
  <c r="D177" i="16"/>
  <c r="B177" i="16"/>
  <c r="D176" i="16"/>
  <c r="B176" i="16"/>
  <c r="D175" i="16"/>
  <c r="B175" i="16"/>
  <c r="D174" i="16"/>
  <c r="B174" i="16"/>
  <c r="D173" i="16"/>
  <c r="B173" i="16"/>
  <c r="D172" i="16"/>
  <c r="B172" i="16"/>
  <c r="D171" i="16"/>
  <c r="B171" i="16"/>
  <c r="D170" i="16"/>
  <c r="B170" i="16"/>
  <c r="D169" i="16"/>
  <c r="B169" i="16"/>
  <c r="D168" i="16"/>
  <c r="B168" i="16"/>
  <c r="D167" i="16"/>
  <c r="B167" i="16"/>
  <c r="D166" i="16"/>
  <c r="B166" i="16"/>
  <c r="D165" i="16"/>
  <c r="B165" i="16"/>
  <c r="D164" i="16"/>
  <c r="B164" i="16"/>
  <c r="D163" i="16"/>
  <c r="B163" i="16"/>
  <c r="D162" i="16"/>
  <c r="B162" i="16"/>
  <c r="D161" i="16"/>
  <c r="B161" i="16"/>
  <c r="D160" i="16"/>
  <c r="B160" i="16"/>
  <c r="D159" i="16"/>
  <c r="B159" i="16"/>
  <c r="D158" i="16"/>
  <c r="B158" i="16"/>
  <c r="D157" i="16"/>
  <c r="B157" i="16"/>
  <c r="D156" i="16"/>
  <c r="B156" i="16"/>
  <c r="D155" i="16"/>
  <c r="B155" i="16"/>
  <c r="D154" i="16"/>
  <c r="B154" i="16"/>
  <c r="D153" i="16"/>
  <c r="B153" i="16"/>
  <c r="D152" i="16"/>
  <c r="B152" i="16"/>
  <c r="D151" i="16"/>
  <c r="B151" i="16"/>
  <c r="D150" i="16"/>
  <c r="B150" i="16"/>
  <c r="D149" i="16"/>
  <c r="B149" i="16"/>
  <c r="D148" i="16"/>
  <c r="B148" i="16"/>
  <c r="D147" i="16"/>
  <c r="B147" i="16"/>
  <c r="D146" i="16"/>
  <c r="B146" i="16"/>
  <c r="D145" i="16"/>
  <c r="B145" i="16"/>
  <c r="D144" i="16"/>
  <c r="B144" i="16"/>
  <c r="D143" i="16"/>
  <c r="B143" i="16"/>
  <c r="D142" i="16"/>
  <c r="B142" i="16"/>
  <c r="D141" i="16"/>
  <c r="B141" i="16"/>
  <c r="D140" i="16"/>
  <c r="B140" i="16"/>
  <c r="D139" i="16"/>
  <c r="B139" i="16"/>
  <c r="D138" i="16"/>
  <c r="B138" i="16"/>
  <c r="D137" i="16"/>
  <c r="B137" i="16"/>
  <c r="D136" i="16"/>
  <c r="B136" i="16"/>
  <c r="D135" i="16"/>
  <c r="B135" i="16"/>
  <c r="D134" i="16"/>
  <c r="B134" i="16"/>
  <c r="D133" i="16"/>
  <c r="B133" i="16"/>
  <c r="D132" i="16"/>
  <c r="B132" i="16"/>
  <c r="D131" i="16"/>
  <c r="B131" i="16"/>
  <c r="D130" i="16"/>
  <c r="B130" i="16"/>
  <c r="D129" i="16"/>
  <c r="B129" i="16"/>
  <c r="D128" i="16"/>
  <c r="B128" i="16"/>
  <c r="D127" i="16"/>
  <c r="B127" i="16"/>
  <c r="D126" i="16"/>
  <c r="B126" i="16"/>
  <c r="D125" i="16"/>
  <c r="B125" i="16"/>
  <c r="D124" i="16"/>
  <c r="B124" i="16"/>
  <c r="D123" i="16"/>
  <c r="B123" i="16"/>
  <c r="D122" i="16"/>
  <c r="B122" i="16"/>
  <c r="D121" i="16"/>
  <c r="B121" i="16"/>
  <c r="D120" i="16"/>
  <c r="B120" i="16"/>
  <c r="D119" i="16"/>
  <c r="B119" i="16"/>
  <c r="D118" i="16"/>
  <c r="B118" i="16"/>
  <c r="D117" i="16"/>
  <c r="B117" i="16"/>
  <c r="D116" i="16"/>
  <c r="B116" i="16"/>
  <c r="D115" i="16"/>
  <c r="B115" i="16"/>
  <c r="D114" i="16"/>
  <c r="B114" i="16"/>
  <c r="D113" i="16"/>
  <c r="B113" i="16"/>
  <c r="D112" i="16"/>
  <c r="B112" i="16"/>
  <c r="D111" i="16"/>
  <c r="B111" i="16"/>
  <c r="D110" i="16"/>
  <c r="B110" i="16"/>
  <c r="D109" i="16"/>
  <c r="B109" i="16"/>
  <c r="D108" i="16"/>
  <c r="B108" i="16"/>
  <c r="D107" i="16"/>
  <c r="B107" i="16"/>
  <c r="D106" i="16"/>
  <c r="B106" i="16"/>
  <c r="D105" i="16"/>
  <c r="B105" i="16"/>
  <c r="D104" i="16"/>
  <c r="B104" i="16"/>
  <c r="D103" i="16"/>
  <c r="B103" i="16"/>
  <c r="D102" i="16"/>
  <c r="B102" i="16"/>
  <c r="D101" i="16"/>
  <c r="B101" i="16"/>
  <c r="D100" i="16"/>
  <c r="B100" i="16"/>
  <c r="D99" i="16"/>
  <c r="B99" i="16"/>
  <c r="D98" i="16"/>
  <c r="B98" i="16"/>
  <c r="D97" i="16"/>
  <c r="B97" i="16"/>
  <c r="D96" i="16"/>
  <c r="B96" i="16"/>
  <c r="D95" i="16"/>
  <c r="B95" i="16"/>
  <c r="D94" i="16"/>
  <c r="B94" i="16"/>
  <c r="D93" i="16"/>
  <c r="B93" i="16"/>
  <c r="D92" i="16"/>
  <c r="B92" i="16"/>
  <c r="D91" i="16"/>
  <c r="B91" i="16"/>
  <c r="D90" i="16"/>
  <c r="B90" i="16"/>
  <c r="D89" i="16"/>
  <c r="B89" i="16"/>
  <c r="D88" i="16"/>
  <c r="B88" i="16"/>
  <c r="D87" i="16"/>
  <c r="B87" i="16"/>
  <c r="D86" i="16"/>
  <c r="B86" i="16"/>
  <c r="D85" i="16"/>
  <c r="B85" i="16"/>
  <c r="D84" i="16"/>
  <c r="B84" i="16"/>
  <c r="D83" i="16"/>
  <c r="B83" i="16"/>
  <c r="D82" i="16"/>
  <c r="B82" i="16"/>
  <c r="D81" i="16"/>
  <c r="B81" i="16"/>
  <c r="D80" i="16"/>
  <c r="B80" i="16"/>
  <c r="D79" i="16"/>
  <c r="B79" i="16"/>
  <c r="D78" i="16"/>
  <c r="B78" i="16"/>
  <c r="D77" i="16"/>
  <c r="B77" i="16"/>
  <c r="D76" i="16"/>
  <c r="B76" i="16"/>
  <c r="D75" i="16"/>
  <c r="B75" i="16"/>
  <c r="D74" i="16"/>
  <c r="B74" i="16"/>
  <c r="D73" i="16"/>
  <c r="B73" i="16"/>
  <c r="D72" i="16"/>
  <c r="B72" i="16"/>
  <c r="D71" i="16"/>
  <c r="B71" i="16"/>
  <c r="D70" i="16"/>
  <c r="B70" i="16"/>
  <c r="D69" i="16"/>
  <c r="B69" i="16"/>
  <c r="D68" i="16"/>
  <c r="B68" i="16"/>
  <c r="D67" i="16"/>
  <c r="B67" i="16"/>
  <c r="D66" i="16"/>
  <c r="B66" i="16"/>
  <c r="D65" i="16"/>
  <c r="B65" i="16"/>
  <c r="D64" i="16"/>
  <c r="B64" i="16"/>
  <c r="D63" i="16"/>
  <c r="B63" i="16"/>
  <c r="D62" i="16"/>
  <c r="B62" i="16"/>
  <c r="D61" i="16"/>
  <c r="B61" i="16"/>
  <c r="D60" i="16"/>
  <c r="B60" i="16"/>
  <c r="D59" i="16"/>
  <c r="B59" i="16"/>
  <c r="D58" i="16"/>
  <c r="B58" i="16"/>
  <c r="D57" i="16"/>
  <c r="B57" i="16"/>
  <c r="D56" i="16"/>
  <c r="B56" i="16"/>
  <c r="D55" i="16"/>
  <c r="B55" i="16"/>
  <c r="D54" i="16"/>
  <c r="B54" i="16"/>
  <c r="D53" i="16"/>
  <c r="B53" i="16"/>
  <c r="D52" i="16"/>
  <c r="B52" i="16"/>
  <c r="D51" i="16"/>
  <c r="B51" i="16"/>
  <c r="D50" i="16"/>
  <c r="B50" i="16"/>
  <c r="D49" i="16"/>
  <c r="B49" i="16"/>
  <c r="D48" i="16"/>
  <c r="B48" i="16"/>
  <c r="D47" i="16"/>
  <c r="B47" i="16"/>
  <c r="D46" i="16"/>
  <c r="B46" i="16"/>
  <c r="D45" i="16"/>
  <c r="B45" i="16"/>
  <c r="D44" i="16"/>
  <c r="B44" i="16"/>
  <c r="D43" i="16"/>
  <c r="B43" i="16"/>
  <c r="D42" i="16"/>
  <c r="B42" i="16"/>
  <c r="D41" i="16"/>
  <c r="B41" i="16"/>
  <c r="D40" i="16"/>
  <c r="B40" i="16"/>
  <c r="D39" i="16"/>
  <c r="B39" i="16"/>
  <c r="D38" i="16"/>
  <c r="B38" i="16"/>
  <c r="D37" i="16"/>
  <c r="B37" i="16"/>
  <c r="D36" i="16"/>
  <c r="B36" i="16"/>
  <c r="D35" i="16"/>
  <c r="B35" i="16"/>
  <c r="D34" i="16"/>
  <c r="B34" i="16"/>
  <c r="D33" i="16"/>
  <c r="B33" i="16"/>
  <c r="D32" i="16"/>
  <c r="B32" i="16"/>
  <c r="D31" i="16"/>
  <c r="B31" i="16"/>
  <c r="D30" i="16"/>
  <c r="B30" i="16"/>
  <c r="D29" i="16"/>
  <c r="B29" i="16"/>
  <c r="D28" i="16"/>
  <c r="B28" i="16"/>
  <c r="D27" i="16"/>
  <c r="B27" i="16"/>
  <c r="D26" i="16"/>
  <c r="B26" i="16"/>
  <c r="D25" i="16"/>
  <c r="B25" i="16"/>
  <c r="D24" i="16"/>
  <c r="B24" i="16"/>
  <c r="D23" i="16"/>
  <c r="B23" i="16"/>
  <c r="D22" i="16"/>
  <c r="B22" i="16"/>
  <c r="D21" i="16"/>
  <c r="B21" i="16"/>
  <c r="D20" i="16"/>
  <c r="B20" i="16"/>
  <c r="D19" i="16"/>
  <c r="B19" i="16"/>
  <c r="D18" i="16"/>
  <c r="B18" i="16"/>
  <c r="D17" i="16"/>
  <c r="B17" i="16"/>
  <c r="D16" i="16"/>
  <c r="B16" i="16"/>
  <c r="D15" i="16"/>
  <c r="B15" i="16"/>
  <c r="D14" i="16"/>
  <c r="B14" i="16"/>
  <c r="D13" i="16"/>
  <c r="B13" i="16"/>
  <c r="D12" i="16"/>
  <c r="B12" i="16"/>
  <c r="D11" i="16"/>
  <c r="B11" i="16"/>
  <c r="D10" i="16"/>
  <c r="B10" i="16"/>
  <c r="D9" i="16"/>
  <c r="B9" i="16"/>
  <c r="D8" i="16"/>
  <c r="B8" i="16"/>
  <c r="D7" i="16"/>
  <c r="B7" i="16"/>
  <c r="D6" i="16"/>
  <c r="B6" i="16"/>
  <c r="D5" i="16"/>
  <c r="B5" i="16"/>
  <c r="D4" i="16"/>
  <c r="B4" i="16"/>
  <c r="G3" i="16"/>
  <c r="D3" i="16"/>
  <c r="C3" i="16"/>
  <c r="B3" i="16"/>
  <c r="A3" i="16"/>
  <c r="A4" i="16" s="1"/>
  <c r="A5" i="16" s="1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 s="1"/>
  <c r="A389" i="16" s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 s="1"/>
  <c r="A485" i="16" s="1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580" i="16" s="1"/>
  <c r="A581" i="16" s="1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606" i="16" s="1"/>
  <c r="A607" i="16" s="1"/>
  <c r="A608" i="16" s="1"/>
  <c r="A609" i="16" s="1"/>
  <c r="A610" i="16" s="1"/>
  <c r="A611" i="16" s="1"/>
  <c r="A612" i="16" s="1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636" i="16" s="1"/>
  <c r="A637" i="16" s="1"/>
  <c r="A638" i="16" s="1"/>
  <c r="A639" i="16" s="1"/>
  <c r="A640" i="16" s="1"/>
  <c r="A641" i="16" s="1"/>
  <c r="A642" i="16" s="1"/>
  <c r="A643" i="16" s="1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676" i="16" s="1"/>
  <c r="A677" i="16" s="1"/>
  <c r="A678" i="16" s="1"/>
  <c r="A679" i="16" s="1"/>
  <c r="A680" i="16" s="1"/>
  <c r="A681" i="16" s="1"/>
  <c r="A682" i="16" s="1"/>
  <c r="A683" i="16" s="1"/>
  <c r="A684" i="16" s="1"/>
  <c r="A685" i="16" s="1"/>
  <c r="A686" i="16" s="1"/>
  <c r="A687" i="16" s="1"/>
  <c r="A688" i="16" s="1"/>
  <c r="A689" i="16" s="1"/>
  <c r="A690" i="16" s="1"/>
  <c r="A691" i="16" s="1"/>
  <c r="A692" i="16" s="1"/>
  <c r="A693" i="16" s="1"/>
  <c r="A694" i="16" s="1"/>
  <c r="A695" i="16" s="1"/>
  <c r="A696" i="16" s="1"/>
  <c r="A697" i="16" s="1"/>
  <c r="A698" i="16" s="1"/>
  <c r="A699" i="16" s="1"/>
  <c r="A700" i="16" s="1"/>
  <c r="A701" i="16" s="1"/>
  <c r="A702" i="16" s="1"/>
  <c r="A703" i="16" s="1"/>
  <c r="A704" i="16" s="1"/>
  <c r="A705" i="16" s="1"/>
  <c r="A706" i="16" s="1"/>
  <c r="A707" i="16" s="1"/>
  <c r="A708" i="16" s="1"/>
  <c r="A709" i="16" s="1"/>
  <c r="A710" i="16" s="1"/>
  <c r="A711" i="16" s="1"/>
  <c r="A712" i="16" s="1"/>
  <c r="A713" i="16" s="1"/>
  <c r="A714" i="16" s="1"/>
  <c r="A715" i="16" s="1"/>
  <c r="A716" i="16" s="1"/>
  <c r="A717" i="16" s="1"/>
  <c r="A718" i="16" s="1"/>
  <c r="A719" i="16" s="1"/>
  <c r="A720" i="16" s="1"/>
  <c r="A721" i="16" s="1"/>
  <c r="A722" i="16" s="1"/>
  <c r="A723" i="16" s="1"/>
  <c r="A724" i="16" s="1"/>
  <c r="A725" i="16" s="1"/>
  <c r="A726" i="16" s="1"/>
  <c r="A727" i="16" s="1"/>
  <c r="A728" i="16" s="1"/>
  <c r="A729" i="16" s="1"/>
  <c r="A730" i="16" s="1"/>
  <c r="A731" i="16" s="1"/>
  <c r="A732" i="16" s="1"/>
  <c r="A733" i="16" s="1"/>
  <c r="A734" i="16" s="1"/>
  <c r="A735" i="16" s="1"/>
  <c r="A736" i="16" s="1"/>
  <c r="A737" i="16" s="1"/>
  <c r="A738" i="16" s="1"/>
  <c r="A739" i="16" s="1"/>
  <c r="A740" i="16" s="1"/>
  <c r="A741" i="16" s="1"/>
  <c r="A742" i="16" s="1"/>
  <c r="A743" i="16" s="1"/>
  <c r="A744" i="16" s="1"/>
  <c r="A745" i="16" s="1"/>
  <c r="A746" i="16" s="1"/>
  <c r="A747" i="16" s="1"/>
  <c r="A748" i="16" s="1"/>
  <c r="A749" i="16" s="1"/>
  <c r="A750" i="16" s="1"/>
  <c r="A751" i="16" s="1"/>
  <c r="A752" i="16" s="1"/>
  <c r="A753" i="16" s="1"/>
  <c r="A754" i="16" s="1"/>
  <c r="A755" i="16" s="1"/>
  <c r="A756" i="16" s="1"/>
  <c r="A757" i="16" s="1"/>
  <c r="A758" i="16" s="1"/>
  <c r="A759" i="16" s="1"/>
  <c r="A760" i="16" s="1"/>
  <c r="A761" i="16" s="1"/>
  <c r="A762" i="16" s="1"/>
  <c r="A763" i="16" s="1"/>
  <c r="A764" i="16" s="1"/>
  <c r="A765" i="16" s="1"/>
  <c r="A766" i="16" s="1"/>
  <c r="A767" i="16" s="1"/>
  <c r="A768" i="16" s="1"/>
  <c r="A769" i="16" s="1"/>
  <c r="A770" i="16" s="1"/>
  <c r="A771" i="16" s="1"/>
  <c r="A772" i="16" s="1"/>
  <c r="A773" i="16" s="1"/>
  <c r="A774" i="16" s="1"/>
  <c r="A775" i="16" s="1"/>
  <c r="A776" i="16" s="1"/>
  <c r="A777" i="16" s="1"/>
  <c r="A778" i="16" s="1"/>
  <c r="A779" i="16" s="1"/>
  <c r="A780" i="16" s="1"/>
  <c r="A781" i="16" s="1"/>
  <c r="A782" i="16" s="1"/>
  <c r="A783" i="16" s="1"/>
  <c r="A784" i="16" s="1"/>
  <c r="A785" i="16" s="1"/>
  <c r="A786" i="16" s="1"/>
  <c r="A787" i="16" s="1"/>
  <c r="A788" i="16" s="1"/>
  <c r="A789" i="16" s="1"/>
  <c r="A790" i="16" s="1"/>
  <c r="A791" i="16" s="1"/>
  <c r="A792" i="16" s="1"/>
  <c r="A793" i="16" s="1"/>
  <c r="A794" i="16" s="1"/>
  <c r="A795" i="16" s="1"/>
  <c r="A796" i="16" s="1"/>
  <c r="A797" i="16" s="1"/>
  <c r="A798" i="16" s="1"/>
  <c r="A799" i="16" s="1"/>
  <c r="A800" i="16" s="1"/>
  <c r="A801" i="16" s="1"/>
  <c r="A802" i="16" s="1"/>
  <c r="A803" i="16" s="1"/>
  <c r="A804" i="16" s="1"/>
  <c r="A805" i="16" s="1"/>
  <c r="A806" i="16" s="1"/>
  <c r="A807" i="16" s="1"/>
  <c r="A808" i="16" s="1"/>
  <c r="A809" i="16" s="1"/>
  <c r="A810" i="16" s="1"/>
  <c r="A811" i="16" s="1"/>
  <c r="A812" i="16" s="1"/>
  <c r="A813" i="16" s="1"/>
  <c r="A814" i="16" s="1"/>
  <c r="A815" i="16" s="1"/>
  <c r="A816" i="16" s="1"/>
  <c r="A817" i="16" s="1"/>
  <c r="A818" i="16" s="1"/>
  <c r="A819" i="16" s="1"/>
  <c r="A820" i="16" s="1"/>
  <c r="A821" i="16" s="1"/>
  <c r="A822" i="16" s="1"/>
  <c r="A823" i="16" s="1"/>
  <c r="A824" i="16" s="1"/>
  <c r="A825" i="16" s="1"/>
  <c r="A826" i="16" s="1"/>
  <c r="A827" i="16" s="1"/>
  <c r="A828" i="16" s="1"/>
  <c r="A829" i="16" s="1"/>
  <c r="A830" i="16" s="1"/>
  <c r="A831" i="16" s="1"/>
  <c r="A832" i="16" s="1"/>
  <c r="A833" i="16" s="1"/>
  <c r="A834" i="16" s="1"/>
  <c r="A835" i="16" s="1"/>
  <c r="A836" i="16" s="1"/>
  <c r="A837" i="16" s="1"/>
  <c r="A838" i="16" s="1"/>
  <c r="A839" i="16" s="1"/>
  <c r="A840" i="16" s="1"/>
  <c r="A841" i="16" s="1"/>
  <c r="A842" i="16" s="1"/>
  <c r="A843" i="16" s="1"/>
  <c r="A844" i="16" s="1"/>
  <c r="A845" i="16" s="1"/>
  <c r="A846" i="16" s="1"/>
  <c r="A847" i="16" s="1"/>
  <c r="A848" i="16" s="1"/>
  <c r="A849" i="16" s="1"/>
  <c r="A850" i="16" s="1"/>
  <c r="A851" i="16" s="1"/>
  <c r="A852" i="16" s="1"/>
  <c r="A853" i="16" s="1"/>
  <c r="A854" i="16" s="1"/>
  <c r="A855" i="16" s="1"/>
  <c r="A856" i="16" s="1"/>
  <c r="A857" i="16" s="1"/>
  <c r="A858" i="16" s="1"/>
  <c r="A859" i="16" s="1"/>
  <c r="A860" i="16" s="1"/>
  <c r="A861" i="16" s="1"/>
  <c r="A862" i="16" s="1"/>
  <c r="A863" i="16" s="1"/>
  <c r="A864" i="16" s="1"/>
  <c r="A865" i="16" s="1"/>
  <c r="A866" i="16" s="1"/>
  <c r="A867" i="16" s="1"/>
  <c r="A868" i="16" s="1"/>
  <c r="A869" i="16" s="1"/>
  <c r="A870" i="16" s="1"/>
  <c r="A871" i="16" s="1"/>
  <c r="A872" i="16" s="1"/>
  <c r="A873" i="16" s="1"/>
  <c r="A874" i="16" s="1"/>
  <c r="A875" i="16" s="1"/>
  <c r="A876" i="16" s="1"/>
  <c r="A877" i="16" s="1"/>
  <c r="A878" i="16" s="1"/>
  <c r="A879" i="16" s="1"/>
  <c r="A880" i="16" s="1"/>
  <c r="A881" i="16" s="1"/>
  <c r="A882" i="16" s="1"/>
  <c r="A883" i="16" s="1"/>
  <c r="A884" i="16" s="1"/>
  <c r="A885" i="16" s="1"/>
  <c r="A886" i="16" s="1"/>
  <c r="A887" i="16" s="1"/>
  <c r="A888" i="16" s="1"/>
  <c r="A889" i="16" s="1"/>
  <c r="A890" i="16" s="1"/>
  <c r="A891" i="16" s="1"/>
  <c r="A892" i="16" s="1"/>
  <c r="A893" i="16" s="1"/>
  <c r="A894" i="16" s="1"/>
  <c r="A895" i="16" s="1"/>
  <c r="A896" i="16" s="1"/>
  <c r="A897" i="16" s="1"/>
  <c r="A898" i="16" s="1"/>
  <c r="A899" i="16" s="1"/>
  <c r="A900" i="16" s="1"/>
  <c r="A901" i="16" s="1"/>
  <c r="A902" i="16" s="1"/>
  <c r="A903" i="16" s="1"/>
  <c r="A904" i="16" s="1"/>
  <c r="A905" i="16" s="1"/>
  <c r="A906" i="16" s="1"/>
  <c r="A907" i="16" s="1"/>
  <c r="A908" i="16" s="1"/>
  <c r="A909" i="16" s="1"/>
  <c r="A910" i="16" s="1"/>
  <c r="A911" i="16" s="1"/>
  <c r="A912" i="16" s="1"/>
  <c r="A913" i="16" s="1"/>
  <c r="A914" i="16" s="1"/>
  <c r="A915" i="16" s="1"/>
  <c r="A916" i="16" s="1"/>
  <c r="A917" i="16" s="1"/>
  <c r="A918" i="16" s="1"/>
  <c r="A919" i="16" s="1"/>
  <c r="A920" i="16" s="1"/>
  <c r="A921" i="16" s="1"/>
  <c r="A922" i="16" s="1"/>
  <c r="A923" i="16" s="1"/>
  <c r="A924" i="16" s="1"/>
  <c r="A925" i="16" s="1"/>
  <c r="A926" i="16" s="1"/>
  <c r="A927" i="16" s="1"/>
  <c r="A928" i="16" s="1"/>
  <c r="A929" i="16" s="1"/>
  <c r="A930" i="16" s="1"/>
  <c r="A931" i="16" s="1"/>
  <c r="A932" i="16" s="1"/>
  <c r="A933" i="16" s="1"/>
  <c r="A934" i="16" s="1"/>
  <c r="A935" i="16" s="1"/>
  <c r="A936" i="16" s="1"/>
  <c r="A937" i="16" s="1"/>
  <c r="A938" i="16" s="1"/>
  <c r="A939" i="16" s="1"/>
  <c r="A940" i="16" s="1"/>
  <c r="A941" i="16" s="1"/>
  <c r="A942" i="16" s="1"/>
  <c r="A943" i="16" s="1"/>
  <c r="A944" i="16" s="1"/>
  <c r="A945" i="16" s="1"/>
  <c r="A946" i="16" s="1"/>
  <c r="A947" i="16" s="1"/>
  <c r="A948" i="16" s="1"/>
  <c r="A949" i="16" s="1"/>
  <c r="A950" i="16" s="1"/>
  <c r="A951" i="16" s="1"/>
  <c r="A952" i="16" s="1"/>
  <c r="A953" i="16" s="1"/>
  <c r="A954" i="16" s="1"/>
  <c r="A955" i="16" s="1"/>
  <c r="A956" i="16" s="1"/>
  <c r="A957" i="16" s="1"/>
  <c r="A958" i="16" s="1"/>
  <c r="A959" i="16" s="1"/>
  <c r="A960" i="16" s="1"/>
  <c r="A961" i="16" s="1"/>
  <c r="A962" i="16" s="1"/>
  <c r="A963" i="16" s="1"/>
  <c r="A964" i="16" s="1"/>
  <c r="A965" i="16" s="1"/>
  <c r="A966" i="16" s="1"/>
  <c r="A967" i="16" s="1"/>
  <c r="A968" i="16" s="1"/>
  <c r="A969" i="16" s="1"/>
  <c r="A970" i="16" s="1"/>
  <c r="A971" i="16" s="1"/>
  <c r="A972" i="16" s="1"/>
  <c r="A973" i="16" s="1"/>
  <c r="A974" i="16" s="1"/>
  <c r="A975" i="16" s="1"/>
  <c r="A976" i="16" s="1"/>
  <c r="A977" i="16" s="1"/>
  <c r="A978" i="16" s="1"/>
  <c r="A979" i="16" s="1"/>
  <c r="A980" i="16" s="1"/>
  <c r="A981" i="16" s="1"/>
  <c r="A982" i="16" s="1"/>
  <c r="A983" i="16" s="1"/>
  <c r="A984" i="16" s="1"/>
  <c r="A985" i="16" s="1"/>
  <c r="A986" i="16" s="1"/>
  <c r="A987" i="16" s="1"/>
  <c r="A988" i="16" s="1"/>
  <c r="A989" i="16" s="1"/>
  <c r="A990" i="16" s="1"/>
  <c r="A991" i="16" s="1"/>
  <c r="A992" i="16" s="1"/>
  <c r="A993" i="16" s="1"/>
  <c r="A994" i="16" s="1"/>
  <c r="A995" i="16" s="1"/>
  <c r="A996" i="16" s="1"/>
  <c r="A997" i="16" s="1"/>
  <c r="A998" i="16" s="1"/>
  <c r="A999" i="16" s="1"/>
  <c r="A1000" i="16" s="1"/>
  <c r="A1001" i="16" s="1"/>
  <c r="D2" i="16"/>
  <c r="C2" i="16"/>
  <c r="B2" i="16"/>
  <c r="D22" i="25" l="1"/>
  <c r="D23" i="25" s="1"/>
  <c r="D24" i="25" s="1"/>
  <c r="C25" i="25"/>
  <c r="B26" i="25"/>
  <c r="C26" i="23"/>
  <c r="D17" i="23"/>
  <c r="U6" i="22"/>
  <c r="U7" i="22"/>
  <c r="S8" i="22"/>
  <c r="S10" i="22"/>
  <c r="R10" i="22"/>
  <c r="R8" i="22"/>
  <c r="R9" i="22" s="1"/>
  <c r="G885" i="17"/>
  <c r="G909" i="17"/>
  <c r="G913" i="17"/>
  <c r="G917" i="17"/>
  <c r="G949" i="17"/>
  <c r="G973" i="17"/>
  <c r="G977" i="17"/>
  <c r="G981" i="17"/>
  <c r="G871" i="17"/>
  <c r="G6" i="17"/>
  <c r="G14" i="17"/>
  <c r="G22" i="17"/>
  <c r="G26" i="17"/>
  <c r="G90" i="17"/>
  <c r="G102" i="17"/>
  <c r="G106" i="17"/>
  <c r="G126" i="17"/>
  <c r="G130" i="17"/>
  <c r="G138" i="17"/>
  <c r="G142" i="17"/>
  <c r="G146" i="17"/>
  <c r="G154" i="17"/>
  <c r="G158" i="17"/>
  <c r="G162" i="17"/>
  <c r="G170" i="17"/>
  <c r="G266" i="17"/>
  <c r="G270" i="17"/>
  <c r="G274" i="17"/>
  <c r="G286" i="17"/>
  <c r="G290" i="17"/>
  <c r="G298" i="17"/>
  <c r="G302" i="17"/>
  <c r="G306" i="17"/>
  <c r="G318" i="17"/>
  <c r="G322" i="17"/>
  <c r="G330" i="17"/>
  <c r="G334" i="17"/>
  <c r="G338" i="17"/>
  <c r="G350" i="17"/>
  <c r="G354" i="17"/>
  <c r="G394" i="17"/>
  <c r="G398" i="17"/>
  <c r="G402" i="17"/>
  <c r="G414" i="17"/>
  <c r="G418" i="17"/>
  <c r="G426" i="17"/>
  <c r="G434" i="17"/>
  <c r="G438" i="17"/>
  <c r="G442" i="17"/>
  <c r="G446" i="17"/>
  <c r="G450" i="17"/>
  <c r="G462" i="17"/>
  <c r="G466" i="17"/>
  <c r="G538" i="17"/>
  <c r="G542" i="17"/>
  <c r="G550" i="17"/>
  <c r="G558" i="17"/>
  <c r="G590" i="17"/>
  <c r="G614" i="17"/>
  <c r="G622" i="17"/>
  <c r="G634" i="17"/>
  <c r="G638" i="17"/>
  <c r="G646" i="17"/>
  <c r="G666" i="17"/>
  <c r="G670" i="17"/>
  <c r="G814" i="17"/>
  <c r="G850" i="17"/>
  <c r="G481" i="17"/>
  <c r="G485" i="17"/>
  <c r="G505" i="17"/>
  <c r="G509" i="17"/>
  <c r="G513" i="17"/>
  <c r="G517" i="17"/>
  <c r="G525" i="17"/>
  <c r="G533" i="17"/>
  <c r="G537" i="17"/>
  <c r="G609" i="17"/>
  <c r="G613" i="17"/>
  <c r="G633" i="17"/>
  <c r="G653" i="17"/>
  <c r="G661" i="17"/>
  <c r="G665" i="17"/>
  <c r="G689" i="17"/>
  <c r="G693" i="17"/>
  <c r="G697" i="17"/>
  <c r="G733" i="17"/>
  <c r="G765" i="17"/>
  <c r="G789" i="17"/>
  <c r="G797" i="17"/>
  <c r="G820" i="17"/>
  <c r="G829" i="17"/>
  <c r="G840" i="17"/>
  <c r="G841" i="17"/>
  <c r="G845" i="17"/>
  <c r="G848" i="17"/>
  <c r="G869" i="17"/>
  <c r="G888" i="17"/>
  <c r="G896" i="17"/>
  <c r="G903" i="17"/>
  <c r="G920" i="17"/>
  <c r="G2" i="17"/>
  <c r="G35" i="17"/>
  <c r="G51" i="17"/>
  <c r="G171" i="17"/>
  <c r="G179" i="17"/>
  <c r="G187" i="17"/>
  <c r="G195" i="17"/>
  <c r="G203" i="17"/>
  <c r="G211" i="17"/>
  <c r="G235" i="17"/>
  <c r="G491" i="17"/>
  <c r="G503" i="17"/>
  <c r="G535" i="17"/>
  <c r="G739" i="17"/>
  <c r="G771" i="17"/>
  <c r="G803" i="17"/>
  <c r="G815" i="17"/>
  <c r="G831" i="17"/>
  <c r="G835" i="17"/>
  <c r="G966" i="17"/>
  <c r="G974" i="17"/>
  <c r="G998" i="17"/>
  <c r="G112" i="17"/>
  <c r="G120" i="17"/>
  <c r="G128" i="17"/>
  <c r="G136" i="17"/>
  <c r="G160" i="17"/>
  <c r="G168" i="17"/>
  <c r="G712" i="17"/>
  <c r="G736" i="17"/>
  <c r="G935" i="17"/>
  <c r="G289" i="17"/>
  <c r="G182" i="17"/>
  <c r="G234" i="17"/>
  <c r="G541" i="17"/>
  <c r="G589" i="17"/>
  <c r="G25" i="17"/>
  <c r="G36" i="17"/>
  <c r="G41" i="17"/>
  <c r="G49" i="17"/>
  <c r="G60" i="17"/>
  <c r="G73" i="17"/>
  <c r="G81" i="17"/>
  <c r="G92" i="17"/>
  <c r="G105" i="17"/>
  <c r="G176" i="17"/>
  <c r="G184" i="17"/>
  <c r="G192" i="17"/>
  <c r="G200" i="17"/>
  <c r="G224" i="17"/>
  <c r="G232" i="17"/>
  <c r="G240" i="17"/>
  <c r="G256" i="17"/>
  <c r="G272" i="17"/>
  <c r="G288" i="17"/>
  <c r="G336" i="17"/>
  <c r="G352" i="17"/>
  <c r="G539" i="17"/>
  <c r="G547" i="17"/>
  <c r="G555" i="17"/>
  <c r="G571" i="17"/>
  <c r="G579" i="17"/>
  <c r="G587" i="17"/>
  <c r="G603" i="17"/>
  <c r="G611" i="17"/>
  <c r="G731" i="17"/>
  <c r="G744" i="17"/>
  <c r="G763" i="17"/>
  <c r="G768" i="17"/>
  <c r="G911" i="17"/>
  <c r="G924" i="17"/>
  <c r="G933" i="17"/>
  <c r="G952" i="17"/>
  <c r="G959" i="17"/>
  <c r="G960" i="17"/>
  <c r="G976" i="17"/>
  <c r="G984" i="17"/>
  <c r="G992" i="17"/>
  <c r="G269" i="17"/>
  <c r="G997" i="17"/>
  <c r="G273" i="17"/>
  <c r="G285" i="17"/>
  <c r="G186" i="17"/>
  <c r="G549" i="17"/>
  <c r="G5" i="17"/>
  <c r="G21" i="17"/>
  <c r="G57" i="17"/>
  <c r="G65" i="17"/>
  <c r="G69" i="17"/>
  <c r="G89" i="17"/>
  <c r="G250" i="17"/>
  <c r="G258" i="17"/>
  <c r="G397" i="17"/>
  <c r="G401" i="17"/>
  <c r="G684" i="17"/>
  <c r="G688" i="17"/>
  <c r="G692" i="17"/>
  <c r="G760" i="17"/>
  <c r="G813" i="17"/>
  <c r="G880" i="17"/>
  <c r="G944" i="17"/>
  <c r="G30" i="17"/>
  <c r="G54" i="17"/>
  <c r="G86" i="17"/>
  <c r="G129" i="17"/>
  <c r="G137" i="17"/>
  <c r="G378" i="17"/>
  <c r="G386" i="17"/>
  <c r="G617" i="17"/>
  <c r="G629" i="17"/>
  <c r="G649" i="17"/>
  <c r="G669" i="17"/>
  <c r="G681" i="17"/>
  <c r="G757" i="17"/>
  <c r="G877" i="17"/>
  <c r="G901" i="17"/>
  <c r="G912" i="17"/>
  <c r="G941" i="17"/>
  <c r="G965" i="17"/>
  <c r="G999" i="17"/>
  <c r="G7" i="16"/>
  <c r="G8" i="16" s="1"/>
  <c r="G4" i="17"/>
  <c r="G8" i="17"/>
  <c r="G12" i="17"/>
  <c r="G16" i="17"/>
  <c r="G20" i="17"/>
  <c r="G28" i="17"/>
  <c r="G64" i="17"/>
  <c r="G76" i="17"/>
  <c r="G80" i="17"/>
  <c r="G84" i="17"/>
  <c r="G96" i="17"/>
  <c r="G107" i="17"/>
  <c r="G115" i="17"/>
  <c r="G118" i="17"/>
  <c r="G122" i="17"/>
  <c r="G123" i="17"/>
  <c r="G131" i="17"/>
  <c r="G139" i="17"/>
  <c r="G147" i="17"/>
  <c r="G190" i="17"/>
  <c r="G193" i="17"/>
  <c r="G194" i="17"/>
  <c r="G201" i="17"/>
  <c r="G202" i="17"/>
  <c r="G206" i="17"/>
  <c r="G210" i="17"/>
  <c r="G218" i="17"/>
  <c r="G222" i="17"/>
  <c r="G226" i="17"/>
  <c r="G292" i="17"/>
  <c r="G308" i="17"/>
  <c r="G368" i="17"/>
  <c r="G384" i="17"/>
  <c r="G400" i="17"/>
  <c r="G432" i="17"/>
  <c r="G448" i="17"/>
  <c r="G464" i="17"/>
  <c r="G483" i="17"/>
  <c r="G486" i="17"/>
  <c r="G489" i="17"/>
  <c r="G494" i="17"/>
  <c r="G501" i="17"/>
  <c r="G506" i="17"/>
  <c r="G510" i="17"/>
  <c r="G518" i="17"/>
  <c r="G556" i="17"/>
  <c r="G557" i="17"/>
  <c r="G565" i="17"/>
  <c r="G569" i="17"/>
  <c r="G573" i="17"/>
  <c r="G577" i="17"/>
  <c r="G581" i="17"/>
  <c r="G619" i="17"/>
  <c r="G631" i="17"/>
  <c r="G663" i="17"/>
  <c r="G683" i="17"/>
  <c r="G695" i="17"/>
  <c r="G698" i="17"/>
  <c r="G701" i="17"/>
  <c r="G702" i="17"/>
  <c r="G776" i="17"/>
  <c r="G784" i="17"/>
  <c r="G792" i="17"/>
  <c r="G800" i="17"/>
  <c r="G808" i="17"/>
  <c r="G856" i="17"/>
  <c r="G863" i="17"/>
  <c r="G864" i="17"/>
  <c r="G879" i="17"/>
  <c r="G928" i="17"/>
  <c r="G943" i="17"/>
  <c r="G971" i="17"/>
  <c r="G988" i="17"/>
  <c r="G1001" i="17"/>
  <c r="G19" i="17"/>
  <c r="G32" i="17"/>
  <c r="G44" i="17"/>
  <c r="G48" i="17"/>
  <c r="G52" i="17"/>
  <c r="G58" i="17"/>
  <c r="G68" i="17"/>
  <c r="G6" i="16"/>
  <c r="K6" i="17"/>
  <c r="G17" i="17"/>
  <c r="G33" i="17"/>
  <c r="G37" i="17"/>
  <c r="G38" i="17"/>
  <c r="G42" i="17"/>
  <c r="G46" i="17"/>
  <c r="G53" i="17"/>
  <c r="G62" i="17"/>
  <c r="G67" i="17"/>
  <c r="G83" i="17"/>
  <c r="G97" i="17"/>
  <c r="G101" i="17"/>
  <c r="G150" i="17"/>
  <c r="G161" i="17"/>
  <c r="G169" i="17"/>
  <c r="G214" i="17"/>
  <c r="G225" i="17"/>
  <c r="G233" i="17"/>
  <c r="G244" i="17"/>
  <c r="G314" i="17"/>
  <c r="G333" i="17"/>
  <c r="G337" i="17"/>
  <c r="G349" i="17"/>
  <c r="G353" i="17"/>
  <c r="G356" i="17"/>
  <c r="G372" i="17"/>
  <c r="G429" i="17"/>
  <c r="G433" i="17"/>
  <c r="G437" i="17"/>
  <c r="G441" i="17"/>
  <c r="G445" i="17"/>
  <c r="G449" i="17"/>
  <c r="G461" i="17"/>
  <c r="G465" i="17"/>
  <c r="G468" i="17"/>
  <c r="G476" i="17"/>
  <c r="G480" i="17"/>
  <c r="G484" i="17"/>
  <c r="G521" i="17"/>
  <c r="G572" i="17"/>
  <c r="G576" i="17"/>
  <c r="G580" i="17"/>
  <c r="G588" i="17"/>
  <c r="G728" i="17"/>
  <c r="G70" i="17"/>
  <c r="G74" i="17"/>
  <c r="G78" i="17"/>
  <c r="G85" i="17"/>
  <c r="G94" i="17"/>
  <c r="G99" i="17"/>
  <c r="G110" i="17"/>
  <c r="G113" i="17"/>
  <c r="G114" i="17"/>
  <c r="G121" i="17"/>
  <c r="G144" i="17"/>
  <c r="G152" i="17"/>
  <c r="G155" i="17"/>
  <c r="G163" i="17"/>
  <c r="G166" i="17"/>
  <c r="G174" i="17"/>
  <c r="G177" i="17"/>
  <c r="G178" i="17"/>
  <c r="G185" i="17"/>
  <c r="G208" i="17"/>
  <c r="G216" i="17"/>
  <c r="G219" i="17"/>
  <c r="G227" i="17"/>
  <c r="G230" i="17"/>
  <c r="G238" i="17"/>
  <c r="G241" i="17"/>
  <c r="G242" i="17"/>
  <c r="G253" i="17"/>
  <c r="G254" i="17"/>
  <c r="G257" i="17"/>
  <c r="G260" i="17"/>
  <c r="G276" i="17"/>
  <c r="G304" i="17"/>
  <c r="G320" i="17"/>
  <c r="G346" i="17"/>
  <c r="G362" i="17"/>
  <c r="G365" i="17"/>
  <c r="G366" i="17"/>
  <c r="G369" i="17"/>
  <c r="G370" i="17"/>
  <c r="G381" i="17"/>
  <c r="G382" i="17"/>
  <c r="G385" i="17"/>
  <c r="G388" i="17"/>
  <c r="G404" i="17"/>
  <c r="G412" i="17"/>
  <c r="G424" i="17"/>
  <c r="G458" i="17"/>
  <c r="G478" i="17"/>
  <c r="G492" i="17"/>
  <c r="G493" i="17"/>
  <c r="G507" i="17"/>
  <c r="G515" i="17"/>
  <c r="G523" i="17"/>
  <c r="G526" i="17"/>
  <c r="G540" i="17"/>
  <c r="G544" i="17"/>
  <c r="G545" i="17"/>
  <c r="G548" i="17"/>
  <c r="G567" i="17"/>
  <c r="G570" i="17"/>
  <c r="G574" i="17"/>
  <c r="G582" i="17"/>
  <c r="G585" i="17"/>
  <c r="G597" i="17"/>
  <c r="G601" i="17"/>
  <c r="G604" i="17"/>
  <c r="G608" i="17"/>
  <c r="G612" i="17"/>
  <c r="G725" i="17"/>
  <c r="G795" i="17"/>
  <c r="G832" i="17"/>
  <c r="G967" i="17"/>
  <c r="G100" i="17"/>
  <c r="G134" i="17"/>
  <c r="G145" i="17"/>
  <c r="G153" i="17"/>
  <c r="G198" i="17"/>
  <c r="G209" i="17"/>
  <c r="G217" i="17"/>
  <c r="G282" i="17"/>
  <c r="G301" i="17"/>
  <c r="G305" i="17"/>
  <c r="G317" i="17"/>
  <c r="G321" i="17"/>
  <c r="G324" i="17"/>
  <c r="G340" i="17"/>
  <c r="G436" i="17"/>
  <c r="G452" i="17"/>
  <c r="G508" i="17"/>
  <c r="G512" i="17"/>
  <c r="G516" i="17"/>
  <c r="G524" i="17"/>
  <c r="G553" i="17"/>
  <c r="G599" i="17"/>
  <c r="G602" i="17"/>
  <c r="G605" i="17"/>
  <c r="G606" i="17"/>
  <c r="G620" i="17"/>
  <c r="G621" i="17"/>
  <c r="G635" i="17"/>
  <c r="G643" i="17"/>
  <c r="G651" i="17"/>
  <c r="G654" i="17"/>
  <c r="G668" i="17"/>
  <c r="G672" i="17"/>
  <c r="G673" i="17"/>
  <c r="G676" i="17"/>
  <c r="G677" i="17"/>
  <c r="G699" i="17"/>
  <c r="G711" i="17"/>
  <c r="G715" i="17"/>
  <c r="G723" i="17"/>
  <c r="G729" i="17"/>
  <c r="G735" i="17"/>
  <c r="G738" i="17"/>
  <c r="G740" i="17"/>
  <c r="G741" i="17"/>
  <c r="G748" i="17"/>
  <c r="G749" i="17"/>
  <c r="G756" i="17"/>
  <c r="G775" i="17"/>
  <c r="G779" i="17"/>
  <c r="G787" i="17"/>
  <c r="G793" i="17"/>
  <c r="G799" i="17"/>
  <c r="G802" i="17"/>
  <c r="G804" i="17"/>
  <c r="G805" i="17"/>
  <c r="G812" i="17"/>
  <c r="G816" i="17"/>
  <c r="G827" i="17"/>
  <c r="G830" i="17"/>
  <c r="G833" i="17"/>
  <c r="G836" i="17"/>
  <c r="G855" i="17"/>
  <c r="G859" i="17"/>
  <c r="G867" i="17"/>
  <c r="G870" i="17"/>
  <c r="G886" i="17"/>
  <c r="G889" i="17"/>
  <c r="G892" i="17"/>
  <c r="G893" i="17"/>
  <c r="G900" i="17"/>
  <c r="G931" i="17"/>
  <c r="G934" i="17"/>
  <c r="G950" i="17"/>
  <c r="G953" i="17"/>
  <c r="G956" i="17"/>
  <c r="G957" i="17"/>
  <c r="G964" i="17"/>
  <c r="G968" i="17"/>
  <c r="G975" i="17"/>
  <c r="G995" i="17"/>
  <c r="G636" i="17"/>
  <c r="G637" i="17"/>
  <c r="G640" i="17"/>
  <c r="G641" i="17"/>
  <c r="G644" i="17"/>
  <c r="G645" i="17"/>
  <c r="G652" i="17"/>
  <c r="G667" i="17"/>
  <c r="G679" i="17"/>
  <c r="G682" i="17"/>
  <c r="G685" i="17"/>
  <c r="G686" i="17"/>
  <c r="G700" i="17"/>
  <c r="G704" i="17"/>
  <c r="G705" i="17"/>
  <c r="G708" i="17"/>
  <c r="G709" i="17"/>
  <c r="G716" i="17"/>
  <c r="G717" i="17"/>
  <c r="G724" i="17"/>
  <c r="G743" i="17"/>
  <c r="G747" i="17"/>
  <c r="G755" i="17"/>
  <c r="G761" i="17"/>
  <c r="G767" i="17"/>
  <c r="G770" i="17"/>
  <c r="G772" i="17"/>
  <c r="G773" i="17"/>
  <c r="G780" i="17"/>
  <c r="G788" i="17"/>
  <c r="G811" i="17"/>
  <c r="G821" i="17"/>
  <c r="G837" i="17"/>
  <c r="G838" i="17"/>
  <c r="G849" i="17"/>
  <c r="G852" i="17"/>
  <c r="G853" i="17"/>
  <c r="G860" i="17"/>
  <c r="G868" i="17"/>
  <c r="G875" i="17"/>
  <c r="G878" i="17"/>
  <c r="G881" i="17"/>
  <c r="G899" i="17"/>
  <c r="G902" i="17"/>
  <c r="G916" i="17"/>
  <c r="G925" i="17"/>
  <c r="G932" i="17"/>
  <c r="G939" i="17"/>
  <c r="G942" i="17"/>
  <c r="G945" i="17"/>
  <c r="G963" i="17"/>
  <c r="G989" i="17"/>
  <c r="G996" i="17"/>
  <c r="O6" i="18"/>
  <c r="O8" i="18"/>
  <c r="O10" i="18"/>
  <c r="O224" i="18"/>
  <c r="O350" i="18"/>
  <c r="O354" i="18"/>
  <c r="O358" i="18"/>
  <c r="O362" i="18"/>
  <c r="O366" i="18"/>
  <c r="O370" i="18"/>
  <c r="O374" i="18"/>
  <c r="O378" i="18"/>
  <c r="O382" i="18"/>
  <c r="O386" i="18"/>
  <c r="O390" i="18"/>
  <c r="O394" i="18"/>
  <c r="O398" i="18"/>
  <c r="O402" i="18"/>
  <c r="O406" i="18"/>
  <c r="O410" i="18"/>
  <c r="O414" i="18"/>
  <c r="O418" i="18"/>
  <c r="O422" i="18"/>
  <c r="O426" i="18"/>
  <c r="O430" i="18"/>
  <c r="O434" i="18"/>
  <c r="O438" i="18"/>
  <c r="O442" i="18"/>
  <c r="O446" i="18"/>
  <c r="O450" i="18"/>
  <c r="O454" i="18"/>
  <c r="O458" i="18"/>
  <c r="O462" i="18"/>
  <c r="O466" i="18"/>
  <c r="O470" i="18"/>
  <c r="O474" i="18"/>
  <c r="O478" i="18"/>
  <c r="O482" i="18"/>
  <c r="O486" i="18"/>
  <c r="O491" i="18"/>
  <c r="O493" i="18"/>
  <c r="O499" i="18"/>
  <c r="O501" i="18"/>
  <c r="O507" i="18"/>
  <c r="O509" i="18"/>
  <c r="O515" i="18"/>
  <c r="O517" i="18"/>
  <c r="O523" i="18"/>
  <c r="O525" i="18"/>
  <c r="O533" i="18"/>
  <c r="O535" i="18"/>
  <c r="O537" i="18"/>
  <c r="O539" i="18"/>
  <c r="O541" i="18"/>
  <c r="O545" i="18"/>
  <c r="O549" i="18"/>
  <c r="O553" i="18"/>
  <c r="O557" i="18"/>
  <c r="O561" i="18"/>
  <c r="O565" i="18"/>
  <c r="O569" i="18"/>
  <c r="O573" i="18"/>
  <c r="O577" i="18"/>
  <c r="O581" i="18"/>
  <c r="O585" i="18"/>
  <c r="O589" i="18"/>
  <c r="O593" i="18"/>
  <c r="O597" i="18"/>
  <c r="O601" i="18"/>
  <c r="O605" i="18"/>
  <c r="O609" i="18"/>
  <c r="O613" i="18"/>
  <c r="O617" i="18"/>
  <c r="O621" i="18"/>
  <c r="O625" i="18"/>
  <c r="O629" i="18"/>
  <c r="O633" i="18"/>
  <c r="O637" i="18"/>
  <c r="O641" i="18"/>
  <c r="O645" i="18"/>
  <c r="O649" i="18"/>
  <c r="O653" i="18"/>
  <c r="O657" i="18"/>
  <c r="O661" i="18"/>
  <c r="O665" i="18"/>
  <c r="O669" i="18"/>
  <c r="O673" i="18"/>
  <c r="O677" i="18"/>
  <c r="O681" i="18"/>
  <c r="O685" i="18"/>
  <c r="O689" i="18"/>
  <c r="O693" i="18"/>
  <c r="O697" i="18"/>
  <c r="O707" i="18"/>
  <c r="O715" i="18"/>
  <c r="O723" i="18"/>
  <c r="O731" i="18"/>
  <c r="O739" i="18"/>
  <c r="O747" i="18"/>
  <c r="O755" i="18"/>
  <c r="O763" i="18"/>
  <c r="O771" i="18"/>
  <c r="O779" i="18"/>
  <c r="O787" i="18"/>
  <c r="O795" i="18"/>
  <c r="O803" i="18"/>
  <c r="O811" i="18"/>
  <c r="O819" i="18"/>
  <c r="O827" i="18"/>
  <c r="O835" i="18"/>
  <c r="O837" i="18"/>
  <c r="O838" i="18"/>
  <c r="O849" i="18"/>
  <c r="O850" i="18"/>
  <c r="O851" i="18"/>
  <c r="O855" i="18"/>
  <c r="O857" i="18"/>
  <c r="O858" i="18"/>
  <c r="O859" i="18"/>
  <c r="O867" i="18"/>
  <c r="O870" i="18"/>
  <c r="O873" i="18"/>
  <c r="O874" i="18"/>
  <c r="O875" i="18"/>
  <c r="O883" i="18"/>
  <c r="O886" i="18"/>
  <c r="O889" i="18"/>
  <c r="O890" i="18"/>
  <c r="O891" i="18"/>
  <c r="O897" i="18"/>
  <c r="O898" i="18"/>
  <c r="O899" i="18"/>
  <c r="O905" i="18"/>
  <c r="O906" i="18"/>
  <c r="O907" i="18"/>
  <c r="O910" i="18"/>
  <c r="O911" i="18"/>
  <c r="O914" i="18"/>
  <c r="O915" i="18"/>
  <c r="O918" i="18"/>
  <c r="O919" i="18"/>
  <c r="O922" i="18"/>
  <c r="O923" i="18"/>
  <c r="O926" i="18"/>
  <c r="O927" i="18"/>
  <c r="O930" i="18"/>
  <c r="O931" i="18"/>
  <c r="O934" i="18"/>
  <c r="O935" i="18"/>
  <c r="O938" i="18"/>
  <c r="O939" i="18"/>
  <c r="O942" i="18"/>
  <c r="O943" i="18"/>
  <c r="O946" i="18"/>
  <c r="O947" i="18"/>
  <c r="O949" i="18"/>
  <c r="O951" i="18"/>
  <c r="O953" i="18"/>
  <c r="O954" i="18"/>
  <c r="O955" i="18"/>
  <c r="O957" i="18"/>
  <c r="O959" i="18"/>
  <c r="O961" i="18"/>
  <c r="O962" i="18"/>
  <c r="O963" i="18"/>
  <c r="O965" i="18"/>
  <c r="O967" i="18"/>
  <c r="O969" i="18"/>
  <c r="O970" i="18"/>
  <c r="O971" i="18"/>
  <c r="O973" i="18"/>
  <c r="O975" i="18"/>
  <c r="O977" i="18"/>
  <c r="O978" i="18"/>
  <c r="O979" i="18"/>
  <c r="O981" i="18"/>
  <c r="O983" i="18"/>
  <c r="O985" i="18"/>
  <c r="O986" i="18"/>
  <c r="O987" i="18"/>
  <c r="O989" i="18"/>
  <c r="O991" i="18"/>
  <c r="O993" i="18"/>
  <c r="O995" i="18"/>
  <c r="O997" i="18"/>
  <c r="O999" i="18"/>
  <c r="O1001" i="18"/>
  <c r="G5" i="16"/>
  <c r="G4" i="16"/>
  <c r="G3" i="17"/>
  <c r="G18" i="17"/>
  <c r="G24" i="17"/>
  <c r="G27" i="17"/>
  <c r="G29" i="17"/>
  <c r="G50" i="17"/>
  <c r="G56" i="17"/>
  <c r="G59" i="17"/>
  <c r="G61" i="17"/>
  <c r="G82" i="17"/>
  <c r="G88" i="17"/>
  <c r="G91" i="17"/>
  <c r="G93" i="17"/>
  <c r="G108" i="17"/>
  <c r="G111" i="17"/>
  <c r="G117" i="17"/>
  <c r="G124" i="17"/>
  <c r="G127" i="17"/>
  <c r="G133" i="17"/>
  <c r="G140" i="17"/>
  <c r="G143" i="17"/>
  <c r="G149" i="17"/>
  <c r="G156" i="17"/>
  <c r="G159" i="17"/>
  <c r="G165" i="17"/>
  <c r="G172" i="17"/>
  <c r="G175" i="17"/>
  <c r="G181" i="17"/>
  <c r="G188" i="17"/>
  <c r="G191" i="17"/>
  <c r="G197" i="17"/>
  <c r="G204" i="17"/>
  <c r="G207" i="17"/>
  <c r="G213" i="17"/>
  <c r="G220" i="17"/>
  <c r="G223" i="17"/>
  <c r="G229" i="17"/>
  <c r="G236" i="17"/>
  <c r="G239" i="17"/>
  <c r="G245" i="17"/>
  <c r="G246" i="17"/>
  <c r="G249" i="17"/>
  <c r="G252" i="17"/>
  <c r="G264" i="17"/>
  <c r="G277" i="17"/>
  <c r="G278" i="17"/>
  <c r="G281" i="17"/>
  <c r="G284" i="17"/>
  <c r="G296" i="17"/>
  <c r="G309" i="17"/>
  <c r="G310" i="17"/>
  <c r="G313" i="17"/>
  <c r="G316" i="17"/>
  <c r="G328" i="17"/>
  <c r="G341" i="17"/>
  <c r="G342" i="17"/>
  <c r="G345" i="17"/>
  <c r="G348" i="17"/>
  <c r="G360" i="17"/>
  <c r="G373" i="17"/>
  <c r="G374" i="17"/>
  <c r="G377" i="17"/>
  <c r="G380" i="17"/>
  <c r="G392" i="17"/>
  <c r="G405" i="17"/>
  <c r="G406" i="17"/>
  <c r="G409" i="17"/>
  <c r="G410" i="17"/>
  <c r="G413" i="17"/>
  <c r="G417" i="17"/>
  <c r="G420" i="17"/>
  <c r="G487" i="17"/>
  <c r="G490" i="17"/>
  <c r="G496" i="17"/>
  <c r="G497" i="17"/>
  <c r="G500" i="17"/>
  <c r="G531" i="17"/>
  <c r="G534" i="17"/>
  <c r="G551" i="17"/>
  <c r="G554" i="17"/>
  <c r="G560" i="17"/>
  <c r="G561" i="17"/>
  <c r="G564" i="17"/>
  <c r="G595" i="17"/>
  <c r="G598" i="17"/>
  <c r="G615" i="17"/>
  <c r="G618" i="17"/>
  <c r="G624" i="17"/>
  <c r="G625" i="17"/>
  <c r="G628" i="17"/>
  <c r="G659" i="17"/>
  <c r="G662" i="17"/>
  <c r="G720" i="17"/>
  <c r="G746" i="17"/>
  <c r="G769" i="17"/>
  <c r="G866" i="17"/>
  <c r="G872" i="17"/>
  <c r="G895" i="17"/>
  <c r="G980" i="17"/>
  <c r="O5" i="18"/>
  <c r="O7" i="18"/>
  <c r="O9" i="18"/>
  <c r="O13" i="18"/>
  <c r="O17" i="18"/>
  <c r="O21" i="18"/>
  <c r="H7" i="16"/>
  <c r="H8" i="16" s="1"/>
  <c r="G10" i="17"/>
  <c r="G11" i="17"/>
  <c r="G13" i="17"/>
  <c r="G34" i="17"/>
  <c r="G40" i="17"/>
  <c r="G43" i="17"/>
  <c r="G45" i="17"/>
  <c r="G66" i="17"/>
  <c r="G72" i="17"/>
  <c r="G75" i="17"/>
  <c r="G77" i="17"/>
  <c r="G98" i="17"/>
  <c r="G104" i="17"/>
  <c r="G109" i="17"/>
  <c r="G116" i="17"/>
  <c r="G119" i="17"/>
  <c r="G125" i="17"/>
  <c r="G132" i="17"/>
  <c r="G135" i="17"/>
  <c r="G141" i="17"/>
  <c r="G148" i="17"/>
  <c r="G151" i="17"/>
  <c r="G157" i="17"/>
  <c r="G164" i="17"/>
  <c r="G167" i="17"/>
  <c r="G173" i="17"/>
  <c r="G180" i="17"/>
  <c r="G183" i="17"/>
  <c r="G189" i="17"/>
  <c r="G196" i="17"/>
  <c r="G199" i="17"/>
  <c r="G205" i="17"/>
  <c r="G212" i="17"/>
  <c r="G215" i="17"/>
  <c r="G221" i="17"/>
  <c r="G228" i="17"/>
  <c r="G231" i="17"/>
  <c r="G237" i="17"/>
  <c r="G248" i="17"/>
  <c r="G261" i="17"/>
  <c r="G262" i="17"/>
  <c r="G265" i="17"/>
  <c r="G268" i="17"/>
  <c r="G280" i="17"/>
  <c r="G293" i="17"/>
  <c r="G294" i="17"/>
  <c r="G297" i="17"/>
  <c r="G300" i="17"/>
  <c r="G312" i="17"/>
  <c r="G325" i="17"/>
  <c r="G326" i="17"/>
  <c r="G329" i="17"/>
  <c r="G332" i="17"/>
  <c r="G344" i="17"/>
  <c r="G357" i="17"/>
  <c r="G358" i="17"/>
  <c r="G361" i="17"/>
  <c r="G364" i="17"/>
  <c r="G376" i="17"/>
  <c r="G389" i="17"/>
  <c r="G390" i="17"/>
  <c r="G393" i="17"/>
  <c r="G396" i="17"/>
  <c r="G416" i="17"/>
  <c r="G430" i="17"/>
  <c r="G444" i="17"/>
  <c r="G456" i="17"/>
  <c r="G469" i="17"/>
  <c r="G470" i="17"/>
  <c r="G473" i="17"/>
  <c r="G474" i="17"/>
  <c r="G477" i="17"/>
  <c r="G499" i="17"/>
  <c r="G502" i="17"/>
  <c r="G519" i="17"/>
  <c r="G522" i="17"/>
  <c r="G528" i="17"/>
  <c r="G529" i="17"/>
  <c r="G532" i="17"/>
  <c r="G563" i="17"/>
  <c r="G566" i="17"/>
  <c r="G583" i="17"/>
  <c r="G586" i="17"/>
  <c r="G592" i="17"/>
  <c r="G593" i="17"/>
  <c r="G596" i="17"/>
  <c r="G627" i="17"/>
  <c r="G630" i="17"/>
  <c r="G647" i="17"/>
  <c r="G650" i="17"/>
  <c r="G656" i="17"/>
  <c r="G657" i="17"/>
  <c r="G660" i="17"/>
  <c r="G714" i="17"/>
  <c r="G737" i="17"/>
  <c r="G752" i="17"/>
  <c r="G778" i="17"/>
  <c r="G801" i="17"/>
  <c r="G819" i="17"/>
  <c r="G844" i="17"/>
  <c r="G904" i="17"/>
  <c r="G918" i="17"/>
  <c r="G921" i="17"/>
  <c r="G927" i="17"/>
  <c r="G948" i="17"/>
  <c r="G1000" i="17"/>
  <c r="G781" i="17"/>
  <c r="G807" i="17"/>
  <c r="G824" i="17"/>
  <c r="G847" i="17"/>
  <c r="G861" i="17"/>
  <c r="G884" i="17"/>
  <c r="G907" i="17"/>
  <c r="G910" i="17"/>
  <c r="G936" i="17"/>
  <c r="G982" i="17"/>
  <c r="G985" i="17"/>
  <c r="G991" i="17"/>
  <c r="O25" i="18"/>
  <c r="O29" i="18"/>
  <c r="O33" i="18"/>
  <c r="O37" i="18"/>
  <c r="O41" i="18"/>
  <c r="O45" i="18"/>
  <c r="O49" i="18"/>
  <c r="O53" i="18"/>
  <c r="O57" i="18"/>
  <c r="O61" i="18"/>
  <c r="O65" i="18"/>
  <c r="O69" i="18"/>
  <c r="O73" i="18"/>
  <c r="O75" i="18"/>
  <c r="O77" i="18"/>
  <c r="O79" i="18"/>
  <c r="O81" i="18"/>
  <c r="O83" i="18"/>
  <c r="O85" i="18"/>
  <c r="O87" i="18"/>
  <c r="O89" i="18"/>
  <c r="O91" i="18"/>
  <c r="O93" i="18"/>
  <c r="O95" i="18"/>
  <c r="O97" i="18"/>
  <c r="O99" i="18"/>
  <c r="O101" i="18"/>
  <c r="O103" i="18"/>
  <c r="O105" i="18"/>
  <c r="O107" i="18"/>
  <c r="O109" i="18"/>
  <c r="O111" i="18"/>
  <c r="O113" i="18"/>
  <c r="O115" i="18"/>
  <c r="O117" i="18"/>
  <c r="O119" i="18"/>
  <c r="O121" i="18"/>
  <c r="O123" i="18"/>
  <c r="O125" i="18"/>
  <c r="O127" i="18"/>
  <c r="O129" i="18"/>
  <c r="O131" i="18"/>
  <c r="O133" i="18"/>
  <c r="O135" i="18"/>
  <c r="O137" i="18"/>
  <c r="O139" i="18"/>
  <c r="O141" i="18"/>
  <c r="O143" i="18"/>
  <c r="O145" i="18"/>
  <c r="O147" i="18"/>
  <c r="O149" i="18"/>
  <c r="O151" i="18"/>
  <c r="O153" i="18"/>
  <c r="O155" i="18"/>
  <c r="O157" i="18"/>
  <c r="O159" i="18"/>
  <c r="O161" i="18"/>
  <c r="O163" i="18"/>
  <c r="O165" i="18"/>
  <c r="O167" i="18"/>
  <c r="O169" i="18"/>
  <c r="O171" i="18"/>
  <c r="O173" i="18"/>
  <c r="O175" i="18"/>
  <c r="O177" i="18"/>
  <c r="O179" i="18"/>
  <c r="O181" i="18"/>
  <c r="O183" i="18"/>
  <c r="O185" i="18"/>
  <c r="O187" i="18"/>
  <c r="O189" i="18"/>
  <c r="O191" i="18"/>
  <c r="O193" i="18"/>
  <c r="O195" i="18"/>
  <c r="O197" i="18"/>
  <c r="O199" i="18"/>
  <c r="O201" i="18"/>
  <c r="O203" i="18"/>
  <c r="O205" i="18"/>
  <c r="O207" i="18"/>
  <c r="O209" i="18"/>
  <c r="O211" i="18"/>
  <c r="O213" i="18"/>
  <c r="O215" i="18"/>
  <c r="O217" i="18"/>
  <c r="G675" i="17"/>
  <c r="G678" i="17"/>
  <c r="G691" i="17"/>
  <c r="G694" i="17"/>
  <c r="G707" i="17"/>
  <c r="G710" i="17"/>
  <c r="G713" i="17"/>
  <c r="G719" i="17"/>
  <c r="G722" i="17"/>
  <c r="G745" i="17"/>
  <c r="G751" i="17"/>
  <c r="G754" i="17"/>
  <c r="G777" i="17"/>
  <c r="G783" i="17"/>
  <c r="G786" i="17"/>
  <c r="G809" i="17"/>
  <c r="G818" i="17"/>
  <c r="G823" i="17"/>
  <c r="G843" i="17"/>
  <c r="G846" i="17"/>
  <c r="G854" i="17"/>
  <c r="G857" i="17"/>
  <c r="G865" i="17"/>
  <c r="G883" i="17"/>
  <c r="G894" i="17"/>
  <c r="G897" i="17"/>
  <c r="G915" i="17"/>
  <c r="G926" i="17"/>
  <c r="G929" i="17"/>
  <c r="G947" i="17"/>
  <c r="G958" i="17"/>
  <c r="G961" i="17"/>
  <c r="G979" i="17"/>
  <c r="G990" i="17"/>
  <c r="G993" i="17"/>
  <c r="O2" i="18"/>
  <c r="O4" i="18"/>
  <c r="O14" i="18"/>
  <c r="O22" i="18"/>
  <c r="O30" i="18"/>
  <c r="O38" i="18"/>
  <c r="O46" i="18"/>
  <c r="O78" i="18"/>
  <c r="O86" i="18"/>
  <c r="O94" i="18"/>
  <c r="O102" i="18"/>
  <c r="O110" i="18"/>
  <c r="O118" i="18"/>
  <c r="O126" i="18"/>
  <c r="O134" i="18"/>
  <c r="O142" i="18"/>
  <c r="O150" i="18"/>
  <c r="O158" i="18"/>
  <c r="O166" i="18"/>
  <c r="O174" i="18"/>
  <c r="O182" i="18"/>
  <c r="O190" i="18"/>
  <c r="O198" i="18"/>
  <c r="O206" i="18"/>
  <c r="O214" i="18"/>
  <c r="O222" i="18"/>
  <c r="O225" i="18"/>
  <c r="O227" i="18"/>
  <c r="O229" i="18"/>
  <c r="O231" i="18"/>
  <c r="O233" i="18"/>
  <c r="O235" i="18"/>
  <c r="O237" i="18"/>
  <c r="O239" i="18"/>
  <c r="O241" i="18"/>
  <c r="O243" i="18"/>
  <c r="O245" i="18"/>
  <c r="O247" i="18"/>
  <c r="O249" i="18"/>
  <c r="O251" i="18"/>
  <c r="O253" i="18"/>
  <c r="O255" i="18"/>
  <c r="O257" i="18"/>
  <c r="O259" i="18"/>
  <c r="O261" i="18"/>
  <c r="O263" i="18"/>
  <c r="O265" i="18"/>
  <c r="O267" i="18"/>
  <c r="O269" i="18"/>
  <c r="O271" i="18"/>
  <c r="O273" i="18"/>
  <c r="O275" i="18"/>
  <c r="O277" i="18"/>
  <c r="O279" i="18"/>
  <c r="O283" i="18"/>
  <c r="O287" i="18"/>
  <c r="O291" i="18"/>
  <c r="O295" i="18"/>
  <c r="O299" i="18"/>
  <c r="O303" i="18"/>
  <c r="O307" i="18"/>
  <c r="O311" i="18"/>
  <c r="O315" i="18"/>
  <c r="O319" i="18"/>
  <c r="O323" i="18"/>
  <c r="O219" i="18"/>
  <c r="G408" i="17"/>
  <c r="G421" i="17"/>
  <c r="G422" i="17"/>
  <c r="G425" i="17"/>
  <c r="G428" i="17"/>
  <c r="G440" i="17"/>
  <c r="G453" i="17"/>
  <c r="G454" i="17"/>
  <c r="G457" i="17"/>
  <c r="G460" i="17"/>
  <c r="G472" i="17"/>
  <c r="G482" i="17"/>
  <c r="G488" i="17"/>
  <c r="G495" i="17"/>
  <c r="G498" i="17"/>
  <c r="G504" i="17"/>
  <c r="G511" i="17"/>
  <c r="G514" i="17"/>
  <c r="G520" i="17"/>
  <c r="G527" i="17"/>
  <c r="G530" i="17"/>
  <c r="G536" i="17"/>
  <c r="G543" i="17"/>
  <c r="G546" i="17"/>
  <c r="G552" i="17"/>
  <c r="G559" i="17"/>
  <c r="G562" i="17"/>
  <c r="G568" i="17"/>
  <c r="G575" i="17"/>
  <c r="G578" i="17"/>
  <c r="G584" i="17"/>
  <c r="G591" i="17"/>
  <c r="G594" i="17"/>
  <c r="G600" i="17"/>
  <c r="G607" i="17"/>
  <c r="G610" i="17"/>
  <c r="G616" i="17"/>
  <c r="G623" i="17"/>
  <c r="G626" i="17"/>
  <c r="G632" i="17"/>
  <c r="G639" i="17"/>
  <c r="G642" i="17"/>
  <c r="G648" i="17"/>
  <c r="G655" i="17"/>
  <c r="G658" i="17"/>
  <c r="G664" i="17"/>
  <c r="G671" i="17"/>
  <c r="G674" i="17"/>
  <c r="G680" i="17"/>
  <c r="G687" i="17"/>
  <c r="G690" i="17"/>
  <c r="G696" i="17"/>
  <c r="G703" i="17"/>
  <c r="G706" i="17"/>
  <c r="G721" i="17"/>
  <c r="G727" i="17"/>
  <c r="G730" i="17"/>
  <c r="G732" i="17"/>
  <c r="G753" i="17"/>
  <c r="G759" i="17"/>
  <c r="G762" i="17"/>
  <c r="G764" i="17"/>
  <c r="G785" i="17"/>
  <c r="G791" i="17"/>
  <c r="G794" i="17"/>
  <c r="G796" i="17"/>
  <c r="G817" i="17"/>
  <c r="G822" i="17"/>
  <c r="G825" i="17"/>
  <c r="G828" i="17"/>
  <c r="G834" i="17"/>
  <c r="G839" i="17"/>
  <c r="G851" i="17"/>
  <c r="G862" i="17"/>
  <c r="G873" i="17"/>
  <c r="G876" i="17"/>
  <c r="G887" i="17"/>
  <c r="G891" i="17"/>
  <c r="G905" i="17"/>
  <c r="G908" i="17"/>
  <c r="G919" i="17"/>
  <c r="G923" i="17"/>
  <c r="G937" i="17"/>
  <c r="G940" i="17"/>
  <c r="G951" i="17"/>
  <c r="G955" i="17"/>
  <c r="G969" i="17"/>
  <c r="G972" i="17"/>
  <c r="G983" i="17"/>
  <c r="G987" i="17"/>
  <c r="O3" i="18"/>
  <c r="O11" i="18"/>
  <c r="O12" i="18"/>
  <c r="O15" i="18"/>
  <c r="O16" i="18"/>
  <c r="O19" i="18"/>
  <c r="O20" i="18"/>
  <c r="O23" i="18"/>
  <c r="O24" i="18"/>
  <c r="O27" i="18"/>
  <c r="O28" i="18"/>
  <c r="O31" i="18"/>
  <c r="O32" i="18"/>
  <c r="O35" i="18"/>
  <c r="O36" i="18"/>
  <c r="O39" i="18"/>
  <c r="O40" i="18"/>
  <c r="O43" i="18"/>
  <c r="O44" i="18"/>
  <c r="O47" i="18"/>
  <c r="O48" i="18"/>
  <c r="O51" i="18"/>
  <c r="O52" i="18"/>
  <c r="O55" i="18"/>
  <c r="O56" i="18"/>
  <c r="O59" i="18"/>
  <c r="O60" i="18"/>
  <c r="O63" i="18"/>
  <c r="O64" i="18"/>
  <c r="O67" i="18"/>
  <c r="O68" i="18"/>
  <c r="O72" i="18"/>
  <c r="O76" i="18"/>
  <c r="O80" i="18"/>
  <c r="O84" i="18"/>
  <c r="O88" i="18"/>
  <c r="O92" i="18"/>
  <c r="O96" i="18"/>
  <c r="O100" i="18"/>
  <c r="O327" i="18"/>
  <c r="O331" i="18"/>
  <c r="O335" i="18"/>
  <c r="O339" i="18"/>
  <c r="O343" i="18"/>
  <c r="O347" i="18"/>
  <c r="O349" i="18"/>
  <c r="O351" i="18"/>
  <c r="O353" i="18"/>
  <c r="O355" i="18"/>
  <c r="O357" i="18"/>
  <c r="O359" i="18"/>
  <c r="O361" i="18"/>
  <c r="O363" i="18"/>
  <c r="O365" i="18"/>
  <c r="O367" i="18"/>
  <c r="O369" i="18"/>
  <c r="O371" i="18"/>
  <c r="O373" i="18"/>
  <c r="O375" i="18"/>
  <c r="O377" i="18"/>
  <c r="O379" i="18"/>
  <c r="O381" i="18"/>
  <c r="O383" i="18"/>
  <c r="O385" i="18"/>
  <c r="O387" i="18"/>
  <c r="O389" i="18"/>
  <c r="O391" i="18"/>
  <c r="O393" i="18"/>
  <c r="O395" i="18"/>
  <c r="O397" i="18"/>
  <c r="O399" i="18"/>
  <c r="O401" i="18"/>
  <c r="O403" i="18"/>
  <c r="O405" i="18"/>
  <c r="O407" i="18"/>
  <c r="O409" i="18"/>
  <c r="O411" i="18"/>
  <c r="O413" i="18"/>
  <c r="O415" i="18"/>
  <c r="O417" i="18"/>
  <c r="O419" i="18"/>
  <c r="O421" i="18"/>
  <c r="O423" i="18"/>
  <c r="O425" i="18"/>
  <c r="O427" i="18"/>
  <c r="O429" i="18"/>
  <c r="O431" i="18"/>
  <c r="O433" i="18"/>
  <c r="O435" i="18"/>
  <c r="O437" i="18"/>
  <c r="O439" i="18"/>
  <c r="O441" i="18"/>
  <c r="O443" i="18"/>
  <c r="O445" i="18"/>
  <c r="O447" i="18"/>
  <c r="O449" i="18"/>
  <c r="O451" i="18"/>
  <c r="O453" i="18"/>
  <c r="O455" i="18"/>
  <c r="O457" i="18"/>
  <c r="O459" i="18"/>
  <c r="O461" i="18"/>
  <c r="O463" i="18"/>
  <c r="O465" i="18"/>
  <c r="O467" i="18"/>
  <c r="O469" i="18"/>
  <c r="O471" i="18"/>
  <c r="O473" i="18"/>
  <c r="O228" i="18"/>
  <c r="O230" i="18"/>
  <c r="O236" i="18"/>
  <c r="O238" i="18"/>
  <c r="O244" i="18"/>
  <c r="O246" i="18"/>
  <c r="O252" i="18"/>
  <c r="O254" i="18"/>
  <c r="O260" i="18"/>
  <c r="O262" i="18"/>
  <c r="O268" i="18"/>
  <c r="O270" i="18"/>
  <c r="O276" i="18"/>
  <c r="O278" i="18"/>
  <c r="O496" i="18"/>
  <c r="O504" i="18"/>
  <c r="O512" i="18"/>
  <c r="O520" i="18"/>
  <c r="O530" i="18"/>
  <c r="O534" i="18"/>
  <c r="O546" i="18"/>
  <c r="O550" i="18"/>
  <c r="O558" i="18"/>
  <c r="O566" i="18"/>
  <c r="O574" i="18"/>
  <c r="O582" i="18"/>
  <c r="O104" i="18"/>
  <c r="O108" i="18"/>
  <c r="O112" i="18"/>
  <c r="O116" i="18"/>
  <c r="O120" i="18"/>
  <c r="O124" i="18"/>
  <c r="O128" i="18"/>
  <c r="O132" i="18"/>
  <c r="O136" i="18"/>
  <c r="O140" i="18"/>
  <c r="O144" i="18"/>
  <c r="O148" i="18"/>
  <c r="O152" i="18"/>
  <c r="O156" i="18"/>
  <c r="O160" i="18"/>
  <c r="O164" i="18"/>
  <c r="O168" i="18"/>
  <c r="O172" i="18"/>
  <c r="O176" i="18"/>
  <c r="O180" i="18"/>
  <c r="O184" i="18"/>
  <c r="O188" i="18"/>
  <c r="O192" i="18"/>
  <c r="O196" i="18"/>
  <c r="O200" i="18"/>
  <c r="O204" i="18"/>
  <c r="O208" i="18"/>
  <c r="O212" i="18"/>
  <c r="O216" i="18"/>
  <c r="O220" i="18"/>
  <c r="O223" i="18"/>
  <c r="O226" i="18"/>
  <c r="O232" i="18"/>
  <c r="O234" i="18"/>
  <c r="O240" i="18"/>
  <c r="O242" i="18"/>
  <c r="O248" i="18"/>
  <c r="O250" i="18"/>
  <c r="O256" i="18"/>
  <c r="O258" i="18"/>
  <c r="O264" i="18"/>
  <c r="O266" i="18"/>
  <c r="O272" i="18"/>
  <c r="O274" i="18"/>
  <c r="O282" i="18"/>
  <c r="O286" i="18"/>
  <c r="O290" i="18"/>
  <c r="O294" i="18"/>
  <c r="O298" i="18"/>
  <c r="O302" i="18"/>
  <c r="O306" i="18"/>
  <c r="O310" i="18"/>
  <c r="O314" i="18"/>
  <c r="O318" i="18"/>
  <c r="O322" i="18"/>
  <c r="O326" i="18"/>
  <c r="O330" i="18"/>
  <c r="O334" i="18"/>
  <c r="O338" i="18"/>
  <c r="O342" i="18"/>
  <c r="O346" i="18"/>
  <c r="O348" i="18"/>
  <c r="O352" i="18"/>
  <c r="O356" i="18"/>
  <c r="O360" i="18"/>
  <c r="O364" i="18"/>
  <c r="O368" i="18"/>
  <c r="O372" i="18"/>
  <c r="O376" i="18"/>
  <c r="O380" i="18"/>
  <c r="O384" i="18"/>
  <c r="O388" i="18"/>
  <c r="O392" i="18"/>
  <c r="O396" i="18"/>
  <c r="O400" i="18"/>
  <c r="O404" i="18"/>
  <c r="O408" i="18"/>
  <c r="O412" i="18"/>
  <c r="O416" i="18"/>
  <c r="O420" i="18"/>
  <c r="O424" i="18"/>
  <c r="O428" i="18"/>
  <c r="O432" i="18"/>
  <c r="O436" i="18"/>
  <c r="O440" i="18"/>
  <c r="O475" i="18"/>
  <c r="O477" i="18"/>
  <c r="O479" i="18"/>
  <c r="O481" i="18"/>
  <c r="O483" i="18"/>
  <c r="O485" i="18"/>
  <c r="O487" i="18"/>
  <c r="O489" i="18"/>
  <c r="O492" i="18"/>
  <c r="O497" i="18"/>
  <c r="O500" i="18"/>
  <c r="O505" i="18"/>
  <c r="O508" i="18"/>
  <c r="O513" i="18"/>
  <c r="O516" i="18"/>
  <c r="O521" i="18"/>
  <c r="O524" i="18"/>
  <c r="O528" i="18"/>
  <c r="O532" i="18"/>
  <c r="O536" i="18"/>
  <c r="O540" i="18"/>
  <c r="O544" i="18"/>
  <c r="O548" i="18"/>
  <c r="O552" i="18"/>
  <c r="O556" i="18"/>
  <c r="O560" i="18"/>
  <c r="O564" i="18"/>
  <c r="O568" i="18"/>
  <c r="O572" i="18"/>
  <c r="O576" i="18"/>
  <c r="O580" i="18"/>
  <c r="O584" i="18"/>
  <c r="O588" i="18"/>
  <c r="O592" i="18"/>
  <c r="O596" i="18"/>
  <c r="O600" i="18"/>
  <c r="O604" i="18"/>
  <c r="O608" i="18"/>
  <c r="O612" i="18"/>
  <c r="O616" i="18"/>
  <c r="O620" i="18"/>
  <c r="O624" i="18"/>
  <c r="O628" i="18"/>
  <c r="O632" i="18"/>
  <c r="O636" i="18"/>
  <c r="O640" i="18"/>
  <c r="O644" i="18"/>
  <c r="O648" i="18"/>
  <c r="O652" i="18"/>
  <c r="O656" i="18"/>
  <c r="O660" i="18"/>
  <c r="O664" i="18"/>
  <c r="O668" i="18"/>
  <c r="O672" i="18"/>
  <c r="O676" i="18"/>
  <c r="O680" i="18"/>
  <c r="O684" i="18"/>
  <c r="O688" i="18"/>
  <c r="O692" i="18"/>
  <c r="O696" i="18"/>
  <c r="O839" i="18"/>
  <c r="O845" i="18"/>
  <c r="O853" i="18"/>
  <c r="O861" i="18"/>
  <c r="O863" i="18"/>
  <c r="O869" i="18"/>
  <c r="O871" i="18"/>
  <c r="O877" i="18"/>
  <c r="O879" i="18"/>
  <c r="O885" i="18"/>
  <c r="O887" i="18"/>
  <c r="O893" i="18"/>
  <c r="O895" i="18"/>
  <c r="O901" i="18"/>
  <c r="O903" i="18"/>
  <c r="O909" i="18"/>
  <c r="O913" i="18"/>
  <c r="O917" i="18"/>
  <c r="O921" i="18"/>
  <c r="O925" i="18"/>
  <c r="O929" i="18"/>
  <c r="O933" i="18"/>
  <c r="O937" i="18"/>
  <c r="O941" i="18"/>
  <c r="O945" i="18"/>
  <c r="O590" i="18"/>
  <c r="O598" i="18"/>
  <c r="O606" i="18"/>
  <c r="O614" i="18"/>
  <c r="O701" i="18"/>
  <c r="O705" i="18"/>
  <c r="O709" i="18"/>
  <c r="O713" i="18"/>
  <c r="O717" i="18"/>
  <c r="O721" i="18"/>
  <c r="O725" i="18"/>
  <c r="O729" i="18"/>
  <c r="O733" i="18"/>
  <c r="O737" i="18"/>
  <c r="O741" i="18"/>
  <c r="O745" i="18"/>
  <c r="O749" i="18"/>
  <c r="O753" i="18"/>
  <c r="O757" i="18"/>
  <c r="O761" i="18"/>
  <c r="O765" i="18"/>
  <c r="O769" i="18"/>
  <c r="O773" i="18"/>
  <c r="O777" i="18"/>
  <c r="O781" i="18"/>
  <c r="O785" i="18"/>
  <c r="O789" i="18"/>
  <c r="O793" i="18"/>
  <c r="O797" i="18"/>
  <c r="O801" i="18"/>
  <c r="O805" i="18"/>
  <c r="O809" i="18"/>
  <c r="O813" i="18"/>
  <c r="O817" i="18"/>
  <c r="O821" i="18"/>
  <c r="O825" i="18"/>
  <c r="O829" i="18"/>
  <c r="O833" i="18"/>
  <c r="O865" i="18"/>
  <c r="O881" i="18"/>
  <c r="O994" i="18"/>
  <c r="O444" i="18"/>
  <c r="O448" i="18"/>
  <c r="O452" i="18"/>
  <c r="O456" i="18"/>
  <c r="O460" i="18"/>
  <c r="O464" i="18"/>
  <c r="O468" i="18"/>
  <c r="O472" i="18"/>
  <c r="O476" i="18"/>
  <c r="O480" i="18"/>
  <c r="O484" i="18"/>
  <c r="O488" i="18"/>
  <c r="O495" i="18"/>
  <c r="O503" i="18"/>
  <c r="O511" i="18"/>
  <c r="O519" i="18"/>
  <c r="O702" i="18"/>
  <c r="O706" i="18"/>
  <c r="O710" i="18"/>
  <c r="O714" i="18"/>
  <c r="O718" i="18"/>
  <c r="O722" i="18"/>
  <c r="O726" i="18"/>
  <c r="O730" i="18"/>
  <c r="O734" i="18"/>
  <c r="O738" i="18"/>
  <c r="O742" i="18"/>
  <c r="O746" i="18"/>
  <c r="O750" i="18"/>
  <c r="O754" i="18"/>
  <c r="O758" i="18"/>
  <c r="O762" i="18"/>
  <c r="O766" i="18"/>
  <c r="O770" i="18"/>
  <c r="O774" i="18"/>
  <c r="O778" i="18"/>
  <c r="O782" i="18"/>
  <c r="O786" i="18"/>
  <c r="O790" i="18"/>
  <c r="O794" i="18"/>
  <c r="O798" i="18"/>
  <c r="O802" i="18"/>
  <c r="O806" i="18"/>
  <c r="O810" i="18"/>
  <c r="O814" i="18"/>
  <c r="O818" i="18"/>
  <c r="O822" i="18"/>
  <c r="O826" i="18"/>
  <c r="O830" i="18"/>
  <c r="O834" i="18"/>
  <c r="O842" i="18"/>
  <c r="O846" i="18"/>
  <c r="O854" i="18"/>
  <c r="O856" i="18"/>
  <c r="O862" i="18"/>
  <c r="O864" i="18"/>
  <c r="O878" i="18"/>
  <c r="O880" i="18"/>
  <c r="O888" i="18"/>
  <c r="O894" i="18"/>
  <c r="O896" i="18"/>
  <c r="O902" i="18"/>
  <c r="O904" i="18"/>
  <c r="O952" i="18"/>
  <c r="O960" i="18"/>
  <c r="O968" i="18"/>
  <c r="O976" i="18"/>
  <c r="O984" i="18"/>
  <c r="O992" i="18"/>
  <c r="O1000" i="18"/>
  <c r="H4" i="16"/>
  <c r="H6" i="16"/>
  <c r="J4" i="17"/>
  <c r="J7" i="17"/>
  <c r="J6" i="17"/>
  <c r="J5" i="17"/>
  <c r="H5" i="16"/>
  <c r="K4" i="17"/>
  <c r="G7" i="17"/>
  <c r="G9" i="17"/>
  <c r="K5" i="17"/>
  <c r="K7" i="17"/>
  <c r="G15" i="17"/>
  <c r="G23" i="17"/>
  <c r="G31" i="17"/>
  <c r="G39" i="17"/>
  <c r="G47" i="17"/>
  <c r="G55" i="17"/>
  <c r="G63" i="17"/>
  <c r="G71" i="17"/>
  <c r="G79" i="17"/>
  <c r="G87" i="17"/>
  <c r="G95" i="17"/>
  <c r="G103" i="17"/>
  <c r="G247" i="17"/>
  <c r="G255" i="17"/>
  <c r="G263" i="17"/>
  <c r="G271" i="17"/>
  <c r="G279" i="17"/>
  <c r="G287" i="17"/>
  <c r="G295" i="17"/>
  <c r="G303" i="17"/>
  <c r="G311" i="17"/>
  <c r="G319" i="17"/>
  <c r="G327" i="17"/>
  <c r="G335" i="17"/>
  <c r="G343" i="17"/>
  <c r="G351" i="17"/>
  <c r="G359" i="17"/>
  <c r="G367" i="17"/>
  <c r="G375" i="17"/>
  <c r="G383" i="17"/>
  <c r="G391" i="17"/>
  <c r="G399" i="17"/>
  <c r="G407" i="17"/>
  <c r="G415" i="17"/>
  <c r="G423" i="17"/>
  <c r="G431" i="17"/>
  <c r="G439" i="17"/>
  <c r="G447" i="17"/>
  <c r="G455" i="17"/>
  <c r="G463" i="17"/>
  <c r="G471" i="17"/>
  <c r="G479" i="17"/>
  <c r="G243" i="17"/>
  <c r="G251" i="17"/>
  <c r="G259" i="17"/>
  <c r="G267" i="17"/>
  <c r="G275" i="17"/>
  <c r="G283" i="17"/>
  <c r="G291" i="17"/>
  <c r="G299" i="17"/>
  <c r="G307" i="17"/>
  <c r="G315" i="17"/>
  <c r="G323" i="17"/>
  <c r="G331" i="17"/>
  <c r="G339" i="17"/>
  <c r="G347" i="17"/>
  <c r="G355" i="17"/>
  <c r="G363" i="17"/>
  <c r="G371" i="17"/>
  <c r="G379" i="17"/>
  <c r="G387" i="17"/>
  <c r="G395" i="17"/>
  <c r="G403" i="17"/>
  <c r="G411" i="17"/>
  <c r="G419" i="17"/>
  <c r="G427" i="17"/>
  <c r="G435" i="17"/>
  <c r="G443" i="17"/>
  <c r="G451" i="17"/>
  <c r="G459" i="17"/>
  <c r="G467" i="17"/>
  <c r="G475" i="17"/>
  <c r="G810" i="17"/>
  <c r="G826" i="17"/>
  <c r="G842" i="17"/>
  <c r="G858" i="17"/>
  <c r="S6" i="18"/>
  <c r="S7" i="18"/>
  <c r="G718" i="17"/>
  <c r="G726" i="17"/>
  <c r="G734" i="17"/>
  <c r="G742" i="17"/>
  <c r="G750" i="17"/>
  <c r="G758" i="17"/>
  <c r="G766" i="17"/>
  <c r="G774" i="17"/>
  <c r="G782" i="17"/>
  <c r="G790" i="17"/>
  <c r="G798" i="17"/>
  <c r="G806" i="17"/>
  <c r="O18" i="18"/>
  <c r="O26" i="18"/>
  <c r="O34" i="18"/>
  <c r="O42" i="18"/>
  <c r="R7" i="18"/>
  <c r="R6" i="18"/>
  <c r="R4" i="18"/>
  <c r="R5" i="18"/>
  <c r="S4" i="18"/>
  <c r="S5" i="18"/>
  <c r="O71" i="18"/>
  <c r="O74" i="18"/>
  <c r="O82" i="18"/>
  <c r="O90" i="18"/>
  <c r="O98" i="18"/>
  <c r="O106" i="18"/>
  <c r="O114" i="18"/>
  <c r="O122" i="18"/>
  <c r="O130" i="18"/>
  <c r="O138" i="18"/>
  <c r="O146" i="18"/>
  <c r="O154" i="18"/>
  <c r="O162" i="18"/>
  <c r="O170" i="18"/>
  <c r="O178" i="18"/>
  <c r="O186" i="18"/>
  <c r="O194" i="18"/>
  <c r="O202" i="18"/>
  <c r="O210" i="18"/>
  <c r="O218" i="18"/>
  <c r="G874" i="17"/>
  <c r="G882" i="17"/>
  <c r="G890" i="17"/>
  <c r="G898" i="17"/>
  <c r="G906" i="17"/>
  <c r="G914" i="17"/>
  <c r="G922" i="17"/>
  <c r="G930" i="17"/>
  <c r="G938" i="17"/>
  <c r="G946" i="17"/>
  <c r="G954" i="17"/>
  <c r="G962" i="17"/>
  <c r="G970" i="17"/>
  <c r="G978" i="17"/>
  <c r="G986" i="17"/>
  <c r="G994" i="17"/>
  <c r="O50" i="18"/>
  <c r="O54" i="18"/>
  <c r="O58" i="18"/>
  <c r="O62" i="18"/>
  <c r="O66" i="18"/>
  <c r="O70" i="18"/>
  <c r="O280" i="18"/>
  <c r="O284" i="18"/>
  <c r="O288" i="18"/>
  <c r="O292" i="18"/>
  <c r="O296" i="18"/>
  <c r="O300" i="18"/>
  <c r="O304" i="18"/>
  <c r="O308" i="18"/>
  <c r="O312" i="18"/>
  <c r="O316" i="18"/>
  <c r="O320" i="18"/>
  <c r="O324" i="18"/>
  <c r="O328" i="18"/>
  <c r="O332" i="18"/>
  <c r="O336" i="18"/>
  <c r="O340" i="18"/>
  <c r="O344" i="18"/>
  <c r="O221" i="18"/>
  <c r="O281" i="18"/>
  <c r="O285" i="18"/>
  <c r="O289" i="18"/>
  <c r="O293" i="18"/>
  <c r="O297" i="18"/>
  <c r="O301" i="18"/>
  <c r="O305" i="18"/>
  <c r="O309" i="18"/>
  <c r="O313" i="18"/>
  <c r="O317" i="18"/>
  <c r="O321" i="18"/>
  <c r="O325" i="18"/>
  <c r="O329" i="18"/>
  <c r="O333" i="18"/>
  <c r="O337" i="18"/>
  <c r="O341" i="18"/>
  <c r="O345" i="18"/>
  <c r="O529" i="18"/>
  <c r="O490" i="18"/>
  <c r="O498" i="18"/>
  <c r="O506" i="18"/>
  <c r="O514" i="18"/>
  <c r="O522" i="18"/>
  <c r="O527" i="18"/>
  <c r="O543" i="18"/>
  <c r="O494" i="18"/>
  <c r="O502" i="18"/>
  <c r="O510" i="18"/>
  <c r="O518" i="18"/>
  <c r="O526" i="18"/>
  <c r="O542" i="18"/>
  <c r="O554" i="18"/>
  <c r="O562" i="18"/>
  <c r="O570" i="18"/>
  <c r="O578" i="18"/>
  <c r="O586" i="18"/>
  <c r="O594" i="18"/>
  <c r="O602" i="18"/>
  <c r="O610" i="18"/>
  <c r="O531" i="18"/>
  <c r="O538" i="18"/>
  <c r="O547" i="18"/>
  <c r="O618" i="18"/>
  <c r="O622" i="18"/>
  <c r="O626" i="18"/>
  <c r="O630" i="18"/>
  <c r="O634" i="18"/>
  <c r="O638" i="18"/>
  <c r="O642" i="18"/>
  <c r="O646" i="18"/>
  <c r="O650" i="18"/>
  <c r="O654" i="18"/>
  <c r="O658" i="18"/>
  <c r="O662" i="18"/>
  <c r="O666" i="18"/>
  <c r="O670" i="18"/>
  <c r="O674" i="18"/>
  <c r="O678" i="18"/>
  <c r="O682" i="18"/>
  <c r="O686" i="18"/>
  <c r="O690" i="18"/>
  <c r="O694" i="18"/>
  <c r="O698" i="18"/>
  <c r="O703" i="18"/>
  <c r="O711" i="18"/>
  <c r="O719" i="18"/>
  <c r="O727" i="18"/>
  <c r="O735" i="18"/>
  <c r="O743" i="18"/>
  <c r="O751" i="18"/>
  <c r="O759" i="18"/>
  <c r="O767" i="18"/>
  <c r="O775" i="18"/>
  <c r="O783" i="18"/>
  <c r="O791" i="18"/>
  <c r="O799" i="18"/>
  <c r="O807" i="18"/>
  <c r="O815" i="18"/>
  <c r="O823" i="18"/>
  <c r="O831" i="18"/>
  <c r="O551" i="18"/>
  <c r="O555" i="18"/>
  <c r="O559" i="18"/>
  <c r="O563" i="18"/>
  <c r="O567" i="18"/>
  <c r="O571" i="18"/>
  <c r="O575" i="18"/>
  <c r="O579" i="18"/>
  <c r="O583" i="18"/>
  <c r="O587" i="18"/>
  <c r="O591" i="18"/>
  <c r="O595" i="18"/>
  <c r="O599" i="18"/>
  <c r="O603" i="18"/>
  <c r="O607" i="18"/>
  <c r="O611" i="18"/>
  <c r="O615" i="18"/>
  <c r="O619" i="18"/>
  <c r="O623" i="18"/>
  <c r="O627" i="18"/>
  <c r="O631" i="18"/>
  <c r="O635" i="18"/>
  <c r="O639" i="18"/>
  <c r="O643" i="18"/>
  <c r="O647" i="18"/>
  <c r="O651" i="18"/>
  <c r="O655" i="18"/>
  <c r="O659" i="18"/>
  <c r="O663" i="18"/>
  <c r="O667" i="18"/>
  <c r="O671" i="18"/>
  <c r="O675" i="18"/>
  <c r="O679" i="18"/>
  <c r="O683" i="18"/>
  <c r="O687" i="18"/>
  <c r="O691" i="18"/>
  <c r="O695" i="18"/>
  <c r="O699" i="18"/>
  <c r="O848" i="18"/>
  <c r="O700" i="18"/>
  <c r="O704" i="18"/>
  <c r="O708" i="18"/>
  <c r="O712" i="18"/>
  <c r="O716" i="18"/>
  <c r="O720" i="18"/>
  <c r="O724" i="18"/>
  <c r="O728" i="18"/>
  <c r="O732" i="18"/>
  <c r="O736" i="18"/>
  <c r="O740" i="18"/>
  <c r="O744" i="18"/>
  <c r="O748" i="18"/>
  <c r="O752" i="18"/>
  <c r="O756" i="18"/>
  <c r="O760" i="18"/>
  <c r="O764" i="18"/>
  <c r="O768" i="18"/>
  <c r="O772" i="18"/>
  <c r="O776" i="18"/>
  <c r="O780" i="18"/>
  <c r="O784" i="18"/>
  <c r="O788" i="18"/>
  <c r="O792" i="18"/>
  <c r="O796" i="18"/>
  <c r="O800" i="18"/>
  <c r="O804" i="18"/>
  <c r="O808" i="18"/>
  <c r="O812" i="18"/>
  <c r="O816" i="18"/>
  <c r="O820" i="18"/>
  <c r="O824" i="18"/>
  <c r="O828" i="18"/>
  <c r="O832" i="18"/>
  <c r="O836" i="18"/>
  <c r="O841" i="18"/>
  <c r="O843" i="18"/>
  <c r="O872" i="18"/>
  <c r="O847" i="18"/>
  <c r="O866" i="18"/>
  <c r="O882" i="18"/>
  <c r="O840" i="18"/>
  <c r="O844" i="18"/>
  <c r="O852" i="18"/>
  <c r="O860" i="18"/>
  <c r="O868" i="18"/>
  <c r="O876" i="18"/>
  <c r="O884" i="18"/>
  <c r="O892" i="18"/>
  <c r="O900" i="18"/>
  <c r="O908" i="18"/>
  <c r="O912" i="18"/>
  <c r="O916" i="18"/>
  <c r="O920" i="18"/>
  <c r="O924" i="18"/>
  <c r="O928" i="18"/>
  <c r="O932" i="18"/>
  <c r="O936" i="18"/>
  <c r="O940" i="18"/>
  <c r="O944" i="18"/>
  <c r="O948" i="18"/>
  <c r="O950" i="18"/>
  <c r="O956" i="18"/>
  <c r="O958" i="18"/>
  <c r="O964" i="18"/>
  <c r="O966" i="18"/>
  <c r="O972" i="18"/>
  <c r="O974" i="18"/>
  <c r="O980" i="18"/>
  <c r="O982" i="18"/>
  <c r="O988" i="18"/>
  <c r="O990" i="18"/>
  <c r="O996" i="18"/>
  <c r="O998" i="18"/>
  <c r="E3" i="20"/>
  <c r="E5" i="20"/>
  <c r="E2" i="20"/>
  <c r="E4" i="20"/>
  <c r="I16" i="2"/>
  <c r="A32" i="25" l="1"/>
  <c r="A33" i="25" s="1"/>
  <c r="A34" i="25" s="1"/>
  <c r="D25" i="25"/>
  <c r="C26" i="25"/>
  <c r="B27" i="25"/>
  <c r="M6" i="17"/>
  <c r="C27" i="23"/>
  <c r="D18" i="23"/>
  <c r="U8" i="22"/>
  <c r="S9" i="22"/>
  <c r="I6" i="16"/>
  <c r="G9" i="16"/>
  <c r="G10" i="16" s="1"/>
  <c r="I7" i="16"/>
  <c r="W4" i="18"/>
  <c r="O7" i="17"/>
  <c r="Q7" i="17" s="1"/>
  <c r="O5" i="17"/>
  <c r="W5" i="18"/>
  <c r="K10" i="17"/>
  <c r="M7" i="17"/>
  <c r="K8" i="17"/>
  <c r="O4" i="17"/>
  <c r="I8" i="16"/>
  <c r="H9" i="16"/>
  <c r="H10" i="16" s="1"/>
  <c r="R8" i="18"/>
  <c r="R9" i="18" s="1"/>
  <c r="R10" i="18"/>
  <c r="U7" i="18"/>
  <c r="S10" i="18"/>
  <c r="S8" i="18"/>
  <c r="W7" i="18"/>
  <c r="O6" i="17"/>
  <c r="Q6" i="17" s="1"/>
  <c r="W6" i="18"/>
  <c r="Y6" i="18" s="1"/>
  <c r="U6" i="18"/>
  <c r="J10" i="17"/>
  <c r="J8" i="17"/>
  <c r="J9" i="17" s="1"/>
  <c r="A35" i="25" l="1"/>
  <c r="D26" i="25"/>
  <c r="C27" i="25"/>
  <c r="D27" i="25" s="1"/>
  <c r="B28" i="25"/>
  <c r="C28" i="23"/>
  <c r="D19" i="23"/>
  <c r="O8" i="17"/>
  <c r="Q8" i="17" s="1"/>
  <c r="W10" i="18"/>
  <c r="Y7" i="18"/>
  <c r="W8" i="18"/>
  <c r="U8" i="18"/>
  <c r="S9" i="18"/>
  <c r="K9" i="17"/>
  <c r="M8" i="17"/>
  <c r="O10" i="17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14" i="5"/>
  <c r="B8" i="5"/>
  <c r="E15" i="5"/>
  <c r="F15" i="5" s="1"/>
  <c r="I13" i="4"/>
  <c r="B13" i="4"/>
  <c r="E4" i="4"/>
  <c r="A36" i="25" l="1"/>
  <c r="A37" i="25" s="1"/>
  <c r="C28" i="25"/>
  <c r="D28" i="25" s="1"/>
  <c r="B29" i="25"/>
  <c r="I1" i="4"/>
  <c r="D38" i="4"/>
  <c r="B38" i="4"/>
  <c r="C29" i="23"/>
  <c r="D20" i="23"/>
  <c r="D21" i="23" s="1"/>
  <c r="O9" i="17"/>
  <c r="Y8" i="18"/>
  <c r="W9" i="18"/>
  <c r="C15" i="5"/>
  <c r="E62" i="5"/>
  <c r="F62" i="5" s="1"/>
  <c r="E61" i="5"/>
  <c r="F61" i="5" s="1"/>
  <c r="E57" i="5"/>
  <c r="F57" i="5" s="1"/>
  <c r="E53" i="5"/>
  <c r="F53" i="5" s="1"/>
  <c r="E49" i="5"/>
  <c r="F49" i="5" s="1"/>
  <c r="E45" i="5"/>
  <c r="F45" i="5" s="1"/>
  <c r="E41" i="5"/>
  <c r="F41" i="5" s="1"/>
  <c r="E37" i="5"/>
  <c r="F37" i="5" s="1"/>
  <c r="E33" i="5"/>
  <c r="F33" i="5" s="1"/>
  <c r="E29" i="5"/>
  <c r="F29" i="5" s="1"/>
  <c r="E25" i="5"/>
  <c r="F25" i="5" s="1"/>
  <c r="E21" i="5"/>
  <c r="F21" i="5" s="1"/>
  <c r="E17" i="5"/>
  <c r="F17" i="5" s="1"/>
  <c r="E54" i="5"/>
  <c r="F54" i="5" s="1"/>
  <c r="E46" i="5"/>
  <c r="F46" i="5" s="1"/>
  <c r="E38" i="5"/>
  <c r="F38" i="5" s="1"/>
  <c r="E30" i="5"/>
  <c r="F30" i="5" s="1"/>
  <c r="E22" i="5"/>
  <c r="F22" i="5" s="1"/>
  <c r="E14" i="5"/>
  <c r="F14" i="5" s="1"/>
  <c r="E60" i="5"/>
  <c r="F60" i="5" s="1"/>
  <c r="E56" i="5"/>
  <c r="F56" i="5" s="1"/>
  <c r="E52" i="5"/>
  <c r="F52" i="5" s="1"/>
  <c r="E48" i="5"/>
  <c r="F48" i="5" s="1"/>
  <c r="E44" i="5"/>
  <c r="F44" i="5" s="1"/>
  <c r="E40" i="5"/>
  <c r="F40" i="5" s="1"/>
  <c r="E36" i="5"/>
  <c r="F36" i="5" s="1"/>
  <c r="E32" i="5"/>
  <c r="F32" i="5" s="1"/>
  <c r="E28" i="5"/>
  <c r="F28" i="5" s="1"/>
  <c r="E24" i="5"/>
  <c r="F24" i="5" s="1"/>
  <c r="E20" i="5"/>
  <c r="F20" i="5" s="1"/>
  <c r="E16" i="5"/>
  <c r="F16" i="5" s="1"/>
  <c r="E58" i="5"/>
  <c r="F58" i="5" s="1"/>
  <c r="E50" i="5"/>
  <c r="F50" i="5" s="1"/>
  <c r="E42" i="5"/>
  <c r="F42" i="5" s="1"/>
  <c r="E34" i="5"/>
  <c r="F34" i="5" s="1"/>
  <c r="E26" i="5"/>
  <c r="F26" i="5" s="1"/>
  <c r="E18" i="5"/>
  <c r="F18" i="5" s="1"/>
  <c r="E63" i="5"/>
  <c r="F63" i="5" s="1"/>
  <c r="E59" i="5"/>
  <c r="F59" i="5" s="1"/>
  <c r="E55" i="5"/>
  <c r="F55" i="5" s="1"/>
  <c r="E51" i="5"/>
  <c r="F51" i="5" s="1"/>
  <c r="E47" i="5"/>
  <c r="F47" i="5" s="1"/>
  <c r="E43" i="5"/>
  <c r="F43" i="5" s="1"/>
  <c r="E39" i="5"/>
  <c r="F39" i="5" s="1"/>
  <c r="E35" i="5"/>
  <c r="F35" i="5" s="1"/>
  <c r="E31" i="5"/>
  <c r="F31" i="5" s="1"/>
  <c r="E27" i="5"/>
  <c r="F27" i="5" s="1"/>
  <c r="E23" i="5"/>
  <c r="F23" i="5" s="1"/>
  <c r="E19" i="5"/>
  <c r="F19" i="5" s="1"/>
  <c r="J24" i="4"/>
  <c r="B6" i="3"/>
  <c r="B7" i="3" s="1"/>
  <c r="B8" i="3" s="1"/>
  <c r="H6" i="3"/>
  <c r="H7" i="3"/>
  <c r="A38" i="25" l="1"/>
  <c r="C29" i="25"/>
  <c r="D29" i="25" s="1"/>
  <c r="B30" i="25"/>
  <c r="D10" i="4"/>
  <c r="B10" i="4"/>
  <c r="C10" i="4" s="1"/>
  <c r="Q2" i="4"/>
  <c r="B41" i="4"/>
  <c r="B42" i="4" s="1"/>
  <c r="B39" i="4"/>
  <c r="B40" i="4" s="1"/>
  <c r="D42" i="4"/>
  <c r="D40" i="4"/>
  <c r="C30" i="23"/>
  <c r="C31" i="23" s="1"/>
  <c r="D22" i="23"/>
  <c r="H8" i="3"/>
  <c r="G15" i="5"/>
  <c r="C14" i="5"/>
  <c r="G14" i="5" s="1"/>
  <c r="C20" i="5"/>
  <c r="C22" i="5"/>
  <c r="C19" i="5"/>
  <c r="C51" i="5"/>
  <c r="C24" i="5"/>
  <c r="C40" i="5"/>
  <c r="C56" i="5"/>
  <c r="C30" i="5"/>
  <c r="C17" i="5"/>
  <c r="C33" i="5"/>
  <c r="C49" i="5"/>
  <c r="C62" i="5"/>
  <c r="C47" i="5"/>
  <c r="C63" i="5"/>
  <c r="C36" i="5"/>
  <c r="C29" i="5"/>
  <c r="C61" i="5"/>
  <c r="C35" i="5"/>
  <c r="C50" i="5"/>
  <c r="C23" i="5"/>
  <c r="C39" i="5"/>
  <c r="C55" i="5"/>
  <c r="C26" i="5"/>
  <c r="C58" i="5"/>
  <c r="C28" i="5"/>
  <c r="C44" i="5"/>
  <c r="C60" i="5"/>
  <c r="C38" i="5"/>
  <c r="C21" i="5"/>
  <c r="C37" i="5"/>
  <c r="C53" i="5"/>
  <c r="C31" i="5"/>
  <c r="C42" i="5"/>
  <c r="C52" i="5"/>
  <c r="C54" i="5"/>
  <c r="C45" i="5"/>
  <c r="C18" i="5"/>
  <c r="C27" i="5"/>
  <c r="C43" i="5"/>
  <c r="C59" i="5"/>
  <c r="C34" i="5"/>
  <c r="C16" i="5"/>
  <c r="C32" i="5"/>
  <c r="C48" i="5"/>
  <c r="C46" i="5"/>
  <c r="C25" i="5"/>
  <c r="C41" i="5"/>
  <c r="C57" i="5"/>
  <c r="B14" i="2"/>
  <c r="C14" i="2"/>
  <c r="E14" i="2"/>
  <c r="F14" i="2" s="1"/>
  <c r="B15" i="2"/>
  <c r="C15" i="2"/>
  <c r="E15" i="2"/>
  <c r="F15" i="2" s="1"/>
  <c r="B16" i="2"/>
  <c r="C16" i="2"/>
  <c r="E16" i="2"/>
  <c r="F16" i="2" s="1"/>
  <c r="B17" i="2"/>
  <c r="C17" i="2"/>
  <c r="E17" i="2"/>
  <c r="F17" i="2" s="1"/>
  <c r="B18" i="2"/>
  <c r="C18" i="2"/>
  <c r="E18" i="2"/>
  <c r="F18" i="2"/>
  <c r="B19" i="2"/>
  <c r="C19" i="2"/>
  <c r="E19" i="2"/>
  <c r="F19" i="2"/>
  <c r="B20" i="2"/>
  <c r="C20" i="2"/>
  <c r="E20" i="2"/>
  <c r="F20" i="2"/>
  <c r="B21" i="2"/>
  <c r="C21" i="2"/>
  <c r="E21" i="2"/>
  <c r="F21" i="2" s="1"/>
  <c r="B22" i="2"/>
  <c r="C22" i="2"/>
  <c r="E22" i="2"/>
  <c r="F22" i="2" s="1"/>
  <c r="B23" i="2"/>
  <c r="C23" i="2"/>
  <c r="E23" i="2"/>
  <c r="F23" i="2" s="1"/>
  <c r="B24" i="2"/>
  <c r="C24" i="2"/>
  <c r="E24" i="2"/>
  <c r="F24" i="2" s="1"/>
  <c r="B25" i="2"/>
  <c r="C25" i="2"/>
  <c r="E25" i="2"/>
  <c r="F25" i="2" s="1"/>
  <c r="B26" i="2"/>
  <c r="C26" i="2"/>
  <c r="E26" i="2"/>
  <c r="F26" i="2" s="1"/>
  <c r="B27" i="2"/>
  <c r="C27" i="2"/>
  <c r="E27" i="2"/>
  <c r="F27" i="2" s="1"/>
  <c r="B28" i="2"/>
  <c r="C28" i="2"/>
  <c r="E28" i="2"/>
  <c r="F28" i="2" s="1"/>
  <c r="B29" i="2"/>
  <c r="C29" i="2"/>
  <c r="E29" i="2"/>
  <c r="F29" i="2" s="1"/>
  <c r="B30" i="2"/>
  <c r="C30" i="2"/>
  <c r="E30" i="2"/>
  <c r="F30" i="2"/>
  <c r="B31" i="2"/>
  <c r="C31" i="2"/>
  <c r="E31" i="2"/>
  <c r="F31" i="2"/>
  <c r="B32" i="2"/>
  <c r="C32" i="2"/>
  <c r="E32" i="2"/>
  <c r="F32" i="2"/>
  <c r="B33" i="2"/>
  <c r="C33" i="2"/>
  <c r="E33" i="2"/>
  <c r="F33" i="2" s="1"/>
  <c r="B34" i="2"/>
  <c r="C34" i="2"/>
  <c r="E34" i="2"/>
  <c r="F34" i="2" s="1"/>
  <c r="B35" i="2"/>
  <c r="C35" i="2"/>
  <c r="E35" i="2"/>
  <c r="F35" i="2" s="1"/>
  <c r="B36" i="2"/>
  <c r="C36" i="2"/>
  <c r="E36" i="2"/>
  <c r="F36" i="2" s="1"/>
  <c r="B37" i="2"/>
  <c r="C37" i="2"/>
  <c r="E37" i="2"/>
  <c r="F37" i="2" s="1"/>
  <c r="B38" i="2"/>
  <c r="C38" i="2"/>
  <c r="E38" i="2"/>
  <c r="F38" i="2" s="1"/>
  <c r="B39" i="2"/>
  <c r="C39" i="2"/>
  <c r="E39" i="2"/>
  <c r="F39" i="2" s="1"/>
  <c r="B40" i="2"/>
  <c r="C40" i="2"/>
  <c r="E40" i="2"/>
  <c r="F40" i="2" s="1"/>
  <c r="B41" i="2"/>
  <c r="C41" i="2"/>
  <c r="E41" i="2"/>
  <c r="F41" i="2" s="1"/>
  <c r="B42" i="2"/>
  <c r="C42" i="2"/>
  <c r="E42" i="2"/>
  <c r="F42" i="2"/>
  <c r="B43" i="2"/>
  <c r="C43" i="2"/>
  <c r="E43" i="2"/>
  <c r="F43" i="2"/>
  <c r="B44" i="2"/>
  <c r="C44" i="2"/>
  <c r="E44" i="2"/>
  <c r="F44" i="2"/>
  <c r="B45" i="2"/>
  <c r="C45" i="2"/>
  <c r="E45" i="2"/>
  <c r="F45" i="2" s="1"/>
  <c r="B46" i="2"/>
  <c r="C46" i="2"/>
  <c r="E46" i="2"/>
  <c r="F46" i="2" s="1"/>
  <c r="B47" i="2"/>
  <c r="C47" i="2"/>
  <c r="E47" i="2"/>
  <c r="F47" i="2" s="1"/>
  <c r="B48" i="2"/>
  <c r="C48" i="2"/>
  <c r="E48" i="2"/>
  <c r="F48" i="2" s="1"/>
  <c r="B49" i="2"/>
  <c r="C49" i="2"/>
  <c r="E49" i="2"/>
  <c r="F49" i="2" s="1"/>
  <c r="B50" i="2"/>
  <c r="C50" i="2"/>
  <c r="E50" i="2"/>
  <c r="F50" i="2"/>
  <c r="B51" i="2"/>
  <c r="C51" i="2"/>
  <c r="E51" i="2"/>
  <c r="F51" i="2"/>
  <c r="B52" i="2"/>
  <c r="C52" i="2"/>
  <c r="G52" i="2" s="1"/>
  <c r="E52" i="2"/>
  <c r="F52" i="2"/>
  <c r="B53" i="2"/>
  <c r="C53" i="2"/>
  <c r="E53" i="2"/>
  <c r="F53" i="2" s="1"/>
  <c r="B54" i="2"/>
  <c r="C54" i="2"/>
  <c r="E54" i="2"/>
  <c r="F54" i="2" s="1"/>
  <c r="B55" i="2"/>
  <c r="C55" i="2"/>
  <c r="E55" i="2"/>
  <c r="F55" i="2" s="1"/>
  <c r="B56" i="2"/>
  <c r="C56" i="2"/>
  <c r="E56" i="2"/>
  <c r="F56" i="2" s="1"/>
  <c r="B57" i="2"/>
  <c r="C57" i="2"/>
  <c r="E57" i="2"/>
  <c r="F57" i="2" s="1"/>
  <c r="B58" i="2"/>
  <c r="C58" i="2"/>
  <c r="E58" i="2"/>
  <c r="F58" i="2" s="1"/>
  <c r="B59" i="2"/>
  <c r="C59" i="2"/>
  <c r="E59" i="2"/>
  <c r="F59" i="2" s="1"/>
  <c r="B60" i="2"/>
  <c r="C60" i="2"/>
  <c r="E60" i="2"/>
  <c r="F60" i="2" s="1"/>
  <c r="B61" i="2"/>
  <c r="C61" i="2"/>
  <c r="E61" i="2"/>
  <c r="F61" i="2" s="1"/>
  <c r="B62" i="2"/>
  <c r="C62" i="2"/>
  <c r="E62" i="2"/>
  <c r="F62" i="2"/>
  <c r="B63" i="2"/>
  <c r="C63" i="2"/>
  <c r="E63" i="2"/>
  <c r="F63" i="2"/>
  <c r="G51" i="2" l="1"/>
  <c r="G50" i="2"/>
  <c r="G36" i="2"/>
  <c r="G35" i="2"/>
  <c r="G34" i="2"/>
  <c r="G20" i="2"/>
  <c r="G19" i="2"/>
  <c r="G18" i="2"/>
  <c r="A39" i="25"/>
  <c r="C30" i="25"/>
  <c r="D30" i="25" s="1"/>
  <c r="B31" i="25"/>
  <c r="I15" i="4"/>
  <c r="I16" i="4" s="1"/>
  <c r="I17" i="4" s="1"/>
  <c r="I18" i="4" s="1"/>
  <c r="E10" i="4"/>
  <c r="F10" i="4" s="1"/>
  <c r="G55" i="2"/>
  <c r="G40" i="2"/>
  <c r="G38" i="2"/>
  <c r="G24" i="2"/>
  <c r="G22" i="2"/>
  <c r="G60" i="2"/>
  <c r="G58" i="2"/>
  <c r="G44" i="2"/>
  <c r="G42" i="2"/>
  <c r="G28" i="2"/>
  <c r="G26" i="2"/>
  <c r="G63" i="2"/>
  <c r="G62" i="2"/>
  <c r="G48" i="2"/>
  <c r="G47" i="2"/>
  <c r="G46" i="2"/>
  <c r="G32" i="2"/>
  <c r="G31" i="2"/>
  <c r="G30" i="2"/>
  <c r="G16" i="2"/>
  <c r="G15" i="2"/>
  <c r="E42" i="4"/>
  <c r="D41" i="4"/>
  <c r="G56" i="2"/>
  <c r="G54" i="2"/>
  <c r="G39" i="2"/>
  <c r="G23" i="2"/>
  <c r="G59" i="2"/>
  <c r="G43" i="2"/>
  <c r="G27" i="2"/>
  <c r="E40" i="4"/>
  <c r="D39" i="4"/>
  <c r="C32" i="23"/>
  <c r="D23" i="23"/>
  <c r="G58" i="5"/>
  <c r="G62" i="5"/>
  <c r="G41" i="5"/>
  <c r="G32" i="5"/>
  <c r="G34" i="5"/>
  <c r="G43" i="5"/>
  <c r="G18" i="5"/>
  <c r="G54" i="5"/>
  <c r="G53" i="5"/>
  <c r="G21" i="5"/>
  <c r="G60" i="5"/>
  <c r="G28" i="5"/>
  <c r="G39" i="5"/>
  <c r="G50" i="5"/>
  <c r="G61" i="5"/>
  <c r="G36" i="5"/>
  <c r="G47" i="5"/>
  <c r="G49" i="5"/>
  <c r="G17" i="5"/>
  <c r="G56" i="5"/>
  <c r="G24" i="5"/>
  <c r="G57" i="5"/>
  <c r="G16" i="5"/>
  <c r="G27" i="5"/>
  <c r="G45" i="5"/>
  <c r="G52" i="5"/>
  <c r="G31" i="5"/>
  <c r="G37" i="5"/>
  <c r="G38" i="5"/>
  <c r="G44" i="5"/>
  <c r="G55" i="5"/>
  <c r="G23" i="5"/>
  <c r="G35" i="5"/>
  <c r="G29" i="5"/>
  <c r="G63" i="5"/>
  <c r="G33" i="5"/>
  <c r="G30" i="5"/>
  <c r="G40" i="5"/>
  <c r="G51" i="5"/>
  <c r="G22" i="5"/>
  <c r="G25" i="5"/>
  <c r="G48" i="5"/>
  <c r="G59" i="5"/>
  <c r="G46" i="5"/>
  <c r="G42" i="5"/>
  <c r="G26" i="5"/>
  <c r="G19" i="5"/>
  <c r="G20" i="5"/>
  <c r="G49" i="2"/>
  <c r="G45" i="2"/>
  <c r="G41" i="2"/>
  <c r="G37" i="2"/>
  <c r="G33" i="2"/>
  <c r="G29" i="2"/>
  <c r="G25" i="2"/>
  <c r="G21" i="2"/>
  <c r="G17" i="2"/>
  <c r="G14" i="2"/>
  <c r="G61" i="2"/>
  <c r="G57" i="2"/>
  <c r="G53" i="2"/>
  <c r="I14" i="5" l="1"/>
  <c r="I15" i="5" s="1"/>
  <c r="A40" i="25"/>
  <c r="C31" i="25"/>
  <c r="D31" i="25" s="1"/>
  <c r="B32" i="25"/>
  <c r="B33" i="25"/>
  <c r="I14" i="4"/>
  <c r="I14" i="2"/>
  <c r="I15" i="2" s="1"/>
  <c r="I17" i="2" s="1"/>
  <c r="C33" i="23"/>
  <c r="D24" i="23"/>
  <c r="O37" i="22"/>
  <c r="O101" i="22"/>
  <c r="O277" i="22"/>
  <c r="O521" i="22"/>
  <c r="O866" i="22"/>
  <c r="O910" i="22"/>
  <c r="O958" i="22"/>
  <c r="O994" i="22"/>
  <c r="O22" i="22"/>
  <c r="O42" i="22"/>
  <c r="O63" i="22"/>
  <c r="O86" i="22"/>
  <c r="O114" i="22"/>
  <c r="O134" i="22"/>
  <c r="O157" i="22"/>
  <c r="O175" i="22"/>
  <c r="O206" i="22"/>
  <c r="O234" i="22"/>
  <c r="O263" i="22"/>
  <c r="O286" i="22"/>
  <c r="O314" i="22"/>
  <c r="O385" i="22"/>
  <c r="O411" i="22"/>
  <c r="O435" i="22"/>
  <c r="O465" i="22"/>
  <c r="O483" i="22"/>
  <c r="O513" i="22"/>
  <c r="O539" i="22"/>
  <c r="O563" i="22"/>
  <c r="O593" i="22"/>
  <c r="O625" i="22"/>
  <c r="O657" i="22"/>
  <c r="O689" i="22"/>
  <c r="O721" i="22"/>
  <c r="O753" i="22"/>
  <c r="O785" i="22"/>
  <c r="O817" i="22"/>
  <c r="O110" i="22"/>
  <c r="O226" i="22"/>
  <c r="O290" i="22"/>
  <c r="O346" i="22"/>
  <c r="O378" i="22"/>
  <c r="O430" i="22"/>
  <c r="O480" i="22"/>
  <c r="O528" i="22"/>
  <c r="O591" i="22"/>
  <c r="O783" i="22"/>
  <c r="O858" i="22"/>
  <c r="O887" i="22"/>
  <c r="O922" i="22"/>
  <c r="O951" i="22"/>
  <c r="O986" i="22"/>
  <c r="O27" i="22"/>
  <c r="O59" i="22"/>
  <c r="O91" i="22"/>
  <c r="O123" i="22"/>
  <c r="O155" i="22"/>
  <c r="O187" i="22"/>
  <c r="O219" i="22"/>
  <c r="O251" i="22"/>
  <c r="O283" i="22"/>
  <c r="O315" i="22"/>
  <c r="O345" i="22"/>
  <c r="O367" i="22"/>
  <c r="O391" i="22"/>
  <c r="O429" i="22"/>
  <c r="O471" i="22"/>
  <c r="O517" i="22"/>
  <c r="O551" i="22"/>
  <c r="O596" i="22"/>
  <c r="O636" i="22"/>
  <c r="O671" i="22"/>
  <c r="O708" i="22"/>
  <c r="O743" i="22"/>
  <c r="O788" i="22"/>
  <c r="O823" i="22"/>
  <c r="O857" i="22"/>
  <c r="O891" i="22"/>
  <c r="O921" i="22"/>
  <c r="O953" i="22"/>
  <c r="O981" i="22"/>
  <c r="O24" i="22"/>
  <c r="O88" i="22"/>
  <c r="O52" i="22"/>
  <c r="O10" i="22"/>
  <c r="O880" i="22"/>
  <c r="O5" i="22"/>
  <c r="O125" i="22"/>
  <c r="O190" i="22"/>
  <c r="O329" i="22"/>
  <c r="O449" i="22"/>
  <c r="O577" i="22"/>
  <c r="O673" i="22"/>
  <c r="O6" i="22"/>
  <c r="O318" i="22"/>
  <c r="O558" i="22"/>
  <c r="O876" i="22"/>
  <c r="O43" i="22"/>
  <c r="O139" i="22"/>
  <c r="O299" i="22"/>
  <c r="O377" i="22"/>
  <c r="O573" i="22"/>
  <c r="O692" i="22"/>
  <c r="O881" i="22"/>
  <c r="O963" i="22"/>
  <c r="O13" i="22"/>
  <c r="O109" i="22"/>
  <c r="O848" i="22"/>
  <c r="O912" i="22"/>
  <c r="O14" i="22"/>
  <c r="O46" i="22"/>
  <c r="O103" i="22"/>
  <c r="O138" i="22"/>
  <c r="O191" i="22"/>
  <c r="O237" i="22"/>
  <c r="O302" i="22"/>
  <c r="O386" i="22"/>
  <c r="O213" i="22"/>
  <c r="O974" i="22"/>
  <c r="O54" i="22"/>
  <c r="O166" i="22"/>
  <c r="O247" i="22"/>
  <c r="O419" i="22"/>
  <c r="O499" i="22"/>
  <c r="O641" i="22"/>
  <c r="O737" i="22"/>
  <c r="O258" i="22"/>
  <c r="O400" i="22"/>
  <c r="O847" i="22"/>
  <c r="O940" i="22"/>
  <c r="O107" i="22"/>
  <c r="O203" i="22"/>
  <c r="O355" i="22"/>
  <c r="O453" i="22"/>
  <c r="O652" i="22"/>
  <c r="O767" i="22"/>
  <c r="O939" i="22"/>
  <c r="O56" i="22"/>
  <c r="O77" i="22"/>
  <c r="O293" i="22"/>
  <c r="O894" i="22"/>
  <c r="O962" i="22"/>
  <c r="O34" i="22"/>
  <c r="O66" i="22"/>
  <c r="O126" i="22"/>
  <c r="O158" i="22"/>
  <c r="O222" i="22"/>
  <c r="O266" i="22"/>
  <c r="O330" i="22"/>
  <c r="O414" i="22"/>
  <c r="O478" i="22"/>
  <c r="O514" i="22"/>
  <c r="O581" i="22"/>
  <c r="O629" i="22"/>
  <c r="O709" i="22"/>
  <c r="O757" i="22"/>
  <c r="O8" i="22"/>
  <c r="O236" i="22"/>
  <c r="O366" i="22"/>
  <c r="O432" i="22"/>
  <c r="O486" i="22"/>
  <c r="O534" i="22"/>
  <c r="O623" i="22"/>
  <c r="O815" i="22"/>
  <c r="O863" i="22"/>
  <c r="O890" i="22"/>
  <c r="O927" i="22"/>
  <c r="O954" i="22"/>
  <c r="O991" i="22"/>
  <c r="O33" i="22"/>
  <c r="O65" i="22"/>
  <c r="O97" i="22"/>
  <c r="O127" i="22"/>
  <c r="O159" i="22"/>
  <c r="O193" i="22"/>
  <c r="O225" i="22"/>
  <c r="O257" i="22"/>
  <c r="O289" i="22"/>
  <c r="O321" i="22"/>
  <c r="O347" i="22"/>
  <c r="O369" i="22"/>
  <c r="O397" i="22"/>
  <c r="O437" i="22"/>
  <c r="O477" i="22"/>
  <c r="O519" i="22"/>
  <c r="O557" i="22"/>
  <c r="O599" i="22"/>
  <c r="O639" i="22"/>
  <c r="O676" i="22"/>
  <c r="O711" i="22"/>
  <c r="O748" i="22"/>
  <c r="O791" i="22"/>
  <c r="O828" i="22"/>
  <c r="O859" i="22"/>
  <c r="O895" i="22"/>
  <c r="O923" i="22"/>
  <c r="O955" i="22"/>
  <c r="O985" i="22"/>
  <c r="O32" i="22"/>
  <c r="O96" i="22"/>
  <c r="O60" i="22"/>
  <c r="O164" i="22"/>
  <c r="O85" i="22"/>
  <c r="O457" i="22"/>
  <c r="O898" i="22"/>
  <c r="O984" i="22"/>
  <c r="O38" i="22"/>
  <c r="O79" i="22"/>
  <c r="O130" i="22"/>
  <c r="O173" i="22"/>
  <c r="O223" i="22"/>
  <c r="O282" i="22"/>
  <c r="O334" i="22"/>
  <c r="O433" i="22"/>
  <c r="O481" i="22"/>
  <c r="O531" i="22"/>
  <c r="O585" i="22"/>
  <c r="O649" i="22"/>
  <c r="O713" i="22"/>
  <c r="O777" i="22"/>
  <c r="O94" i="22"/>
  <c r="O274" i="22"/>
  <c r="O370" i="22"/>
  <c r="O464" i="22"/>
  <c r="O566" i="22"/>
  <c r="O854" i="22"/>
  <c r="O918" i="22"/>
  <c r="O982" i="22"/>
  <c r="O57" i="22"/>
  <c r="O119" i="22"/>
  <c r="O185" i="22"/>
  <c r="O249" i="22"/>
  <c r="O313" i="22"/>
  <c r="O363" i="22"/>
  <c r="O423" i="22"/>
  <c r="O509" i="22"/>
  <c r="O588" i="22"/>
  <c r="O668" i="22"/>
  <c r="O740" i="22"/>
  <c r="O820" i="22"/>
  <c r="O889" i="22"/>
  <c r="O949" i="22"/>
  <c r="O16" i="22"/>
  <c r="O44" i="22"/>
  <c r="O36" i="22"/>
  <c r="O137" i="22"/>
  <c r="O198" i="22"/>
  <c r="O262" i="22"/>
  <c r="O120" i="22"/>
  <c r="O184" i="22"/>
  <c r="O248" i="22"/>
  <c r="O312" i="22"/>
  <c r="O373" i="22"/>
  <c r="O348" i="22"/>
  <c r="O380" i="22"/>
  <c r="O875" i="22"/>
  <c r="O424" i="22"/>
  <c r="O488" i="22"/>
  <c r="O552" i="22"/>
  <c r="O972" i="22"/>
  <c r="O640" i="22"/>
  <c r="O704" i="22"/>
  <c r="O638" i="22"/>
  <c r="O702" i="22"/>
  <c r="O736" i="22"/>
  <c r="O768" i="22"/>
  <c r="O930" i="22"/>
  <c r="O74" i="22"/>
  <c r="O401" i="22"/>
  <c r="O529" i="22"/>
  <c r="O194" i="22"/>
  <c r="O454" i="22"/>
  <c r="O75" i="22"/>
  <c r="O235" i="22"/>
  <c r="O612" i="22"/>
  <c r="O804" i="22"/>
  <c r="O45" i="22"/>
  <c r="O425" i="22"/>
  <c r="O23" i="22"/>
  <c r="O78" i="22"/>
  <c r="O207" i="22"/>
  <c r="O279" i="22"/>
  <c r="O441" i="22"/>
  <c r="O491" i="22"/>
  <c r="O530" i="22"/>
  <c r="O693" i="22"/>
  <c r="O741" i="22"/>
  <c r="O805" i="22"/>
  <c r="O300" i="22"/>
  <c r="O384" i="22"/>
  <c r="O462" i="22"/>
  <c r="O850" i="22"/>
  <c r="O978" i="22"/>
  <c r="O113" i="22"/>
  <c r="O241" i="22"/>
  <c r="O359" i="22"/>
  <c r="O501" i="22"/>
  <c r="O660" i="22"/>
  <c r="O807" i="22"/>
  <c r="O945" i="22"/>
  <c r="O479" i="22"/>
  <c r="O856" i="22"/>
  <c r="O106" i="22"/>
  <c r="O303" i="22"/>
  <c r="O561" i="22"/>
  <c r="O809" i="22"/>
  <c r="O518" i="22"/>
  <c r="O25" i="22"/>
  <c r="O281" i="22"/>
  <c r="O549" i="22"/>
  <c r="O853" i="22"/>
  <c r="O148" i="22"/>
  <c r="O294" i="22"/>
  <c r="O341" i="22"/>
  <c r="O392" i="22"/>
  <c r="O608" i="22"/>
  <c r="O720" i="22"/>
  <c r="O800" i="22"/>
  <c r="O832" i="22"/>
  <c r="O404" i="22"/>
  <c r="O846" i="22"/>
  <c r="O31" i="22"/>
  <c r="O301" i="22"/>
  <c r="O475" i="22"/>
  <c r="O801" i="22"/>
  <c r="O362" i="22"/>
  <c r="O11" i="22"/>
  <c r="O171" i="22"/>
  <c r="O535" i="22"/>
  <c r="O727" i="22"/>
  <c r="O100" i="22"/>
  <c r="O229" i="22"/>
  <c r="O1000" i="22"/>
  <c r="O55" i="22"/>
  <c r="O183" i="22"/>
  <c r="O250" i="22"/>
  <c r="O427" i="22"/>
  <c r="O569" i="22"/>
  <c r="O613" i="22"/>
  <c r="O677" i="22"/>
  <c r="O789" i="22"/>
  <c r="O172" i="22"/>
  <c r="O268" i="22"/>
  <c r="O512" i="22"/>
  <c r="O879" i="22"/>
  <c r="O17" i="22"/>
  <c r="O143" i="22"/>
  <c r="O273" i="22"/>
  <c r="O379" i="22"/>
  <c r="O541" i="22"/>
  <c r="O695" i="22"/>
  <c r="O849" i="22"/>
  <c r="O971" i="22"/>
  <c r="O108" i="22"/>
  <c r="O942" i="22"/>
  <c r="O150" i="22"/>
  <c r="O403" i="22"/>
  <c r="O617" i="22"/>
  <c r="O210" i="22"/>
  <c r="O751" i="22"/>
  <c r="O89" i="22"/>
  <c r="O343" i="22"/>
  <c r="O628" i="22"/>
  <c r="O917" i="22"/>
  <c r="O124" i="22"/>
  <c r="O152" i="22"/>
  <c r="O332" i="22"/>
  <c r="O456" i="22"/>
  <c r="O664" i="22"/>
  <c r="O752" i="22"/>
  <c r="O69" i="22"/>
  <c r="O98" i="22"/>
  <c r="O705" i="22"/>
  <c r="O502" i="22"/>
  <c r="O413" i="22"/>
  <c r="O843" i="22"/>
  <c r="O936" i="22"/>
  <c r="O87" i="22"/>
  <c r="O402" i="22"/>
  <c r="O597" i="22"/>
  <c r="O821" i="22"/>
  <c r="O322" i="22"/>
  <c r="O719" i="22"/>
  <c r="O81" i="22"/>
  <c r="O337" i="22"/>
  <c r="O615" i="22"/>
  <c r="O913" i="22"/>
  <c r="O245" i="22"/>
  <c r="O253" i="22"/>
  <c r="O745" i="22"/>
  <c r="O946" i="22"/>
  <c r="O469" i="22"/>
  <c r="O80" i="22"/>
  <c r="O280" i="22"/>
  <c r="O842" i="22"/>
  <c r="O500" i="22"/>
  <c r="O595" i="22"/>
  <c r="O909" i="22"/>
  <c r="O254" i="22"/>
  <c r="O589" i="22"/>
  <c r="O35" i="22"/>
  <c r="O195" i="22"/>
  <c r="O565" i="22"/>
  <c r="O865" i="22"/>
  <c r="O156" i="22"/>
  <c r="O308" i="22"/>
  <c r="O394" i="22"/>
  <c r="O614" i="22"/>
  <c r="O969" i="22"/>
  <c r="O635" i="22"/>
  <c r="O901" i="22"/>
  <c r="O271" i="22"/>
  <c r="O609" i="22"/>
  <c r="O975" i="22"/>
  <c r="O335" i="22"/>
  <c r="O326" i="22"/>
  <c r="O872" i="22"/>
  <c r="O170" i="22"/>
  <c r="O317" i="22"/>
  <c r="O466" i="22"/>
  <c r="O555" i="22"/>
  <c r="O661" i="22"/>
  <c r="O773" i="22"/>
  <c r="O406" i="22"/>
  <c r="O560" i="22"/>
  <c r="O49" i="22"/>
  <c r="O305" i="22"/>
  <c r="O580" i="22"/>
  <c r="O883" i="22"/>
  <c r="O21" i="22"/>
  <c r="O202" i="22"/>
  <c r="O681" i="22"/>
  <c r="O882" i="22"/>
  <c r="O389" i="22"/>
  <c r="O979" i="22"/>
  <c r="O216" i="22"/>
  <c r="O520" i="22"/>
  <c r="O784" i="22"/>
  <c r="O937" i="22"/>
  <c r="O564" i="22"/>
  <c r="O659" i="22"/>
  <c r="O819" i="22"/>
  <c r="O933" i="22"/>
  <c r="O682" i="22"/>
  <c r="O778" i="22"/>
  <c r="O941" i="22"/>
  <c r="O93" i="22"/>
  <c r="O944" i="22"/>
  <c r="O39" i="22"/>
  <c r="O154" i="22"/>
  <c r="O231" i="22"/>
  <c r="O409" i="22"/>
  <c r="O482" i="22"/>
  <c r="O621" i="22"/>
  <c r="O717" i="22"/>
  <c r="O220" i="22"/>
  <c r="O374" i="22"/>
  <c r="O759" i="22"/>
  <c r="O919" i="22"/>
  <c r="O67" i="22"/>
  <c r="O163" i="22"/>
  <c r="O323" i="22"/>
  <c r="O405" i="22"/>
  <c r="O604" i="22"/>
  <c r="O716" i="22"/>
  <c r="O897" i="22"/>
  <c r="O987" i="22"/>
  <c r="O84" i="22"/>
  <c r="O180" i="22"/>
  <c r="O128" i="22"/>
  <c r="O224" i="22"/>
  <c r="O447" i="22"/>
  <c r="O368" i="22"/>
  <c r="O426" i="22"/>
  <c r="O522" i="22"/>
  <c r="O648" i="22"/>
  <c r="O622" i="22"/>
  <c r="O742" i="22"/>
  <c r="O790" i="22"/>
  <c r="O412" i="22"/>
  <c r="O508" i="22"/>
  <c r="O667" i="22"/>
  <c r="O763" i="22"/>
  <c r="O956" i="22"/>
  <c r="O626" i="22"/>
  <c r="O786" i="22"/>
  <c r="O884" i="22"/>
  <c r="O309" i="22"/>
  <c r="O920" i="22"/>
  <c r="O71" i="22"/>
  <c r="O218" i="22"/>
  <c r="O523" i="22"/>
  <c r="O701" i="22"/>
  <c r="O448" i="22"/>
  <c r="O903" i="22"/>
  <c r="O201" i="22"/>
  <c r="O375" i="22"/>
  <c r="O764" i="22"/>
  <c r="O961" i="22"/>
  <c r="O214" i="22"/>
  <c r="O200" i="22"/>
  <c r="O431" i="22"/>
  <c r="O504" i="22"/>
  <c r="O662" i="22"/>
  <c r="O776" i="22"/>
  <c r="O548" i="22"/>
  <c r="O739" i="22"/>
  <c r="O666" i="22"/>
  <c r="O861" i="22"/>
  <c r="O47" i="22"/>
  <c r="O186" i="22"/>
  <c r="O497" i="22"/>
  <c r="O665" i="22"/>
  <c r="O494" i="22"/>
  <c r="O998" i="22"/>
  <c r="O543" i="22"/>
  <c r="O72" i="22"/>
  <c r="O463" i="22"/>
  <c r="O600" i="22"/>
  <c r="O556" i="22"/>
  <c r="O892" i="22"/>
  <c r="O325" i="22"/>
  <c r="O70" i="22"/>
  <c r="O319" i="22"/>
  <c r="O515" i="22"/>
  <c r="O829" i="22"/>
  <c r="O438" i="22"/>
  <c r="O51" i="22"/>
  <c r="O243" i="22"/>
  <c r="O583" i="22"/>
  <c r="O812" i="22"/>
  <c r="O20" i="22"/>
  <c r="O260" i="22"/>
  <c r="O365" i="22"/>
  <c r="O938" i="22"/>
  <c r="O632" i="22"/>
  <c r="O696" i="22"/>
  <c r="O396" i="22"/>
  <c r="O587" i="22"/>
  <c r="O928" i="22"/>
  <c r="O706" i="22"/>
  <c r="O878" i="22"/>
  <c r="O19" i="22"/>
  <c r="O775" i="22"/>
  <c r="O140" i="22"/>
  <c r="O575" i="22"/>
  <c r="O506" i="22"/>
  <c r="O428" i="22"/>
  <c r="O811" i="22"/>
  <c r="O996" i="22"/>
  <c r="O755" i="22"/>
  <c r="O860" i="22"/>
  <c r="O618" i="22"/>
  <c r="O714" i="22"/>
  <c r="O877" i="22"/>
  <c r="O973" i="22"/>
  <c r="O862" i="22"/>
  <c r="O990" i="22"/>
  <c r="O111" i="22"/>
  <c r="O174" i="22"/>
  <c r="O311" i="22"/>
  <c r="O434" i="22"/>
  <c r="O562" i="22"/>
  <c r="O653" i="22"/>
  <c r="O813" i="22"/>
  <c r="O284" i="22"/>
  <c r="O526" i="22"/>
  <c r="O855" i="22"/>
  <c r="O7" i="22"/>
  <c r="O99" i="22"/>
  <c r="O259" i="22"/>
  <c r="O351" i="22"/>
  <c r="O525" i="22"/>
  <c r="O644" i="22"/>
  <c r="O831" i="22"/>
  <c r="O929" i="22"/>
  <c r="O68" i="22"/>
  <c r="O132" i="22"/>
  <c r="O276" i="22"/>
  <c r="O160" i="22"/>
  <c r="O320" i="22"/>
  <c r="O336" i="22"/>
  <c r="O888" i="22"/>
  <c r="O458" i="22"/>
  <c r="O584" i="22"/>
  <c r="O672" i="22"/>
  <c r="O710" i="22"/>
  <c r="O758" i="22"/>
  <c r="O841" i="22"/>
  <c r="O444" i="22"/>
  <c r="O603" i="22"/>
  <c r="O699" i="22"/>
  <c r="O864" i="22"/>
  <c r="O992" i="22"/>
  <c r="O722" i="22"/>
  <c r="O818" i="22"/>
  <c r="O980" i="22"/>
  <c r="O834" i="22"/>
  <c r="O970" i="22"/>
  <c r="O122" i="22"/>
  <c r="O418" i="22"/>
  <c r="O574" i="22"/>
  <c r="O252" i="22"/>
  <c r="O550" i="22"/>
  <c r="O73" i="22"/>
  <c r="O265" i="22"/>
  <c r="O607" i="22"/>
  <c r="O835" i="22"/>
  <c r="O92" i="22"/>
  <c r="O278" i="22"/>
  <c r="O511" i="22"/>
  <c r="O952" i="22"/>
  <c r="O654" i="22"/>
  <c r="O712" i="22"/>
  <c r="O420" i="22"/>
  <c r="O611" i="22"/>
  <c r="O960" i="22"/>
  <c r="O730" i="22"/>
  <c r="O181" i="22"/>
  <c r="O90" i="22"/>
  <c r="O387" i="22"/>
  <c r="O545" i="22"/>
  <c r="O178" i="22"/>
  <c r="O631" i="22"/>
  <c r="O339" i="22"/>
  <c r="O700" i="22"/>
  <c r="O208" i="22"/>
  <c r="O442" i="22"/>
  <c r="O782" i="22"/>
  <c r="O619" i="22"/>
  <c r="O868" i="22"/>
  <c r="O968" i="22"/>
  <c r="O215" i="22"/>
  <c r="O417" i="22"/>
  <c r="O697" i="22"/>
  <c r="O242" i="22"/>
  <c r="O902" i="22"/>
  <c r="O115" i="22"/>
  <c r="O421" i="22"/>
  <c r="O663" i="22"/>
  <c r="O28" i="22"/>
  <c r="O129" i="22"/>
  <c r="O240" i="22"/>
  <c r="O344" i="22"/>
  <c r="O538" i="22"/>
  <c r="O680" i="22"/>
  <c r="O798" i="22"/>
  <c r="O460" i="22"/>
  <c r="O779" i="22"/>
  <c r="O578" i="22"/>
  <c r="O900" i="22"/>
  <c r="O390" i="22"/>
  <c r="O461" i="22"/>
  <c r="O851" i="22"/>
  <c r="O144" i="22"/>
  <c r="O360" i="22"/>
  <c r="O750" i="22"/>
  <c r="O492" i="22"/>
  <c r="O738" i="22"/>
  <c r="O926" i="22"/>
  <c r="O50" i="22"/>
  <c r="O142" i="22"/>
  <c r="O239" i="22"/>
  <c r="O395" i="22"/>
  <c r="O498" i="22"/>
  <c r="O605" i="22"/>
  <c r="O733" i="22"/>
  <c r="O188" i="22"/>
  <c r="O398" i="22"/>
  <c r="O655" i="22"/>
  <c r="O935" i="22"/>
  <c r="O41" i="22"/>
  <c r="O167" i="22"/>
  <c r="O297" i="22"/>
  <c r="O407" i="22"/>
  <c r="O567" i="22"/>
  <c r="O724" i="22"/>
  <c r="O867" i="22"/>
  <c r="O993" i="22"/>
  <c r="O255" i="22"/>
  <c r="O121" i="22"/>
  <c r="O246" i="22"/>
  <c r="O168" i="22"/>
  <c r="O296" i="22"/>
  <c r="O340" i="22"/>
  <c r="O559" i="22"/>
  <c r="O472" i="22"/>
  <c r="O906" i="22"/>
  <c r="O728" i="22"/>
  <c r="O643" i="22"/>
  <c r="O762" i="22"/>
  <c r="O760" i="22"/>
  <c r="O707" i="22"/>
  <c r="O826" i="22"/>
  <c r="O824" i="22"/>
  <c r="O833" i="22"/>
  <c r="O957" i="22"/>
  <c r="O792" i="22"/>
  <c r="O771" i="22"/>
  <c r="O893" i="22"/>
  <c r="O393" i="22"/>
  <c r="O146" i="22"/>
  <c r="O769" i="22"/>
  <c r="O687" i="22"/>
  <c r="O493" i="22"/>
  <c r="O907" i="22"/>
  <c r="O976" i="22"/>
  <c r="O117" i="22"/>
  <c r="O505" i="22"/>
  <c r="O725" i="22"/>
  <c r="O350" i="22"/>
  <c r="O914" i="22"/>
  <c r="O177" i="22"/>
  <c r="O415" i="22"/>
  <c r="O732" i="22"/>
  <c r="O1001" i="22"/>
  <c r="O15" i="22"/>
  <c r="O451" i="22"/>
  <c r="O338" i="22"/>
  <c r="O151" i="22"/>
  <c r="O703" i="22"/>
  <c r="O169" i="22"/>
  <c r="O364" i="22"/>
  <c r="O606" i="22"/>
  <c r="O816" i="22"/>
  <c r="O436" i="22"/>
  <c r="O532" i="22"/>
  <c r="O691" i="22"/>
  <c r="O787" i="22"/>
  <c r="O988" i="22"/>
  <c r="O650" i="22"/>
  <c r="O810" i="22"/>
  <c r="O261" i="22"/>
  <c r="O904" i="22"/>
  <c r="O62" i="22"/>
  <c r="O133" i="22"/>
  <c r="O382" i="22"/>
  <c r="O510" i="22"/>
  <c r="O749" i="22"/>
  <c r="O102" i="22"/>
  <c r="O422" i="22"/>
  <c r="O576" i="22"/>
  <c r="O950" i="22"/>
  <c r="O291" i="22"/>
  <c r="O439" i="22"/>
  <c r="O756" i="22"/>
  <c r="O40" i="22"/>
  <c r="O212" i="22"/>
  <c r="O256" i="22"/>
  <c r="O349" i="22"/>
  <c r="O399" i="22"/>
  <c r="O554" i="22"/>
  <c r="O646" i="22"/>
  <c r="O726" i="22"/>
  <c r="O806" i="22"/>
  <c r="O540" i="22"/>
  <c r="O795" i="22"/>
  <c r="O658" i="22"/>
  <c r="O754" i="22"/>
  <c r="O916" i="22"/>
  <c r="O53" i="22"/>
  <c r="O61" i="22"/>
  <c r="O30" i="22"/>
  <c r="O270" i="22"/>
  <c r="O473" i="22"/>
  <c r="O765" i="22"/>
  <c r="O358" i="22"/>
  <c r="O967" i="22"/>
  <c r="O135" i="22"/>
  <c r="O445" i="22"/>
  <c r="O684" i="22"/>
  <c r="O48" i="22"/>
  <c r="O153" i="22"/>
  <c r="O264" i="22"/>
  <c r="O356" i="22"/>
  <c r="O568" i="22"/>
  <c r="O590" i="22"/>
  <c r="O808" i="22"/>
  <c r="O484" i="22"/>
  <c r="O803" i="22"/>
  <c r="O602" i="22"/>
  <c r="O925" i="22"/>
  <c r="O199" i="22"/>
  <c r="O238" i="22"/>
  <c r="O443" i="22"/>
  <c r="O729" i="22"/>
  <c r="O306" i="22"/>
  <c r="O83" i="22"/>
  <c r="O383" i="22"/>
  <c r="O116" i="22"/>
  <c r="O333" i="22"/>
  <c r="O598" i="22"/>
  <c r="O905" i="22"/>
  <c r="O674" i="22"/>
  <c r="O197" i="22"/>
  <c r="O118" i="22"/>
  <c r="O269" i="22"/>
  <c r="O571" i="22"/>
  <c r="O761" i="22"/>
  <c r="O544" i="22"/>
  <c r="O966" i="22"/>
  <c r="O307" i="22"/>
  <c r="O503" i="22"/>
  <c r="O885" i="22"/>
  <c r="O3" i="22"/>
  <c r="O324" i="22"/>
  <c r="O304" i="22"/>
  <c r="O410" i="22"/>
  <c r="O908" i="22"/>
  <c r="O734" i="22"/>
  <c r="O830" i="22"/>
  <c r="O651" i="22"/>
  <c r="O837" i="22"/>
  <c r="O770" i="22"/>
  <c r="O964" i="22"/>
  <c r="O147" i="22"/>
  <c r="O620" i="22"/>
  <c r="O161" i="22"/>
  <c r="O272" i="22"/>
  <c r="O656" i="22"/>
  <c r="O814" i="22"/>
  <c r="O965" i="22"/>
  <c r="O932" i="22"/>
  <c r="O911" i="22"/>
  <c r="O553" i="22"/>
  <c r="O450" i="22"/>
  <c r="O204" i="22"/>
  <c r="O943" i="22"/>
  <c r="O64" i="22"/>
  <c r="O217" i="22"/>
  <c r="O686" i="22"/>
  <c r="O896" i="22"/>
  <c r="O845" i="22"/>
  <c r="O205" i="22"/>
  <c r="O537" i="22"/>
  <c r="O886" i="22"/>
  <c r="O227" i="22"/>
  <c r="O959" i="22"/>
  <c r="O244" i="22"/>
  <c r="O995" i="22"/>
  <c r="O287" i="22"/>
  <c r="O209" i="22"/>
  <c r="O58" i="22"/>
  <c r="O780" i="22"/>
  <c r="O468" i="22"/>
  <c r="O746" i="22"/>
  <c r="O489" i="22"/>
  <c r="O459" i="22"/>
  <c r="O781" i="22"/>
  <c r="O131" i="22"/>
  <c r="O485" i="22"/>
  <c r="O145" i="22"/>
  <c r="O288" i="22"/>
  <c r="O582" i="22"/>
  <c r="O822" i="22"/>
  <c r="O594" i="22"/>
  <c r="O948" i="22"/>
  <c r="O637" i="22"/>
  <c r="O9" i="22"/>
  <c r="O136" i="22"/>
  <c r="O592" i="22"/>
  <c r="O794" i="22"/>
  <c r="O295" i="22"/>
  <c r="O915" i="22"/>
  <c r="O718" i="22"/>
  <c r="O467" i="22"/>
  <c r="O838" i="22"/>
  <c r="O196" i="22"/>
  <c r="O474" i="22"/>
  <c r="O642" i="22"/>
  <c r="O275" i="22"/>
  <c r="O683" i="22"/>
  <c r="O490" i="22"/>
  <c r="O688" i="22"/>
  <c r="O731" i="22"/>
  <c r="O690" i="22"/>
  <c r="O165" i="22"/>
  <c r="O4" i="22"/>
  <c r="O899" i="22"/>
  <c r="O328" i="22"/>
  <c r="O675" i="22"/>
  <c r="O989" i="22"/>
  <c r="O870" i="22"/>
  <c r="O292" i="22"/>
  <c r="O26" i="22"/>
  <c r="O633" i="22"/>
  <c r="O735" i="22"/>
  <c r="O176" i="22"/>
  <c r="O524" i="22"/>
  <c r="O836" i="22"/>
  <c r="O381" i="22"/>
  <c r="O610" i="22"/>
  <c r="O95" i="22"/>
  <c r="O298" i="22"/>
  <c r="O546" i="22"/>
  <c r="O797" i="22"/>
  <c r="O496" i="22"/>
  <c r="O999" i="22"/>
  <c r="O233" i="22"/>
  <c r="O487" i="22"/>
  <c r="O799" i="22"/>
  <c r="O112" i="22"/>
  <c r="O182" i="22"/>
  <c r="O232" i="22"/>
  <c r="O372" i="22"/>
  <c r="O536" i="22"/>
  <c r="O388" i="22"/>
  <c r="O678" i="22"/>
  <c r="O997" i="22"/>
  <c r="O579" i="22"/>
  <c r="O624" i="22"/>
  <c r="O634" i="22"/>
  <c r="O221" i="22"/>
  <c r="O267" i="22"/>
  <c r="O542" i="22"/>
  <c r="O772" i="22"/>
  <c r="O416" i="22"/>
  <c r="O495" i="22"/>
  <c r="O627" i="22"/>
  <c r="O586" i="22"/>
  <c r="O18" i="22"/>
  <c r="O285" i="22"/>
  <c r="O342" i="22"/>
  <c r="O983" i="22"/>
  <c r="O679" i="22"/>
  <c r="O104" i="22"/>
  <c r="O352" i="22"/>
  <c r="O844" i="22"/>
  <c r="O476" i="22"/>
  <c r="O827" i="22"/>
  <c r="O874" i="22"/>
  <c r="O327" i="22"/>
  <c r="O331" i="22"/>
  <c r="O76" i="22"/>
  <c r="O744" i="22"/>
  <c r="O869" i="22"/>
  <c r="O601" i="22"/>
  <c r="O211" i="22"/>
  <c r="O747" i="22"/>
  <c r="O162" i="22"/>
  <c r="O179" i="22"/>
  <c r="O947" i="22"/>
  <c r="O630" i="22"/>
  <c r="O715" i="22"/>
  <c r="O977" i="22"/>
  <c r="O670" i="22"/>
  <c r="O547" i="22"/>
  <c r="O149" i="22"/>
  <c r="O645" i="22"/>
  <c r="O455" i="22"/>
  <c r="O507" i="22"/>
  <c r="O230" i="22"/>
  <c r="O723" i="22"/>
  <c r="O29" i="22"/>
  <c r="O82" i="22"/>
  <c r="O685" i="22"/>
  <c r="O470" i="22"/>
  <c r="O371" i="22"/>
  <c r="O796" i="22"/>
  <c r="O192" i="22"/>
  <c r="O527" i="22"/>
  <c r="O774" i="22"/>
  <c r="O572" i="22"/>
  <c r="O852" i="22"/>
  <c r="O840" i="22"/>
  <c r="O839" i="22"/>
  <c r="O533" i="22"/>
  <c r="O440" i="22"/>
  <c r="O873" i="22"/>
  <c r="O141" i="22"/>
  <c r="O793" i="22"/>
  <c r="O570" i="22"/>
  <c r="O802" i="22"/>
  <c r="O354" i="22"/>
  <c r="O361" i="22"/>
  <c r="O376" i="22"/>
  <c r="O766" i="22"/>
  <c r="O934" i="22"/>
  <c r="O228" i="22"/>
  <c r="O825" i="22"/>
  <c r="O189" i="22"/>
  <c r="O446" i="22"/>
  <c r="O669" i="22"/>
  <c r="O316" i="22"/>
  <c r="O871" i="22"/>
  <c r="O105" i="22"/>
  <c r="O353" i="22"/>
  <c r="O647" i="22"/>
  <c r="O931" i="22"/>
  <c r="O12" i="22"/>
  <c r="O310" i="22"/>
  <c r="O357" i="22"/>
  <c r="O408" i="22"/>
  <c r="O616" i="22"/>
  <c r="O924" i="22"/>
  <c r="O452" i="22"/>
  <c r="O694" i="22"/>
  <c r="O698" i="22"/>
  <c r="O516" i="22"/>
  <c r="O2" i="22"/>
  <c r="A41" i="25" l="1"/>
  <c r="C32" i="25"/>
  <c r="C33" i="25" s="1"/>
  <c r="C34" i="23"/>
  <c r="D25" i="23"/>
  <c r="D26" i="23" s="1"/>
  <c r="W5" i="22"/>
  <c r="AB4" i="22" s="1"/>
  <c r="W7" i="22"/>
  <c r="Y7" i="22" s="1"/>
  <c r="W4" i="22"/>
  <c r="AB3" i="22" s="1"/>
  <c r="W6" i="22"/>
  <c r="Y6" i="22" s="1"/>
  <c r="D32" i="25" l="1"/>
  <c r="C35" i="23"/>
  <c r="C36" i="23" s="1"/>
  <c r="D27" i="23"/>
  <c r="AB5" i="22"/>
  <c r="AB6" i="22" s="1"/>
  <c r="W8" i="22"/>
  <c r="Y8" i="22" s="1"/>
  <c r="W10" i="22"/>
  <c r="D33" i="25" l="1"/>
  <c r="A42" i="25"/>
  <c r="C37" i="23"/>
  <c r="D28" i="23"/>
  <c r="AB7" i="22"/>
  <c r="AB8" i="22" s="1"/>
  <c r="W9" i="22"/>
  <c r="A43" i="25" l="1"/>
  <c r="C38" i="23"/>
  <c r="D29" i="23"/>
  <c r="AB9" i="22"/>
  <c r="C39" i="23" l="1"/>
  <c r="D30" i="23"/>
  <c r="AD1" i="22"/>
  <c r="AE1" i="22" s="1"/>
  <c r="AG1" i="22" s="1"/>
  <c r="C40" i="23" l="1"/>
  <c r="D31" i="23"/>
  <c r="D32" i="23" s="1"/>
  <c r="AF1" i="22"/>
  <c r="D33" i="23" l="1"/>
  <c r="C41" i="23"/>
  <c r="C42" i="23" s="1"/>
  <c r="AD2" i="22"/>
  <c r="AE2" i="22" s="1"/>
  <c r="C43" i="23" l="1"/>
  <c r="D34" i="23"/>
  <c r="AF2" i="22"/>
  <c r="AG2" i="22"/>
  <c r="AD3" i="22"/>
  <c r="AE3" i="22" s="1"/>
  <c r="C44" i="23" l="1"/>
  <c r="D35" i="23"/>
  <c r="AF3" i="22"/>
  <c r="AG3" i="22"/>
  <c r="AD4" i="22"/>
  <c r="AE4" i="22" s="1"/>
  <c r="C45" i="23" l="1"/>
  <c r="D36" i="23"/>
  <c r="AF4" i="22"/>
  <c r="AG4" i="22"/>
  <c r="AD5" i="22"/>
  <c r="AE5" i="22" s="1"/>
  <c r="C46" i="23" l="1"/>
  <c r="D37" i="23"/>
  <c r="AF5" i="22"/>
  <c r="AG5" i="22"/>
  <c r="AD6" i="22"/>
  <c r="AE6" i="22" s="1"/>
  <c r="C47" i="23" l="1"/>
  <c r="D38" i="23"/>
  <c r="AF6" i="22"/>
  <c r="AG6" i="22"/>
  <c r="AD7" i="22"/>
  <c r="AE7" i="22" s="1"/>
  <c r="C48" i="23" l="1"/>
  <c r="D39" i="23"/>
  <c r="D40" i="23" s="1"/>
  <c r="AF7" i="22"/>
  <c r="AG7" i="22"/>
  <c r="AD8" i="22"/>
  <c r="AE8" i="22" s="1"/>
  <c r="C49" i="23" l="1"/>
  <c r="C50" i="23" s="1"/>
  <c r="D41" i="23"/>
  <c r="AF8" i="22"/>
  <c r="AG8" i="22"/>
  <c r="AD9" i="22"/>
  <c r="AE9" i="22" s="1"/>
  <c r="C51" i="23" l="1"/>
  <c r="D42" i="23"/>
  <c r="AF9" i="22"/>
  <c r="AG9" i="22"/>
  <c r="AD10" i="22"/>
  <c r="AE10" i="22" s="1"/>
  <c r="C52" i="23" l="1"/>
  <c r="D43" i="23"/>
  <c r="AF10" i="22"/>
  <c r="AG10" i="22"/>
  <c r="AD11" i="22"/>
  <c r="AE11" i="22" s="1"/>
  <c r="AD12" i="22" s="1"/>
  <c r="AE12" i="22" s="1"/>
  <c r="D44" i="23" l="1"/>
  <c r="C53" i="23"/>
  <c r="AF12" i="22"/>
  <c r="AG12" i="22"/>
  <c r="AD13" i="22"/>
  <c r="AE13" i="22" s="1"/>
  <c r="AF11" i="22"/>
  <c r="AG11" i="22"/>
  <c r="C54" i="23" l="1"/>
  <c r="D45" i="23"/>
  <c r="AG13" i="22"/>
  <c r="AF13" i="22"/>
  <c r="AD14" i="22"/>
  <c r="AE14" i="22" s="1"/>
  <c r="C55" i="23" l="1"/>
  <c r="D46" i="23"/>
  <c r="AD15" i="22"/>
  <c r="AE15" i="22" s="1"/>
  <c r="AF14" i="22"/>
  <c r="AG14" i="22"/>
  <c r="C56" i="23" l="1"/>
  <c r="D47" i="23"/>
  <c r="D48" i="23" s="1"/>
  <c r="AF15" i="22"/>
  <c r="AH14" i="22" s="1"/>
  <c r="AG15" i="22"/>
  <c r="C57" i="23" l="1"/>
  <c r="C58" i="23" s="1"/>
  <c r="D49" i="23"/>
  <c r="AI15" i="22"/>
  <c r="AI2" i="22"/>
  <c r="AI3" i="22"/>
  <c r="AI4" i="22"/>
  <c r="AI5" i="22"/>
  <c r="AI6" i="22"/>
  <c r="AI7" i="22"/>
  <c r="AI8" i="22"/>
  <c r="AI9" i="22"/>
  <c r="AI10" i="22"/>
  <c r="AI11" i="22"/>
  <c r="AI12" i="22"/>
  <c r="AI13" i="22"/>
  <c r="AD17" i="22"/>
  <c r="AE17" i="22" s="1"/>
  <c r="AG17" i="22" s="1"/>
  <c r="AI14" i="22"/>
  <c r="AH1" i="22"/>
  <c r="AH15" i="22"/>
  <c r="AH2" i="22"/>
  <c r="AH3" i="22"/>
  <c r="AH4" i="22"/>
  <c r="AH5" i="22"/>
  <c r="AH6" i="22"/>
  <c r="AH7" i="22"/>
  <c r="AH8" i="22"/>
  <c r="AH9" i="22"/>
  <c r="AH10" i="22"/>
  <c r="AH12" i="22"/>
  <c r="AH11" i="22"/>
  <c r="AH13" i="22"/>
  <c r="AI1" i="22"/>
  <c r="AK1" i="22" s="1"/>
  <c r="C59" i="23" l="1"/>
  <c r="D50" i="23"/>
  <c r="AD18" i="22"/>
  <c r="AE18" i="22" s="1"/>
  <c r="AD19" i="22" s="1"/>
  <c r="AE19" i="22" s="1"/>
  <c r="AF17" i="22"/>
  <c r="AK10" i="22"/>
  <c r="AK6" i="22"/>
  <c r="AJ14" i="22"/>
  <c r="AJ15" i="22"/>
  <c r="AJ11" i="22"/>
  <c r="AK13" i="22"/>
  <c r="AJ12" i="22"/>
  <c r="AK14" i="22"/>
  <c r="AK2" i="22"/>
  <c r="AJ13" i="22"/>
  <c r="AK12" i="22"/>
  <c r="AJ9" i="22"/>
  <c r="AJ5" i="22"/>
  <c r="AK7" i="22"/>
  <c r="AK3" i="22"/>
  <c r="AJ7" i="22"/>
  <c r="AJ3" i="22"/>
  <c r="AK9" i="22"/>
  <c r="AK5" i="22"/>
  <c r="AJ10" i="22"/>
  <c r="AJ6" i="22"/>
  <c r="AK11" i="22"/>
  <c r="AK8" i="22"/>
  <c r="AK4" i="22"/>
  <c r="AJ8" i="22"/>
  <c r="AJ4" i="22"/>
  <c r="AJ1" i="22"/>
  <c r="AJ2" i="22"/>
  <c r="C60" i="23" l="1"/>
  <c r="D51" i="23"/>
  <c r="D52" i="23" s="1"/>
  <c r="AF18" i="22"/>
  <c r="AG18" i="22"/>
  <c r="AK15" i="22"/>
  <c r="AD20" i="22"/>
  <c r="AE20" i="22" s="1"/>
  <c r="AF19" i="22"/>
  <c r="AG19" i="22"/>
  <c r="D53" i="23" l="1"/>
  <c r="D54" i="23" s="1"/>
  <c r="C61" i="23"/>
  <c r="C62" i="23" s="1"/>
  <c r="AD21" i="22"/>
  <c r="AE21" i="22" s="1"/>
  <c r="AF20" i="22"/>
  <c r="AG20" i="22"/>
  <c r="C63" i="23" l="1"/>
  <c r="C64" i="23" s="1"/>
  <c r="D55" i="23"/>
  <c r="AD22" i="22"/>
  <c r="AE22" i="22" s="1"/>
  <c r="AG21" i="22"/>
  <c r="AF21" i="22"/>
  <c r="C65" i="23" l="1"/>
  <c r="D56" i="23"/>
  <c r="AD23" i="22"/>
  <c r="AE23" i="22" s="1"/>
  <c r="AF22" i="22"/>
  <c r="AG22" i="22"/>
  <c r="C66" i="23" l="1"/>
  <c r="D57" i="23"/>
  <c r="AD24" i="22"/>
  <c r="AE24" i="22" s="1"/>
  <c r="AF23" i="22"/>
  <c r="AG23" i="22"/>
  <c r="C67" i="23" l="1"/>
  <c r="D58" i="23"/>
  <c r="AD25" i="22"/>
  <c r="AE25" i="22" s="1"/>
  <c r="AF24" i="22"/>
  <c r="AG24" i="22"/>
  <c r="C68" i="23" l="1"/>
  <c r="D59" i="23"/>
  <c r="AD26" i="22"/>
  <c r="AE26" i="22" s="1"/>
  <c r="AG25" i="22"/>
  <c r="AF25" i="22"/>
  <c r="D60" i="23" l="1"/>
  <c r="D61" i="23" s="1"/>
  <c r="D62" i="23" s="1"/>
  <c r="C69" i="23"/>
  <c r="AD27" i="22"/>
  <c r="AE27" i="22" s="1"/>
  <c r="AF26" i="22"/>
  <c r="AG26" i="22"/>
  <c r="C70" i="23" l="1"/>
  <c r="C71" i="23" s="1"/>
  <c r="C72" i="23" s="1"/>
  <c r="D63" i="23"/>
  <c r="AD28" i="22"/>
  <c r="AE28" i="22" s="1"/>
  <c r="AG27" i="22"/>
  <c r="AF27" i="22"/>
  <c r="C73" i="23" l="1"/>
  <c r="D64" i="23"/>
  <c r="AD29" i="22"/>
  <c r="AE29" i="22" s="1"/>
  <c r="AF28" i="22"/>
  <c r="AG28" i="22"/>
  <c r="D65" i="23" l="1"/>
  <c r="C74" i="23"/>
  <c r="AD30" i="22"/>
  <c r="AE30" i="22" s="1"/>
  <c r="AG29" i="22"/>
  <c r="AF29" i="22"/>
  <c r="C75" i="23" l="1"/>
  <c r="D66" i="23"/>
  <c r="D67" i="23" s="1"/>
  <c r="AD31" i="22"/>
  <c r="AE31" i="22" s="1"/>
  <c r="AF30" i="22"/>
  <c r="AG30" i="22"/>
  <c r="D68" i="23" l="1"/>
  <c r="D69" i="23" s="1"/>
  <c r="C76" i="23"/>
  <c r="C77" i="23" s="1"/>
  <c r="AD32" i="22"/>
  <c r="AE32" i="22" s="1"/>
  <c r="AF31" i="22"/>
  <c r="AG31" i="22"/>
  <c r="C78" i="23" l="1"/>
  <c r="C79" i="23" s="1"/>
  <c r="D70" i="23"/>
  <c r="AD33" i="22"/>
  <c r="AE33" i="22" s="1"/>
  <c r="AF32" i="22"/>
  <c r="AG32" i="22"/>
  <c r="D71" i="23" l="1"/>
  <c r="C80" i="23"/>
  <c r="AD34" i="22"/>
  <c r="AE34" i="22" s="1"/>
  <c r="AG33" i="22"/>
  <c r="AF33" i="22"/>
  <c r="C81" i="23" l="1"/>
  <c r="D72" i="23"/>
  <c r="AD35" i="22"/>
  <c r="AE35" i="22" s="1"/>
  <c r="AG34" i="22"/>
  <c r="AF34" i="22"/>
  <c r="C82" i="23" l="1"/>
  <c r="D73" i="23"/>
  <c r="AD36" i="22"/>
  <c r="AE36" i="22" s="1"/>
  <c r="AF35" i="22"/>
  <c r="AG35" i="22"/>
  <c r="C83" i="23" l="1"/>
  <c r="D74" i="23"/>
  <c r="AD37" i="22"/>
  <c r="AE37" i="22" s="1"/>
  <c r="AF36" i="22"/>
  <c r="AG36" i="22"/>
  <c r="C84" i="23" l="1"/>
  <c r="D75" i="23"/>
  <c r="AD38" i="22"/>
  <c r="AE38" i="22" s="1"/>
  <c r="AG37" i="22"/>
  <c r="AF37" i="22"/>
  <c r="C85" i="23" l="1"/>
  <c r="D76" i="23"/>
  <c r="AD39" i="22"/>
  <c r="AE39" i="22" s="1"/>
  <c r="AF38" i="22"/>
  <c r="AG38" i="22"/>
  <c r="C86" i="23" l="1"/>
  <c r="D77" i="23"/>
  <c r="AD40" i="22"/>
  <c r="AE40" i="22" s="1"/>
  <c r="AF39" i="22"/>
  <c r="AG39" i="22"/>
  <c r="C87" i="23" l="1"/>
  <c r="D78" i="23"/>
  <c r="AD41" i="22"/>
  <c r="AE41" i="22" s="1"/>
  <c r="AF40" i="22"/>
  <c r="AG40" i="22"/>
  <c r="C88" i="23" l="1"/>
  <c r="D79" i="23"/>
  <c r="AD42" i="22"/>
  <c r="AE42" i="22" s="1"/>
  <c r="AG41" i="22"/>
  <c r="AF41" i="22"/>
  <c r="C89" i="23" l="1"/>
  <c r="D80" i="23"/>
  <c r="AD43" i="22"/>
  <c r="AE43" i="22" s="1"/>
  <c r="AF42" i="22"/>
  <c r="AG42" i="22"/>
  <c r="C90" i="23" l="1"/>
  <c r="D81" i="23"/>
  <c r="AD44" i="22"/>
  <c r="AE44" i="22" s="1"/>
  <c r="AG43" i="22"/>
  <c r="AF43" i="22"/>
  <c r="C91" i="23" l="1"/>
  <c r="D82" i="23"/>
  <c r="AD45" i="22"/>
  <c r="AE45" i="22" s="1"/>
  <c r="AF44" i="22"/>
  <c r="AG44" i="22"/>
  <c r="C92" i="23" l="1"/>
  <c r="D83" i="23"/>
  <c r="D84" i="23" s="1"/>
  <c r="AD46" i="22"/>
  <c r="AE46" i="22" s="1"/>
  <c r="AG45" i="22"/>
  <c r="AF45" i="22"/>
  <c r="C93" i="23" l="1"/>
  <c r="C94" i="23" s="1"/>
  <c r="D85" i="23"/>
  <c r="AD47" i="22"/>
  <c r="AE47" i="22" s="1"/>
  <c r="AF46" i="22"/>
  <c r="AG46" i="22"/>
  <c r="D86" i="23" l="1"/>
  <c r="C95" i="23"/>
  <c r="AD48" i="22"/>
  <c r="AE48" i="22" s="1"/>
  <c r="AF47" i="22"/>
  <c r="AG47" i="22"/>
  <c r="D87" i="23" l="1"/>
  <c r="C96" i="23"/>
  <c r="AD49" i="22"/>
  <c r="AE49" i="22" s="1"/>
  <c r="AF48" i="22"/>
  <c r="AG48" i="22"/>
  <c r="C97" i="23" l="1"/>
  <c r="D88" i="23"/>
  <c r="AD50" i="22"/>
  <c r="AE50" i="22" s="1"/>
  <c r="AG49" i="22"/>
  <c r="AF49" i="22"/>
  <c r="D89" i="23" l="1"/>
  <c r="C98" i="23"/>
  <c r="AD51" i="22"/>
  <c r="AE51" i="22" s="1"/>
  <c r="AG50" i="22"/>
  <c r="AF50" i="22"/>
  <c r="D90" i="23" l="1"/>
  <c r="C99" i="23"/>
  <c r="AD52" i="22"/>
  <c r="AE52" i="22" s="1"/>
  <c r="AF51" i="22"/>
  <c r="AG51" i="22"/>
  <c r="D91" i="23" l="1"/>
  <c r="C100" i="23"/>
  <c r="AD53" i="22"/>
  <c r="AE53" i="22" s="1"/>
  <c r="AF52" i="22"/>
  <c r="AG52" i="22"/>
  <c r="D92" i="23" l="1"/>
  <c r="D93" i="23" s="1"/>
  <c r="C101" i="23"/>
  <c r="AD54" i="22"/>
  <c r="AE54" i="22" s="1"/>
  <c r="AG53" i="22"/>
  <c r="AF53" i="22"/>
  <c r="D94" i="23" l="1"/>
  <c r="C102" i="23"/>
  <c r="C103" i="23" s="1"/>
  <c r="AD55" i="22"/>
  <c r="AE55" i="22" s="1"/>
  <c r="AF54" i="22"/>
  <c r="AG54" i="22"/>
  <c r="C104" i="23" l="1"/>
  <c r="D95" i="23"/>
  <c r="AD56" i="22"/>
  <c r="AE56" i="22" s="1"/>
  <c r="AG55" i="22"/>
  <c r="AF55" i="22"/>
  <c r="C105" i="23" l="1"/>
  <c r="D96" i="23"/>
  <c r="AD57" i="22"/>
  <c r="AE57" i="22" s="1"/>
  <c r="AF56" i="22"/>
  <c r="AG56" i="22"/>
  <c r="C106" i="23" l="1"/>
  <c r="D97" i="23"/>
  <c r="AD58" i="22"/>
  <c r="AE58" i="22" s="1"/>
  <c r="AG57" i="22"/>
  <c r="AF57" i="22"/>
  <c r="C107" i="23" l="1"/>
  <c r="D98" i="23"/>
  <c r="AD59" i="22"/>
  <c r="AE59" i="22" s="1"/>
  <c r="AF58" i="22"/>
  <c r="AG58" i="22"/>
  <c r="D99" i="23" l="1"/>
  <c r="D100" i="23" s="1"/>
  <c r="C108" i="23"/>
  <c r="AD60" i="22"/>
  <c r="AE60" i="22" s="1"/>
  <c r="AG59" i="22"/>
  <c r="AF59" i="22"/>
  <c r="D101" i="23" l="1"/>
  <c r="D102" i="23" s="1"/>
  <c r="C109" i="23"/>
  <c r="C110" i="23" s="1"/>
  <c r="AD61" i="22"/>
  <c r="AE61" i="22" s="1"/>
  <c r="AF60" i="22"/>
  <c r="AG60" i="22"/>
  <c r="C111" i="23" l="1"/>
  <c r="C112" i="23" s="1"/>
  <c r="D103" i="23"/>
  <c r="AD62" i="22"/>
  <c r="AE62" i="22" s="1"/>
  <c r="AG61" i="22"/>
  <c r="AF61" i="22"/>
  <c r="C113" i="23" l="1"/>
  <c r="D104" i="23"/>
  <c r="AD63" i="22"/>
  <c r="AE63" i="22" s="1"/>
  <c r="AG62" i="22"/>
  <c r="AF62" i="22"/>
  <c r="C114" i="23" l="1"/>
  <c r="D105" i="23"/>
  <c r="AD64" i="22"/>
  <c r="AE64" i="22" s="1"/>
  <c r="AF63" i="22"/>
  <c r="AG63" i="22"/>
  <c r="D106" i="23" l="1"/>
  <c r="C115" i="23"/>
  <c r="AD65" i="22"/>
  <c r="AE65" i="22" s="1"/>
  <c r="AF64" i="22"/>
  <c r="AG64" i="22"/>
  <c r="C116" i="23" l="1"/>
  <c r="D107" i="23"/>
  <c r="AD66" i="22"/>
  <c r="AE66" i="22" s="1"/>
  <c r="AG65" i="22"/>
  <c r="AF65" i="22"/>
  <c r="C117" i="23" l="1"/>
  <c r="D108" i="23"/>
  <c r="AD67" i="22"/>
  <c r="AE67" i="22" s="1"/>
  <c r="AG66" i="22"/>
  <c r="AF66" i="22"/>
  <c r="C118" i="23" l="1"/>
  <c r="D109" i="23"/>
  <c r="D110" i="23" s="1"/>
  <c r="AD68" i="22"/>
  <c r="AE68" i="22" s="1"/>
  <c r="AG67" i="22"/>
  <c r="AF67" i="22"/>
  <c r="D111" i="23" l="1"/>
  <c r="D112" i="23" s="1"/>
  <c r="C119" i="23"/>
  <c r="C120" i="23" s="1"/>
  <c r="AD69" i="22"/>
  <c r="AE69" i="22" s="1"/>
  <c r="AF68" i="22"/>
  <c r="AG68" i="22"/>
  <c r="C121" i="23" l="1"/>
  <c r="C122" i="23" s="1"/>
  <c r="D113" i="23"/>
  <c r="AD70" i="22"/>
  <c r="AE70" i="22" s="1"/>
  <c r="AG69" i="22"/>
  <c r="AF69" i="22"/>
  <c r="C123" i="23" l="1"/>
  <c r="D114" i="23"/>
  <c r="D115" i="23" s="1"/>
  <c r="AD71" i="22"/>
  <c r="AE71" i="22" s="1"/>
  <c r="AF70" i="22"/>
  <c r="AG70" i="22"/>
  <c r="C124" i="23" l="1"/>
  <c r="C125" i="23" s="1"/>
  <c r="D116" i="23"/>
  <c r="AD72" i="22"/>
  <c r="AE72" i="22" s="1"/>
  <c r="AG71" i="22"/>
  <c r="AF71" i="22"/>
  <c r="C126" i="23" l="1"/>
  <c r="D117" i="23"/>
  <c r="AD73" i="22"/>
  <c r="AE73" i="22" s="1"/>
  <c r="AF72" i="22"/>
  <c r="AG72" i="22"/>
  <c r="C127" i="23" l="1"/>
  <c r="D118" i="23"/>
  <c r="AD74" i="22"/>
  <c r="AE74" i="22" s="1"/>
  <c r="AG73" i="22"/>
  <c r="AF73" i="22"/>
  <c r="C128" i="23" l="1"/>
  <c r="D119" i="23"/>
  <c r="AD75" i="22"/>
  <c r="AE75" i="22" s="1"/>
  <c r="AG74" i="22"/>
  <c r="AF74" i="22"/>
  <c r="C129" i="23" l="1"/>
  <c r="D120" i="23"/>
  <c r="AD76" i="22"/>
  <c r="AE76" i="22" s="1"/>
  <c r="AG75" i="22"/>
  <c r="AF75" i="22"/>
  <c r="C130" i="23" l="1"/>
  <c r="D121" i="23"/>
  <c r="AD77" i="22"/>
  <c r="AE77" i="22" s="1"/>
  <c r="AF76" i="22"/>
  <c r="AG76" i="22"/>
  <c r="C131" i="23" l="1"/>
  <c r="D122" i="23"/>
  <c r="AD78" i="22"/>
  <c r="AE78" i="22" s="1"/>
  <c r="AG77" i="22"/>
  <c r="AF77" i="22"/>
  <c r="C132" i="23" l="1"/>
  <c r="D123" i="23"/>
  <c r="AD79" i="22"/>
  <c r="AE79" i="22" s="1"/>
  <c r="AG78" i="22"/>
  <c r="AF78" i="22"/>
  <c r="C133" i="23" l="1"/>
  <c r="D124" i="23"/>
  <c r="AD80" i="22"/>
  <c r="AE80" i="22" s="1"/>
  <c r="AF79" i="22"/>
  <c r="AG79" i="22"/>
  <c r="C134" i="23" l="1"/>
  <c r="D125" i="23"/>
  <c r="AD81" i="22"/>
  <c r="AE81" i="22" s="1"/>
  <c r="AF80" i="22"/>
  <c r="AG80" i="22"/>
  <c r="C135" i="23" l="1"/>
  <c r="D126" i="23"/>
  <c r="AD82" i="22"/>
  <c r="AE82" i="22" s="1"/>
  <c r="AG81" i="22"/>
  <c r="AF81" i="22"/>
  <c r="C136" i="23" l="1"/>
  <c r="D127" i="23"/>
  <c r="AD83" i="22"/>
  <c r="AE83" i="22" s="1"/>
  <c r="AG82" i="22"/>
  <c r="AF82" i="22"/>
  <c r="C137" i="23" l="1"/>
  <c r="D128" i="23"/>
  <c r="AD84" i="22"/>
  <c r="AE84" i="22" s="1"/>
  <c r="AF83" i="22"/>
  <c r="AG83" i="22"/>
  <c r="C138" i="23" l="1"/>
  <c r="D129" i="23"/>
  <c r="AD85" i="22"/>
  <c r="AE85" i="22" s="1"/>
  <c r="AF84" i="22"/>
  <c r="AG84" i="22"/>
  <c r="C139" i="23" l="1"/>
  <c r="D130" i="23"/>
  <c r="AD86" i="22"/>
  <c r="AE86" i="22" s="1"/>
  <c r="AG85" i="22"/>
  <c r="AF85" i="22"/>
  <c r="C140" i="23" l="1"/>
  <c r="D131" i="23"/>
  <c r="AD87" i="22"/>
  <c r="AE87" i="22" s="1"/>
  <c r="AF86" i="22"/>
  <c r="AG86" i="22"/>
  <c r="C141" i="23" l="1"/>
  <c r="D132" i="23"/>
  <c r="AD88" i="22"/>
  <c r="AE88" i="22" s="1"/>
  <c r="AG87" i="22"/>
  <c r="AF87" i="22"/>
  <c r="C142" i="23" l="1"/>
  <c r="D133" i="23"/>
  <c r="AD89" i="22"/>
  <c r="AE89" i="22" s="1"/>
  <c r="AF88" i="22"/>
  <c r="AG88" i="22"/>
  <c r="C143" i="23" l="1"/>
  <c r="D134" i="23"/>
  <c r="AD90" i="22"/>
  <c r="AE90" i="22" s="1"/>
  <c r="AG89" i="22"/>
  <c r="AF89" i="22"/>
  <c r="C144" i="23" l="1"/>
  <c r="D135" i="23"/>
  <c r="AD91" i="22"/>
  <c r="AE91" i="22" s="1"/>
  <c r="AG90" i="22"/>
  <c r="AF90" i="22"/>
  <c r="C145" i="23" l="1"/>
  <c r="D136" i="23"/>
  <c r="AD92" i="22"/>
  <c r="AE92" i="22" s="1"/>
  <c r="AG91" i="22"/>
  <c r="AF91" i="22"/>
  <c r="C146" i="23" l="1"/>
  <c r="D137" i="23"/>
  <c r="AD93" i="22"/>
  <c r="AE93" i="22" s="1"/>
  <c r="AF92" i="22"/>
  <c r="AG92" i="22"/>
  <c r="C147" i="23" l="1"/>
  <c r="D138" i="23"/>
  <c r="AD94" i="22"/>
  <c r="AE94" i="22" s="1"/>
  <c r="AG93" i="22"/>
  <c r="AF93" i="22"/>
  <c r="C148" i="23" l="1"/>
  <c r="D139" i="23"/>
  <c r="AD95" i="22"/>
  <c r="AE95" i="22" s="1"/>
  <c r="AG94" i="22"/>
  <c r="AF94" i="22"/>
  <c r="C149" i="23" l="1"/>
  <c r="D140" i="23"/>
  <c r="AD96" i="22"/>
  <c r="AE96" i="22" s="1"/>
  <c r="AF95" i="22"/>
  <c r="AG95" i="22"/>
  <c r="C150" i="23" l="1"/>
  <c r="D141" i="23"/>
  <c r="AD97" i="22"/>
  <c r="AE97" i="22" s="1"/>
  <c r="AF96" i="22"/>
  <c r="AG96" i="22"/>
  <c r="C151" i="23" l="1"/>
  <c r="D142" i="23"/>
  <c r="AD98" i="22"/>
  <c r="AE98" i="22" s="1"/>
  <c r="AG97" i="22"/>
  <c r="AF97" i="22"/>
  <c r="C152" i="23" l="1"/>
  <c r="D143" i="23"/>
  <c r="AD99" i="22"/>
  <c r="AE99" i="22" s="1"/>
  <c r="AG98" i="22"/>
  <c r="AF98" i="22"/>
  <c r="C153" i="23" l="1"/>
  <c r="D144" i="23"/>
  <c r="AF99" i="22"/>
  <c r="AD100" i="22"/>
  <c r="AE100" i="22" s="1"/>
  <c r="AG99" i="22"/>
  <c r="C154" i="23" l="1"/>
  <c r="D145" i="23"/>
  <c r="AF100" i="22"/>
  <c r="AG100" i="22"/>
  <c r="AD101" i="22"/>
  <c r="AE101" i="22" s="1"/>
  <c r="C155" i="23" l="1"/>
  <c r="D146" i="23"/>
  <c r="AG101" i="22"/>
  <c r="AF101" i="22"/>
  <c r="AD102" i="22"/>
  <c r="AE102" i="22" s="1"/>
  <c r="C156" i="23" l="1"/>
  <c r="D147" i="23"/>
  <c r="AD103" i="22"/>
  <c r="AE103" i="22" s="1"/>
  <c r="AF102" i="22"/>
  <c r="AG102" i="22"/>
  <c r="C157" i="23" l="1"/>
  <c r="D148" i="23"/>
  <c r="AD104" i="22"/>
  <c r="AE104" i="22" s="1"/>
  <c r="AF103" i="22"/>
  <c r="AG103" i="22"/>
  <c r="C158" i="23" l="1"/>
  <c r="D149" i="23"/>
  <c r="AF104" i="22"/>
  <c r="AD105" i="22"/>
  <c r="AE105" i="22" s="1"/>
  <c r="AG104" i="22"/>
  <c r="C159" i="23" l="1"/>
  <c r="D150" i="23"/>
  <c r="AG105" i="22"/>
  <c r="AD106" i="22"/>
  <c r="AE106" i="22" s="1"/>
  <c r="AF105" i="22"/>
  <c r="C160" i="23" l="1"/>
  <c r="D151" i="23"/>
  <c r="AD107" i="22"/>
  <c r="AE107" i="22" s="1"/>
  <c r="AF106" i="22"/>
  <c r="AG106" i="22"/>
  <c r="C161" i="23" l="1"/>
  <c r="D152" i="23"/>
  <c r="AG107" i="22"/>
  <c r="AD108" i="22"/>
  <c r="AE108" i="22" s="1"/>
  <c r="AF107" i="22"/>
  <c r="C162" i="23" l="1"/>
  <c r="D153" i="23"/>
  <c r="AF108" i="22"/>
  <c r="AG108" i="22"/>
  <c r="AD109" i="22"/>
  <c r="AE109" i="22" s="1"/>
  <c r="C163" i="23" l="1"/>
  <c r="D154" i="23"/>
  <c r="AG109" i="22"/>
  <c r="AF109" i="22"/>
  <c r="AD110" i="22"/>
  <c r="AE110" i="22" s="1"/>
  <c r="C164" i="23" l="1"/>
  <c r="D155" i="23"/>
  <c r="AD111" i="22"/>
  <c r="AE111" i="22" s="1"/>
  <c r="AF110" i="22"/>
  <c r="AG110" i="22"/>
  <c r="C165" i="23" l="1"/>
  <c r="D156" i="23"/>
  <c r="AF111" i="22"/>
  <c r="AD112" i="22"/>
  <c r="AE112" i="22" s="1"/>
  <c r="AG111" i="22"/>
  <c r="C166" i="23" l="1"/>
  <c r="D157" i="23"/>
  <c r="AF112" i="22"/>
  <c r="AD113" i="22"/>
  <c r="AE113" i="22" s="1"/>
  <c r="AG112" i="22"/>
  <c r="C167" i="23" l="1"/>
  <c r="D158" i="23"/>
  <c r="AG113" i="22"/>
  <c r="AF113" i="22"/>
  <c r="AD114" i="22"/>
  <c r="AE114" i="22" s="1"/>
  <c r="C168" i="23" l="1"/>
  <c r="D159" i="23"/>
  <c r="AD115" i="22"/>
  <c r="AE115" i="22" s="1"/>
  <c r="AG114" i="22"/>
  <c r="AF114" i="22"/>
  <c r="C169" i="23" l="1"/>
  <c r="D160" i="23"/>
  <c r="AF115" i="22"/>
  <c r="AG115" i="22"/>
  <c r="AD116" i="22"/>
  <c r="AE116" i="22" s="1"/>
  <c r="C170" i="23" l="1"/>
  <c r="D161" i="23"/>
  <c r="AF116" i="22"/>
  <c r="AG116" i="22"/>
  <c r="AD117" i="22"/>
  <c r="AE117" i="22" s="1"/>
  <c r="C171" i="23" l="1"/>
  <c r="D162" i="23"/>
  <c r="AG117" i="22"/>
  <c r="AF117" i="22"/>
  <c r="AD118" i="22"/>
  <c r="AE118" i="22" s="1"/>
  <c r="C172" i="23" l="1"/>
  <c r="D163" i="23"/>
  <c r="AD119" i="22"/>
  <c r="AE119" i="22" s="1"/>
  <c r="AF118" i="22"/>
  <c r="AG118" i="22"/>
  <c r="C173" i="23" l="1"/>
  <c r="D164" i="23"/>
  <c r="AD120" i="22"/>
  <c r="AE120" i="22" s="1"/>
  <c r="AG119" i="22"/>
  <c r="AF119" i="22"/>
  <c r="C174" i="23" l="1"/>
  <c r="D165" i="23"/>
  <c r="AF120" i="22"/>
  <c r="AG120" i="22"/>
  <c r="AD121" i="22"/>
  <c r="AE121" i="22" s="1"/>
  <c r="C175" i="23" l="1"/>
  <c r="D166" i="23"/>
  <c r="AG121" i="22"/>
  <c r="AD122" i="22"/>
  <c r="AE122" i="22" s="1"/>
  <c r="AF121" i="22"/>
  <c r="C176" i="23" l="1"/>
  <c r="D167" i="23"/>
  <c r="AD123" i="22"/>
  <c r="AE123" i="22" s="1"/>
  <c r="AF122" i="22"/>
  <c r="AG122" i="22"/>
  <c r="C177" i="23" l="1"/>
  <c r="D168" i="23"/>
  <c r="AG123" i="22"/>
  <c r="AD124" i="22"/>
  <c r="AE124" i="22" s="1"/>
  <c r="AF123" i="22"/>
  <c r="C178" i="23" l="1"/>
  <c r="D169" i="23"/>
  <c r="AF124" i="22"/>
  <c r="AG124" i="22"/>
  <c r="AD125" i="22"/>
  <c r="AE125" i="22" s="1"/>
  <c r="C179" i="23" l="1"/>
  <c r="D170" i="23"/>
  <c r="AG125" i="22"/>
  <c r="AF125" i="22"/>
  <c r="AD126" i="22"/>
  <c r="AE126" i="22" s="1"/>
  <c r="C180" i="23" l="1"/>
  <c r="D171" i="23"/>
  <c r="AD127" i="22"/>
  <c r="AE127" i="22" s="1"/>
  <c r="AG126" i="22"/>
  <c r="AF126" i="22"/>
  <c r="C181" i="23" l="1"/>
  <c r="D172" i="23"/>
  <c r="AF127" i="22"/>
  <c r="AG127" i="22"/>
  <c r="AD128" i="22"/>
  <c r="AE128" i="22" s="1"/>
  <c r="C182" i="23" l="1"/>
  <c r="D173" i="23"/>
  <c r="AF128" i="22"/>
  <c r="AD129" i="22"/>
  <c r="AE129" i="22" s="1"/>
  <c r="AG128" i="22"/>
  <c r="C183" i="23" l="1"/>
  <c r="D174" i="23"/>
  <c r="D175" i="23" s="1"/>
  <c r="AG129" i="22"/>
  <c r="AF129" i="22"/>
  <c r="AD130" i="22"/>
  <c r="AE130" i="22" s="1"/>
  <c r="C184" i="23" l="1"/>
  <c r="C185" i="23" s="1"/>
  <c r="D176" i="23"/>
  <c r="AD131" i="22"/>
  <c r="AE131" i="22" s="1"/>
  <c r="AG130" i="22"/>
  <c r="AF130" i="22"/>
  <c r="C186" i="23" l="1"/>
  <c r="D177" i="23"/>
  <c r="AG131" i="22"/>
  <c r="AD132" i="22"/>
  <c r="AE132" i="22" s="1"/>
  <c r="AF131" i="22"/>
  <c r="D178" i="23" l="1"/>
  <c r="C187" i="23"/>
  <c r="AF132" i="22"/>
  <c r="AG132" i="22"/>
  <c r="AD133" i="22"/>
  <c r="AE133" i="22" s="1"/>
  <c r="D179" i="23" l="1"/>
  <c r="D180" i="23" s="1"/>
  <c r="C188" i="23"/>
  <c r="AG133" i="22"/>
  <c r="AD134" i="22"/>
  <c r="AE134" i="22" s="1"/>
  <c r="AF133" i="22"/>
  <c r="D181" i="23" l="1"/>
  <c r="D182" i="23" s="1"/>
  <c r="D183" i="23" s="1"/>
  <c r="C189" i="23"/>
  <c r="C190" i="23" s="1"/>
  <c r="AD135" i="22"/>
  <c r="AE135" i="22" s="1"/>
  <c r="AF134" i="22"/>
  <c r="AG134" i="22"/>
  <c r="C191" i="23" l="1"/>
  <c r="C192" i="23" s="1"/>
  <c r="C193" i="23" s="1"/>
  <c r="D184" i="23"/>
  <c r="D185" i="23" s="1"/>
  <c r="AD136" i="22"/>
  <c r="AE136" i="22" s="1"/>
  <c r="AG135" i="22"/>
  <c r="AF135" i="22"/>
  <c r="C194" i="23" l="1"/>
  <c r="C195" i="23" s="1"/>
  <c r="D186" i="23"/>
  <c r="AF136" i="22"/>
  <c r="AG136" i="22"/>
  <c r="AD137" i="22"/>
  <c r="AE137" i="22" s="1"/>
  <c r="C196" i="23" l="1"/>
  <c r="D187" i="23"/>
  <c r="AG137" i="22"/>
  <c r="AD138" i="22"/>
  <c r="AE138" i="22" s="1"/>
  <c r="AF137" i="22"/>
  <c r="C197" i="23" l="1"/>
  <c r="D188" i="23"/>
  <c r="AD139" i="22"/>
  <c r="AE139" i="22" s="1"/>
  <c r="AG138" i="22"/>
  <c r="AF138" i="22"/>
  <c r="C198" i="23" l="1"/>
  <c r="D189" i="23"/>
  <c r="AG139" i="22"/>
  <c r="AF139" i="22"/>
  <c r="AD140" i="22"/>
  <c r="AE140" i="22" s="1"/>
  <c r="C199" i="23" l="1"/>
  <c r="D190" i="23"/>
  <c r="AF140" i="22"/>
  <c r="AD141" i="22"/>
  <c r="AE141" i="22" s="1"/>
  <c r="AG140" i="22"/>
  <c r="C200" i="23" l="1"/>
  <c r="D191" i="23"/>
  <c r="AG141" i="22"/>
  <c r="AF141" i="22"/>
  <c r="AD142" i="22"/>
  <c r="AE142" i="22" s="1"/>
  <c r="C201" i="23" l="1"/>
  <c r="D192" i="23"/>
  <c r="AD143" i="22"/>
  <c r="AE143" i="22" s="1"/>
  <c r="AG142" i="22"/>
  <c r="AF142" i="22"/>
  <c r="C202" i="23" l="1"/>
  <c r="D193" i="23"/>
  <c r="AF143" i="22"/>
  <c r="AG143" i="22"/>
  <c r="AD144" i="22"/>
  <c r="AE144" i="22" s="1"/>
  <c r="C203" i="23" l="1"/>
  <c r="D194" i="23"/>
  <c r="AF144" i="22"/>
  <c r="AD145" i="22"/>
  <c r="AE145" i="22" s="1"/>
  <c r="AG144" i="22"/>
  <c r="C204" i="23" l="1"/>
  <c r="D195" i="23"/>
  <c r="AG145" i="22"/>
  <c r="AD146" i="22"/>
  <c r="AE146" i="22" s="1"/>
  <c r="AF145" i="22"/>
  <c r="C205" i="23" l="1"/>
  <c r="D196" i="23"/>
  <c r="AD147" i="22"/>
  <c r="AE147" i="22" s="1"/>
  <c r="AG146" i="22"/>
  <c r="AF146" i="22"/>
  <c r="C206" i="23" l="1"/>
  <c r="D197" i="23"/>
  <c r="AD148" i="22"/>
  <c r="AE148" i="22" s="1"/>
  <c r="AG147" i="22"/>
  <c r="AF147" i="22"/>
  <c r="C207" i="23" l="1"/>
  <c r="D198" i="23"/>
  <c r="AF148" i="22"/>
  <c r="AG148" i="22"/>
  <c r="AD149" i="22"/>
  <c r="AE149" i="22" s="1"/>
  <c r="C208" i="23" l="1"/>
  <c r="D199" i="23"/>
  <c r="AG149" i="22"/>
  <c r="AD150" i="22"/>
  <c r="AE150" i="22" s="1"/>
  <c r="AF149" i="22"/>
  <c r="C209" i="23" l="1"/>
  <c r="D200" i="23"/>
  <c r="AD151" i="22"/>
  <c r="AE151" i="22" s="1"/>
  <c r="AF150" i="22"/>
  <c r="AG150" i="22"/>
  <c r="C210" i="23" l="1"/>
  <c r="D201" i="23"/>
  <c r="AD152" i="22"/>
  <c r="AE152" i="22" s="1"/>
  <c r="AF151" i="22"/>
  <c r="AG151" i="22"/>
  <c r="C211" i="23" l="1"/>
  <c r="D202" i="23"/>
  <c r="AF152" i="22"/>
  <c r="AD153" i="22"/>
  <c r="AE153" i="22" s="1"/>
  <c r="AG152" i="22"/>
  <c r="C212" i="23" l="1"/>
  <c r="D203" i="23"/>
  <c r="AG153" i="22"/>
  <c r="AD154" i="22"/>
  <c r="AE154" i="22" s="1"/>
  <c r="AF153" i="22"/>
  <c r="C213" i="23" l="1"/>
  <c r="D204" i="23"/>
  <c r="AD155" i="22"/>
  <c r="AE155" i="22" s="1"/>
  <c r="AG154" i="22"/>
  <c r="AF154" i="22"/>
  <c r="C214" i="23" l="1"/>
  <c r="D205" i="23"/>
  <c r="AG155" i="22"/>
  <c r="AF155" i="22"/>
  <c r="AD156" i="22"/>
  <c r="AE156" i="22" s="1"/>
  <c r="C215" i="23" l="1"/>
  <c r="D206" i="23"/>
  <c r="AF156" i="22"/>
  <c r="AD157" i="22"/>
  <c r="AE157" i="22" s="1"/>
  <c r="AG156" i="22"/>
  <c r="C216" i="23" l="1"/>
  <c r="D207" i="23"/>
  <c r="AG157" i="22"/>
  <c r="AF157" i="22"/>
  <c r="AD158" i="22"/>
  <c r="AE158" i="22" s="1"/>
  <c r="C217" i="23" l="1"/>
  <c r="D208" i="23"/>
  <c r="AD159" i="22"/>
  <c r="AE159" i="22" s="1"/>
  <c r="AF158" i="22"/>
  <c r="AG158" i="22"/>
  <c r="C218" i="23" l="1"/>
  <c r="D209" i="23"/>
  <c r="D210" i="23" s="1"/>
  <c r="AF159" i="22"/>
  <c r="AD160" i="22"/>
  <c r="AE160" i="22" s="1"/>
  <c r="AG159" i="22"/>
  <c r="C219" i="23" l="1"/>
  <c r="C220" i="23" s="1"/>
  <c r="D211" i="23"/>
  <c r="AF160" i="22"/>
  <c r="AD161" i="22"/>
  <c r="AE161" i="22" s="1"/>
  <c r="AG160" i="22"/>
  <c r="D212" i="23" l="1"/>
  <c r="D213" i="23" s="1"/>
  <c r="C221" i="23"/>
  <c r="AG161" i="22"/>
  <c r="AD162" i="22"/>
  <c r="AE162" i="22" s="1"/>
  <c r="AF161" i="22"/>
  <c r="D214" i="23" l="1"/>
  <c r="C222" i="23"/>
  <c r="C223" i="23" s="1"/>
  <c r="AD163" i="22"/>
  <c r="AE163" i="22" s="1"/>
  <c r="AG162" i="22"/>
  <c r="AF162" i="22"/>
  <c r="C224" i="23" l="1"/>
  <c r="D215" i="23"/>
  <c r="AF163" i="22"/>
  <c r="AD164" i="22"/>
  <c r="AE164" i="22" s="1"/>
  <c r="AG163" i="22"/>
  <c r="C225" i="23" l="1"/>
  <c r="D216" i="23"/>
  <c r="D217" i="23" s="1"/>
  <c r="AF164" i="22"/>
  <c r="AG164" i="22"/>
  <c r="AD165" i="22"/>
  <c r="AE165" i="22" s="1"/>
  <c r="D218" i="23" l="1"/>
  <c r="C226" i="23"/>
  <c r="C227" i="23" s="1"/>
  <c r="AG165" i="22"/>
  <c r="AF165" i="22"/>
  <c r="AD166" i="22"/>
  <c r="AE166" i="22" s="1"/>
  <c r="C228" i="23" l="1"/>
  <c r="D219" i="23"/>
  <c r="D220" i="23" s="1"/>
  <c r="AD167" i="22"/>
  <c r="AE167" i="22" s="1"/>
  <c r="AF166" i="22"/>
  <c r="AG166" i="22"/>
  <c r="C229" i="23" l="1"/>
  <c r="C230" i="23" s="1"/>
  <c r="D221" i="23"/>
  <c r="AD168" i="22"/>
  <c r="AE168" i="22" s="1"/>
  <c r="AF167" i="22"/>
  <c r="AG167" i="22"/>
  <c r="C231" i="23" l="1"/>
  <c r="D222" i="23"/>
  <c r="AF168" i="22"/>
  <c r="AD169" i="22"/>
  <c r="AE169" i="22" s="1"/>
  <c r="AG168" i="22"/>
  <c r="C232" i="23" l="1"/>
  <c r="D223" i="23"/>
  <c r="AG169" i="22"/>
  <c r="AD170" i="22"/>
  <c r="AE170" i="22" s="1"/>
  <c r="AF169" i="22"/>
  <c r="C233" i="23" l="1"/>
  <c r="D224" i="23"/>
  <c r="AD171" i="22"/>
  <c r="AE171" i="22" s="1"/>
  <c r="AF170" i="22"/>
  <c r="AG170" i="22"/>
  <c r="C234" i="23" l="1"/>
  <c r="D225" i="23"/>
  <c r="AG171" i="22"/>
  <c r="AD172" i="22"/>
  <c r="AE172" i="22" s="1"/>
  <c r="AF171" i="22"/>
  <c r="C235" i="23" l="1"/>
  <c r="D226" i="23"/>
  <c r="AF172" i="22"/>
  <c r="AG172" i="22"/>
  <c r="AD173" i="22"/>
  <c r="AE173" i="22" s="1"/>
  <c r="C236" i="23" l="1"/>
  <c r="D227" i="23"/>
  <c r="AG173" i="22"/>
  <c r="AF173" i="22"/>
  <c r="AD174" i="22"/>
  <c r="AE174" i="22" s="1"/>
  <c r="C237" i="23" l="1"/>
  <c r="D228" i="23"/>
  <c r="AD175" i="22"/>
  <c r="AE175" i="22" s="1"/>
  <c r="AF174" i="22"/>
  <c r="AG174" i="22"/>
  <c r="C238" i="23" l="1"/>
  <c r="D229" i="23"/>
  <c r="AF175" i="22"/>
  <c r="AD176" i="22"/>
  <c r="AE176" i="22" s="1"/>
  <c r="AG175" i="22"/>
  <c r="C239" i="23" l="1"/>
  <c r="D230" i="23"/>
  <c r="AF176" i="22"/>
  <c r="AD177" i="22"/>
  <c r="AE177" i="22" s="1"/>
  <c r="AG176" i="22"/>
  <c r="C240" i="23" l="1"/>
  <c r="D231" i="23"/>
  <c r="AG177" i="22"/>
  <c r="AF177" i="22"/>
  <c r="AD178" i="22"/>
  <c r="AE178" i="22" s="1"/>
  <c r="C241" i="23" l="1"/>
  <c r="D232" i="23"/>
  <c r="AD179" i="22"/>
  <c r="AE179" i="22" s="1"/>
  <c r="AG178" i="22"/>
  <c r="AF178" i="22"/>
  <c r="D233" i="23" l="1"/>
  <c r="C242" i="23"/>
  <c r="AF179" i="22"/>
  <c r="AG179" i="22"/>
  <c r="AD180" i="22"/>
  <c r="AE180" i="22" s="1"/>
  <c r="C243" i="23" l="1"/>
  <c r="D234" i="23"/>
  <c r="AF180" i="22"/>
  <c r="AG180" i="22"/>
  <c r="AD181" i="22"/>
  <c r="AE181" i="22" s="1"/>
  <c r="C244" i="23" l="1"/>
  <c r="D235" i="23"/>
  <c r="AG181" i="22"/>
  <c r="AF181" i="22"/>
  <c r="AD182" i="22"/>
  <c r="AE182" i="22" s="1"/>
  <c r="C245" i="23" l="1"/>
  <c r="D236" i="23"/>
  <c r="AD183" i="22"/>
  <c r="AE183" i="22" s="1"/>
  <c r="AF182" i="22"/>
  <c r="AG182" i="22"/>
  <c r="C246" i="23" l="1"/>
  <c r="D237" i="23"/>
  <c r="AD184" i="22"/>
  <c r="AE184" i="22" s="1"/>
  <c r="AG183" i="22"/>
  <c r="AF183" i="22"/>
  <c r="C247" i="23" l="1"/>
  <c r="D238" i="23"/>
  <c r="AF184" i="22"/>
  <c r="AG184" i="22"/>
  <c r="AD185" i="22"/>
  <c r="AE185" i="22" s="1"/>
  <c r="C248" i="23" l="1"/>
  <c r="D239" i="23"/>
  <c r="D240" i="23" s="1"/>
  <c r="AG185" i="22"/>
  <c r="AD186" i="22"/>
  <c r="AE186" i="22" s="1"/>
  <c r="AF185" i="22"/>
  <c r="C249" i="23" l="1"/>
  <c r="C250" i="23" s="1"/>
  <c r="D241" i="23"/>
  <c r="AD187" i="22"/>
  <c r="AE187" i="22" s="1"/>
  <c r="AF186" i="22"/>
  <c r="AG186" i="22"/>
  <c r="C251" i="23" l="1"/>
  <c r="D242" i="23"/>
  <c r="AG187" i="22"/>
  <c r="AD188" i="22"/>
  <c r="AE188" i="22" s="1"/>
  <c r="AF187" i="22"/>
  <c r="C252" i="23" l="1"/>
  <c r="D243" i="23"/>
  <c r="AF188" i="22"/>
  <c r="AG188" i="22"/>
  <c r="AD189" i="22"/>
  <c r="AE189" i="22" s="1"/>
  <c r="D244" i="23" l="1"/>
  <c r="C253" i="23"/>
  <c r="AG189" i="22"/>
  <c r="AF189" i="22"/>
  <c r="AD190" i="22"/>
  <c r="AE190" i="22" s="1"/>
  <c r="C254" i="23" l="1"/>
  <c r="D245" i="23"/>
  <c r="AD191" i="22"/>
  <c r="AE191" i="22" s="1"/>
  <c r="AG190" i="22"/>
  <c r="AF190" i="22"/>
  <c r="C255" i="23" l="1"/>
  <c r="D246" i="23"/>
  <c r="AF191" i="22"/>
  <c r="AG191" i="22"/>
  <c r="AD192" i="22"/>
  <c r="AE192" i="22" s="1"/>
  <c r="C256" i="23" l="1"/>
  <c r="D247" i="23"/>
  <c r="AF192" i="22"/>
  <c r="AD193" i="22"/>
  <c r="AE193" i="22" s="1"/>
  <c r="AG192" i="22"/>
  <c r="C257" i="23" l="1"/>
  <c r="D248" i="23"/>
  <c r="AG193" i="22"/>
  <c r="AF193" i="22"/>
  <c r="AD194" i="22"/>
  <c r="AE194" i="22" s="1"/>
  <c r="C258" i="23" l="1"/>
  <c r="D249" i="23"/>
  <c r="AD195" i="22"/>
  <c r="AE195" i="22" s="1"/>
  <c r="AG194" i="22"/>
  <c r="AF194" i="22"/>
  <c r="C259" i="23" l="1"/>
  <c r="D250" i="23"/>
  <c r="AG195" i="22"/>
  <c r="AD196" i="22"/>
  <c r="AE196" i="22" s="1"/>
  <c r="AF195" i="22"/>
  <c r="C260" i="23" l="1"/>
  <c r="D251" i="23"/>
  <c r="AF196" i="22"/>
  <c r="AG196" i="22"/>
  <c r="AD197" i="22"/>
  <c r="AE197" i="22" s="1"/>
  <c r="C261" i="23" l="1"/>
  <c r="D252" i="23"/>
  <c r="AG197" i="22"/>
  <c r="AD198" i="22"/>
  <c r="AE198" i="22" s="1"/>
  <c r="AF197" i="22"/>
  <c r="C262" i="23" l="1"/>
  <c r="D253" i="23"/>
  <c r="AD199" i="22"/>
  <c r="AE199" i="22" s="1"/>
  <c r="AF198" i="22"/>
  <c r="AG198" i="22"/>
  <c r="C263" i="23" l="1"/>
  <c r="D254" i="23"/>
  <c r="AD200" i="22"/>
  <c r="AE200" i="22" s="1"/>
  <c r="AG199" i="22"/>
  <c r="AF199" i="22"/>
  <c r="C264" i="23" l="1"/>
  <c r="D255" i="23"/>
  <c r="AF200" i="22"/>
  <c r="AG200" i="22"/>
  <c r="AD201" i="22"/>
  <c r="AE201" i="22" s="1"/>
  <c r="C265" i="23" l="1"/>
  <c r="D256" i="23"/>
  <c r="AG201" i="22"/>
  <c r="AD202" i="22"/>
  <c r="AE202" i="22" s="1"/>
  <c r="AF201" i="22"/>
  <c r="C266" i="23" l="1"/>
  <c r="D257" i="23"/>
  <c r="AD203" i="22"/>
  <c r="AE203" i="22" s="1"/>
  <c r="AG202" i="22"/>
  <c r="AF202" i="22"/>
  <c r="C267" i="23" l="1"/>
  <c r="D258" i="23"/>
  <c r="AG203" i="22"/>
  <c r="AF203" i="22"/>
  <c r="AD204" i="22"/>
  <c r="AE204" i="22" s="1"/>
  <c r="C268" i="23" l="1"/>
  <c r="D259" i="23"/>
  <c r="AF204" i="22"/>
  <c r="AD205" i="22"/>
  <c r="AE205" i="22" s="1"/>
  <c r="AG204" i="22"/>
  <c r="C269" i="23" l="1"/>
  <c r="D260" i="23"/>
  <c r="AG205" i="22"/>
  <c r="AF205" i="22"/>
  <c r="AD206" i="22"/>
  <c r="AE206" i="22" s="1"/>
  <c r="C270" i="23" l="1"/>
  <c r="D261" i="23"/>
  <c r="AG206" i="22"/>
  <c r="AD207" i="22"/>
  <c r="AE207" i="22" s="1"/>
  <c r="AF206" i="22"/>
  <c r="C271" i="23" l="1"/>
  <c r="D262" i="23"/>
  <c r="AG207" i="22"/>
  <c r="AF207" i="22"/>
  <c r="AD208" i="22"/>
  <c r="AE208" i="22" s="1"/>
  <c r="C272" i="23" l="1"/>
  <c r="D263" i="23"/>
  <c r="AG208" i="22"/>
  <c r="AD209" i="22"/>
  <c r="AE209" i="22" s="1"/>
  <c r="AF208" i="22"/>
  <c r="C273" i="23" l="1"/>
  <c r="D264" i="23"/>
  <c r="AG209" i="22"/>
  <c r="AF209" i="22"/>
  <c r="AD210" i="22"/>
  <c r="AE210" i="22" s="1"/>
  <c r="C274" i="23" l="1"/>
  <c r="D265" i="23"/>
  <c r="AG210" i="22"/>
  <c r="AD211" i="22"/>
  <c r="AE211" i="22" s="1"/>
  <c r="AF210" i="22"/>
  <c r="C275" i="23" l="1"/>
  <c r="D266" i="23"/>
  <c r="AG211" i="22"/>
  <c r="AD212" i="22"/>
  <c r="AE212" i="22" s="1"/>
  <c r="AF211" i="22"/>
  <c r="C276" i="23" l="1"/>
  <c r="D267" i="23"/>
  <c r="AG212" i="22"/>
  <c r="AF212" i="22"/>
  <c r="AD213" i="22"/>
  <c r="AE213" i="22" s="1"/>
  <c r="C277" i="23" l="1"/>
  <c r="D268" i="23"/>
  <c r="AG213" i="22"/>
  <c r="AF213" i="22"/>
  <c r="AD214" i="22"/>
  <c r="AE214" i="22" s="1"/>
  <c r="C278" i="23" l="1"/>
  <c r="D269" i="23"/>
  <c r="AG214" i="22"/>
  <c r="AD215" i="22"/>
  <c r="AE215" i="22" s="1"/>
  <c r="AF214" i="22"/>
  <c r="C279" i="23" l="1"/>
  <c r="D270" i="23"/>
  <c r="AG215" i="22"/>
  <c r="AD216" i="22"/>
  <c r="AE216" i="22" s="1"/>
  <c r="AF215" i="22"/>
  <c r="C280" i="23" l="1"/>
  <c r="D271" i="23"/>
  <c r="AG216" i="22"/>
  <c r="AF216" i="22"/>
  <c r="AD217" i="22"/>
  <c r="AE217" i="22" s="1"/>
  <c r="C281" i="23" l="1"/>
  <c r="D272" i="23"/>
  <c r="AG217" i="22"/>
  <c r="AF217" i="22"/>
  <c r="AD218" i="22"/>
  <c r="AE218" i="22" s="1"/>
  <c r="C282" i="23" l="1"/>
  <c r="D273" i="23"/>
  <c r="AG218" i="22"/>
  <c r="AD219" i="22"/>
  <c r="AE219" i="22" s="1"/>
  <c r="AF218" i="22"/>
  <c r="C283" i="23" l="1"/>
  <c r="D274" i="23"/>
  <c r="AG219" i="22"/>
  <c r="AF219" i="22"/>
  <c r="AD220" i="22"/>
  <c r="AE220" i="22" s="1"/>
  <c r="C284" i="23" l="1"/>
  <c r="D275" i="23"/>
  <c r="AG220" i="22"/>
  <c r="AD221" i="22"/>
  <c r="AE221" i="22" s="1"/>
  <c r="AF220" i="22"/>
  <c r="C285" i="23" l="1"/>
  <c r="D276" i="23"/>
  <c r="AG221" i="22"/>
  <c r="AF221" i="22"/>
  <c r="AD222" i="22"/>
  <c r="AE222" i="22" s="1"/>
  <c r="C286" i="23" l="1"/>
  <c r="D277" i="23"/>
  <c r="AG222" i="22"/>
  <c r="AD223" i="22"/>
  <c r="AE223" i="22" s="1"/>
  <c r="AF222" i="22"/>
  <c r="C287" i="23" l="1"/>
  <c r="D278" i="23"/>
  <c r="AG223" i="22"/>
  <c r="AF223" i="22"/>
  <c r="AD224" i="22"/>
  <c r="AE224" i="22" s="1"/>
  <c r="C288" i="23" l="1"/>
  <c r="D279" i="23"/>
  <c r="AG224" i="22"/>
  <c r="AD225" i="22"/>
  <c r="AE225" i="22" s="1"/>
  <c r="AF224" i="22"/>
  <c r="C289" i="23" l="1"/>
  <c r="D280" i="23"/>
  <c r="AG225" i="22"/>
  <c r="AF225" i="22"/>
  <c r="AD226" i="22"/>
  <c r="AE226" i="22" s="1"/>
  <c r="C290" i="23" l="1"/>
  <c r="D281" i="23"/>
  <c r="AG226" i="22"/>
  <c r="AD227" i="22"/>
  <c r="AE227" i="22" s="1"/>
  <c r="AF226" i="22"/>
  <c r="C291" i="23" l="1"/>
  <c r="D282" i="23"/>
  <c r="AG227" i="22"/>
  <c r="AD228" i="22"/>
  <c r="AE228" i="22" s="1"/>
  <c r="AF227" i="22"/>
  <c r="C292" i="23" l="1"/>
  <c r="D283" i="23"/>
  <c r="AG228" i="22"/>
  <c r="AF228" i="22"/>
  <c r="AD229" i="22"/>
  <c r="AE229" i="22" s="1"/>
  <c r="C293" i="23" l="1"/>
  <c r="D284" i="23"/>
  <c r="AG229" i="22"/>
  <c r="AF229" i="22"/>
  <c r="AD230" i="22"/>
  <c r="AE230" i="22" s="1"/>
  <c r="C294" i="23" l="1"/>
  <c r="D285" i="23"/>
  <c r="AG230" i="22"/>
  <c r="AD231" i="22"/>
  <c r="AE231" i="22" s="1"/>
  <c r="AF230" i="22"/>
  <c r="C295" i="23" l="1"/>
  <c r="D286" i="23"/>
  <c r="AG231" i="22"/>
  <c r="AD232" i="22"/>
  <c r="AE232" i="22" s="1"/>
  <c r="AF231" i="22"/>
  <c r="C296" i="23" l="1"/>
  <c r="D287" i="23"/>
  <c r="AG232" i="22"/>
  <c r="AF232" i="22"/>
  <c r="AD233" i="22"/>
  <c r="AE233" i="22" s="1"/>
  <c r="C297" i="23" l="1"/>
  <c r="D288" i="23"/>
  <c r="AG233" i="22"/>
  <c r="AF233" i="22"/>
  <c r="AD234" i="22"/>
  <c r="AE234" i="22" s="1"/>
  <c r="C298" i="23" l="1"/>
  <c r="D289" i="23"/>
  <c r="AG234" i="22"/>
  <c r="AD235" i="22"/>
  <c r="AE235" i="22" s="1"/>
  <c r="AF234" i="22"/>
  <c r="C299" i="23" l="1"/>
  <c r="D290" i="23"/>
  <c r="AG235" i="22"/>
  <c r="AF235" i="22"/>
  <c r="AD236" i="22"/>
  <c r="AE236" i="22" s="1"/>
  <c r="C300" i="23" l="1"/>
  <c r="D291" i="23"/>
  <c r="AG236" i="22"/>
  <c r="AF236" i="22"/>
  <c r="AD237" i="22"/>
  <c r="AE237" i="22" s="1"/>
  <c r="C301" i="23" l="1"/>
  <c r="D292" i="23"/>
  <c r="AG237" i="22"/>
  <c r="AF237" i="22"/>
  <c r="AD238" i="22"/>
  <c r="AE238" i="22" s="1"/>
  <c r="C302" i="23" l="1"/>
  <c r="D293" i="23"/>
  <c r="AG238" i="22"/>
  <c r="AD239" i="22"/>
  <c r="AE239" i="22" s="1"/>
  <c r="AF238" i="22"/>
  <c r="C303" i="23" l="1"/>
  <c r="D294" i="23"/>
  <c r="AG239" i="22"/>
  <c r="AF239" i="22"/>
  <c r="AD240" i="22"/>
  <c r="AE240" i="22" s="1"/>
  <c r="C304" i="23" l="1"/>
  <c r="D295" i="23"/>
  <c r="AG240" i="22"/>
  <c r="AD241" i="22"/>
  <c r="AE241" i="22" s="1"/>
  <c r="AF240" i="22"/>
  <c r="D296" i="23" l="1"/>
  <c r="C305" i="23"/>
  <c r="AG241" i="22"/>
  <c r="AF241" i="22"/>
  <c r="AD242" i="22"/>
  <c r="AE242" i="22" s="1"/>
  <c r="C306" i="23" l="1"/>
  <c r="D297" i="23"/>
  <c r="AG242" i="22"/>
  <c r="AD243" i="22"/>
  <c r="AE243" i="22" s="1"/>
  <c r="AF242" i="22"/>
  <c r="C307" i="23" l="1"/>
  <c r="D298" i="23"/>
  <c r="AG243" i="22"/>
  <c r="AF243" i="22"/>
  <c r="AD244" i="22"/>
  <c r="AE244" i="22" s="1"/>
  <c r="C308" i="23" l="1"/>
  <c r="D299" i="23"/>
  <c r="AG244" i="22"/>
  <c r="AF244" i="22"/>
  <c r="AD245" i="22"/>
  <c r="AE245" i="22" s="1"/>
  <c r="C309" i="23" l="1"/>
  <c r="D300" i="23"/>
  <c r="AG245" i="22"/>
  <c r="AF245" i="22"/>
  <c r="AD246" i="22"/>
  <c r="AE246" i="22" s="1"/>
  <c r="C310" i="23" l="1"/>
  <c r="D301" i="23"/>
  <c r="AG246" i="22"/>
  <c r="AD247" i="22"/>
  <c r="AE247" i="22" s="1"/>
  <c r="AF246" i="22"/>
  <c r="C311" i="23" l="1"/>
  <c r="D302" i="23"/>
  <c r="AG247" i="22"/>
  <c r="AD248" i="22"/>
  <c r="AE248" i="22" s="1"/>
  <c r="AF247" i="22"/>
  <c r="C312" i="23" l="1"/>
  <c r="D303" i="23"/>
  <c r="AG248" i="22"/>
  <c r="AF248" i="22"/>
  <c r="AD249" i="22"/>
  <c r="AE249" i="22" s="1"/>
  <c r="C313" i="23" l="1"/>
  <c r="D304" i="23"/>
  <c r="AG249" i="22"/>
  <c r="AF249" i="22"/>
  <c r="AD250" i="22"/>
  <c r="AE250" i="22" s="1"/>
  <c r="C314" i="23" l="1"/>
  <c r="D305" i="23"/>
  <c r="AG250" i="22"/>
  <c r="AD251" i="22"/>
  <c r="AE251" i="22" s="1"/>
  <c r="AF250" i="22"/>
  <c r="C315" i="23" l="1"/>
  <c r="D306" i="23"/>
  <c r="AG251" i="22"/>
  <c r="AF251" i="22"/>
  <c r="AD252" i="22"/>
  <c r="AE252" i="22" s="1"/>
  <c r="C316" i="23" l="1"/>
  <c r="D307" i="23"/>
  <c r="AG252" i="22"/>
  <c r="AD253" i="22"/>
  <c r="AE253" i="22" s="1"/>
  <c r="AF252" i="22"/>
  <c r="C317" i="23" l="1"/>
  <c r="D308" i="23"/>
  <c r="AG253" i="22"/>
  <c r="AF253" i="22"/>
  <c r="AD254" i="22"/>
  <c r="AE254" i="22" s="1"/>
  <c r="C318" i="23" l="1"/>
  <c r="D309" i="23"/>
  <c r="AG254" i="22"/>
  <c r="AD255" i="22"/>
  <c r="AE255" i="22" s="1"/>
  <c r="AF254" i="22"/>
  <c r="C319" i="23" l="1"/>
  <c r="D310" i="23"/>
  <c r="AG255" i="22"/>
  <c r="AF255" i="22"/>
  <c r="AD256" i="22"/>
  <c r="AE256" i="22" s="1"/>
  <c r="C320" i="23" l="1"/>
  <c r="D311" i="23"/>
  <c r="AG256" i="22"/>
  <c r="AD257" i="22"/>
  <c r="AE257" i="22" s="1"/>
  <c r="AF256" i="22"/>
  <c r="C321" i="23" l="1"/>
  <c r="D312" i="23"/>
  <c r="AG257" i="22"/>
  <c r="AF257" i="22"/>
  <c r="AD258" i="22"/>
  <c r="AE258" i="22" s="1"/>
  <c r="C322" i="23" l="1"/>
  <c r="D313" i="23"/>
  <c r="AG258" i="22"/>
  <c r="AD259" i="22"/>
  <c r="AE259" i="22" s="1"/>
  <c r="AF258" i="22"/>
  <c r="C323" i="23" l="1"/>
  <c r="D314" i="23"/>
  <c r="AG259" i="22"/>
  <c r="AD260" i="22"/>
  <c r="AE260" i="22" s="1"/>
  <c r="AF259" i="22"/>
  <c r="C324" i="23" l="1"/>
  <c r="D315" i="23"/>
  <c r="AG260" i="22"/>
  <c r="AF260" i="22"/>
  <c r="AD261" i="22"/>
  <c r="AE261" i="22" s="1"/>
  <c r="C325" i="23" l="1"/>
  <c r="D316" i="23"/>
  <c r="AG261" i="22"/>
  <c r="AF261" i="22"/>
  <c r="AD262" i="22"/>
  <c r="AE262" i="22" s="1"/>
  <c r="C326" i="23" l="1"/>
  <c r="D317" i="23"/>
  <c r="AG262" i="22"/>
  <c r="AD263" i="22"/>
  <c r="AE263" i="22" s="1"/>
  <c r="AF262" i="22"/>
  <c r="C327" i="23" l="1"/>
  <c r="D318" i="23"/>
  <c r="AG263" i="22"/>
  <c r="AD264" i="22"/>
  <c r="AE264" i="22" s="1"/>
  <c r="AF263" i="22"/>
  <c r="C328" i="23" l="1"/>
  <c r="D319" i="23"/>
  <c r="AG264" i="22"/>
  <c r="AF264" i="22"/>
  <c r="AD265" i="22"/>
  <c r="AE265" i="22" s="1"/>
  <c r="C329" i="23" l="1"/>
  <c r="D320" i="23"/>
  <c r="AG265" i="22"/>
  <c r="AF265" i="22"/>
  <c r="AD266" i="22"/>
  <c r="AE266" i="22" s="1"/>
  <c r="C330" i="23" l="1"/>
  <c r="D321" i="23"/>
  <c r="AG266" i="22"/>
  <c r="AD267" i="22"/>
  <c r="AE267" i="22" s="1"/>
  <c r="AF266" i="22"/>
  <c r="C331" i="23" l="1"/>
  <c r="D322" i="23"/>
  <c r="AG267" i="22"/>
  <c r="AF267" i="22"/>
  <c r="AD268" i="22"/>
  <c r="AE268" i="22" s="1"/>
  <c r="C332" i="23" l="1"/>
  <c r="D323" i="23"/>
  <c r="AG268" i="22"/>
  <c r="AD269" i="22"/>
  <c r="AE269" i="22" s="1"/>
  <c r="AF268" i="22"/>
  <c r="C333" i="23" l="1"/>
  <c r="D324" i="23"/>
  <c r="AG269" i="22"/>
  <c r="AF269" i="22"/>
  <c r="AD270" i="22"/>
  <c r="AE270" i="22" s="1"/>
  <c r="C334" i="23" l="1"/>
  <c r="D325" i="23"/>
  <c r="AG270" i="22"/>
  <c r="AD271" i="22"/>
  <c r="AE271" i="22" s="1"/>
  <c r="AF270" i="22"/>
  <c r="C335" i="23" l="1"/>
  <c r="D326" i="23"/>
  <c r="AG271" i="22"/>
  <c r="AF271" i="22"/>
  <c r="AD272" i="22"/>
  <c r="AE272" i="22" s="1"/>
  <c r="C336" i="23" l="1"/>
  <c r="D327" i="23"/>
  <c r="AG272" i="22"/>
  <c r="AD273" i="22"/>
  <c r="AE273" i="22" s="1"/>
  <c r="AF272" i="22"/>
  <c r="C337" i="23" l="1"/>
  <c r="D328" i="23"/>
  <c r="AG273" i="22"/>
  <c r="AF273" i="22"/>
  <c r="AD274" i="22"/>
  <c r="AE274" i="22" s="1"/>
  <c r="C338" i="23" l="1"/>
  <c r="D329" i="23"/>
  <c r="AG274" i="22"/>
  <c r="AD275" i="22"/>
  <c r="AE275" i="22" s="1"/>
  <c r="AF274" i="22"/>
  <c r="C339" i="23" l="1"/>
  <c r="D330" i="23"/>
  <c r="AG275" i="22"/>
  <c r="AD276" i="22"/>
  <c r="AE276" i="22" s="1"/>
  <c r="AF275" i="22"/>
  <c r="C340" i="23" l="1"/>
  <c r="D331" i="23"/>
  <c r="AG276" i="22"/>
  <c r="AF276" i="22"/>
  <c r="AD277" i="22"/>
  <c r="AE277" i="22" s="1"/>
  <c r="C341" i="23" l="1"/>
  <c r="D332" i="23"/>
  <c r="AG277" i="22"/>
  <c r="AF277" i="22"/>
  <c r="AD278" i="22"/>
  <c r="AE278" i="22" s="1"/>
  <c r="C342" i="23" l="1"/>
  <c r="D333" i="23"/>
  <c r="AG278" i="22"/>
  <c r="AD279" i="22"/>
  <c r="AE279" i="22" s="1"/>
  <c r="AF278" i="22"/>
  <c r="C343" i="23" l="1"/>
  <c r="D334" i="23"/>
  <c r="AG279" i="22"/>
  <c r="AD280" i="22"/>
  <c r="AE280" i="22" s="1"/>
  <c r="AF279" i="22"/>
  <c r="C344" i="23" l="1"/>
  <c r="D335" i="23"/>
  <c r="AG280" i="22"/>
  <c r="AF280" i="22"/>
  <c r="AD281" i="22"/>
  <c r="AE281" i="22" s="1"/>
  <c r="C345" i="23" l="1"/>
  <c r="D336" i="23"/>
  <c r="AG281" i="22"/>
  <c r="AF281" i="22"/>
  <c r="AD282" i="22"/>
  <c r="AE282" i="22" s="1"/>
  <c r="C346" i="23" l="1"/>
  <c r="D337" i="23"/>
  <c r="AG282" i="22"/>
  <c r="AD283" i="22"/>
  <c r="AE283" i="22" s="1"/>
  <c r="AF282" i="22"/>
  <c r="C347" i="23" l="1"/>
  <c r="D338" i="23"/>
  <c r="AG283" i="22"/>
  <c r="AF283" i="22"/>
  <c r="AD284" i="22"/>
  <c r="AE284" i="22" s="1"/>
  <c r="C348" i="23" l="1"/>
  <c r="D339" i="23"/>
  <c r="AG284" i="22"/>
  <c r="AD285" i="22"/>
  <c r="AE285" i="22" s="1"/>
  <c r="AF284" i="22"/>
  <c r="C349" i="23" l="1"/>
  <c r="D340" i="23"/>
  <c r="AG285" i="22"/>
  <c r="AF285" i="22"/>
  <c r="AD286" i="22"/>
  <c r="AE286" i="22" s="1"/>
  <c r="C350" i="23" l="1"/>
  <c r="D341" i="23"/>
  <c r="AG286" i="22"/>
  <c r="AD287" i="22"/>
  <c r="AE287" i="22" s="1"/>
  <c r="AF286" i="22"/>
  <c r="C351" i="23" l="1"/>
  <c r="D342" i="23"/>
  <c r="AG287" i="22"/>
  <c r="AF287" i="22"/>
  <c r="AD288" i="22"/>
  <c r="AE288" i="22" s="1"/>
  <c r="C352" i="23" l="1"/>
  <c r="D343" i="23"/>
  <c r="AG288" i="22"/>
  <c r="AD289" i="22"/>
  <c r="AE289" i="22" s="1"/>
  <c r="AF288" i="22"/>
  <c r="C353" i="23" l="1"/>
  <c r="D344" i="23"/>
  <c r="AG289" i="22"/>
  <c r="AF289" i="22"/>
  <c r="AD290" i="22"/>
  <c r="AE290" i="22" s="1"/>
  <c r="C354" i="23" l="1"/>
  <c r="D345" i="23"/>
  <c r="AG290" i="22"/>
  <c r="AD291" i="22"/>
  <c r="AE291" i="22" s="1"/>
  <c r="AF290" i="22"/>
  <c r="C355" i="23" l="1"/>
  <c r="D346" i="23"/>
  <c r="AG291" i="22"/>
  <c r="AD292" i="22"/>
  <c r="AE292" i="22" s="1"/>
  <c r="AF291" i="22"/>
  <c r="C356" i="23" l="1"/>
  <c r="D347" i="23"/>
  <c r="AG292" i="22"/>
  <c r="AF292" i="22"/>
  <c r="AD293" i="22"/>
  <c r="AE293" i="22" s="1"/>
  <c r="C357" i="23" l="1"/>
  <c r="D348" i="23"/>
  <c r="AG293" i="22"/>
  <c r="AF293" i="22"/>
  <c r="AD294" i="22"/>
  <c r="AE294" i="22" s="1"/>
  <c r="C358" i="23" l="1"/>
  <c r="D349" i="23"/>
  <c r="AG294" i="22"/>
  <c r="AD295" i="22"/>
  <c r="AE295" i="22" s="1"/>
  <c r="AF294" i="22"/>
  <c r="C359" i="23" l="1"/>
  <c r="D350" i="23"/>
  <c r="AG295" i="22"/>
  <c r="AD296" i="22"/>
  <c r="AE296" i="22" s="1"/>
  <c r="AF295" i="22"/>
  <c r="C360" i="23" l="1"/>
  <c r="D351" i="23"/>
  <c r="AG296" i="22"/>
  <c r="AF296" i="22"/>
  <c r="AD297" i="22"/>
  <c r="AE297" i="22" s="1"/>
  <c r="C361" i="23" l="1"/>
  <c r="D352" i="23"/>
  <c r="AG297" i="22"/>
  <c r="AF297" i="22"/>
  <c r="AD298" i="22"/>
  <c r="AE298" i="22" s="1"/>
  <c r="C362" i="23" l="1"/>
  <c r="D353" i="23"/>
  <c r="AG298" i="22"/>
  <c r="AD299" i="22"/>
  <c r="AE299" i="22" s="1"/>
  <c r="AF298" i="22"/>
  <c r="C363" i="23" l="1"/>
  <c r="D354" i="23"/>
  <c r="AG299" i="22"/>
  <c r="AF299" i="22"/>
  <c r="AD300" i="22"/>
  <c r="AE300" i="22" s="1"/>
  <c r="C364" i="23" l="1"/>
  <c r="D355" i="23"/>
  <c r="AG300" i="22"/>
  <c r="AF300" i="22"/>
  <c r="AD301" i="22"/>
  <c r="AE301" i="22" s="1"/>
  <c r="C365" i="23" l="1"/>
  <c r="D356" i="23"/>
  <c r="AG301" i="22"/>
  <c r="AF301" i="22"/>
  <c r="AD302" i="22"/>
  <c r="AE302" i="22" s="1"/>
  <c r="C366" i="23" l="1"/>
  <c r="D357" i="23"/>
  <c r="AG302" i="22"/>
  <c r="AD303" i="22"/>
  <c r="AE303" i="22" s="1"/>
  <c r="AF302" i="22"/>
  <c r="C367" i="23" l="1"/>
  <c r="D358" i="23"/>
  <c r="AG303" i="22"/>
  <c r="AF303" i="22"/>
  <c r="AD304" i="22"/>
  <c r="AE304" i="22" s="1"/>
  <c r="C368" i="23" l="1"/>
  <c r="D359" i="23"/>
  <c r="AG304" i="22"/>
  <c r="AD305" i="22"/>
  <c r="AE305" i="22" s="1"/>
  <c r="AF304" i="22"/>
  <c r="C369" i="23" l="1"/>
  <c r="D360" i="23"/>
  <c r="AG305" i="22"/>
  <c r="AF305" i="22"/>
  <c r="AD306" i="22"/>
  <c r="AE306" i="22" s="1"/>
  <c r="C370" i="23" l="1"/>
  <c r="D361" i="23"/>
  <c r="AG306" i="22"/>
  <c r="AD307" i="22"/>
  <c r="AE307" i="22" s="1"/>
  <c r="AF306" i="22"/>
  <c r="C371" i="23" l="1"/>
  <c r="D362" i="23"/>
  <c r="AG307" i="22"/>
  <c r="AF307" i="22"/>
  <c r="AD308" i="22"/>
  <c r="AE308" i="22" s="1"/>
  <c r="C372" i="23" l="1"/>
  <c r="D363" i="23"/>
  <c r="AG308" i="22"/>
  <c r="AF308" i="22"/>
  <c r="AD309" i="22"/>
  <c r="AE309" i="22" s="1"/>
  <c r="C373" i="23" l="1"/>
  <c r="D364" i="23"/>
  <c r="AG309" i="22"/>
  <c r="AF309" i="22"/>
  <c r="AD310" i="22"/>
  <c r="AE310" i="22" s="1"/>
  <c r="C374" i="23" l="1"/>
  <c r="D365" i="23"/>
  <c r="AG310" i="22"/>
  <c r="AD311" i="22"/>
  <c r="AE311" i="22" s="1"/>
  <c r="AF310" i="22"/>
  <c r="C375" i="23" l="1"/>
  <c r="D366" i="23"/>
  <c r="AG311" i="22"/>
  <c r="AD312" i="22"/>
  <c r="AE312" i="22" s="1"/>
  <c r="AF311" i="22"/>
  <c r="D367" i="23" l="1"/>
  <c r="AG312" i="22"/>
  <c r="AF312" i="22"/>
  <c r="AD313" i="22"/>
  <c r="AE313" i="22" s="1"/>
  <c r="D368" i="23" l="1"/>
  <c r="D369" i="23" s="1"/>
  <c r="D370" i="23" s="1"/>
  <c r="D371" i="23" s="1"/>
  <c r="AG313" i="22"/>
  <c r="AF313" i="22"/>
  <c r="AD314" i="22"/>
  <c r="AE314" i="22" s="1"/>
  <c r="D372" i="23" l="1"/>
  <c r="D373" i="23" s="1"/>
  <c r="AG314" i="22"/>
  <c r="AD315" i="22"/>
  <c r="AE315" i="22" s="1"/>
  <c r="AF314" i="22"/>
  <c r="D374" i="23" l="1"/>
  <c r="D375" i="23" s="1"/>
  <c r="M10" i="23" s="1"/>
  <c r="AG315" i="22"/>
  <c r="AF315" i="22"/>
  <c r="AD316" i="22"/>
  <c r="AE316" i="22" s="1"/>
  <c r="AG316" i="22" l="1"/>
  <c r="AD317" i="22"/>
  <c r="AE317" i="22" s="1"/>
  <c r="AF316" i="22"/>
  <c r="AG317" i="22" l="1"/>
  <c r="AF317" i="22"/>
  <c r="AD318" i="22"/>
  <c r="AE318" i="22" s="1"/>
  <c r="AG318" i="22" l="1"/>
  <c r="AD319" i="22"/>
  <c r="AE319" i="22" s="1"/>
  <c r="AF318" i="22"/>
  <c r="AG319" i="22" l="1"/>
  <c r="AF319" i="22"/>
  <c r="AD320" i="22"/>
  <c r="AE320" i="22" s="1"/>
  <c r="AG320" i="22" l="1"/>
  <c r="AD321" i="22"/>
  <c r="AE321" i="22" s="1"/>
  <c r="AF320" i="22"/>
  <c r="AG321" i="22" l="1"/>
  <c r="AF321" i="22"/>
  <c r="AD322" i="22"/>
  <c r="AE322" i="22" s="1"/>
  <c r="AG322" i="22" l="1"/>
  <c r="AD323" i="22"/>
  <c r="AE323" i="22" s="1"/>
  <c r="AF322" i="22"/>
  <c r="AG323" i="22" l="1"/>
  <c r="AD324" i="22"/>
  <c r="AE324" i="22" s="1"/>
  <c r="AF323" i="22"/>
  <c r="AG324" i="22" l="1"/>
  <c r="AF324" i="22"/>
  <c r="AD325" i="22"/>
  <c r="AE325" i="22" s="1"/>
  <c r="AG325" i="22" l="1"/>
  <c r="AF325" i="22"/>
  <c r="AD326" i="22"/>
  <c r="AE326" i="22" s="1"/>
  <c r="AG326" i="22" l="1"/>
  <c r="AD327" i="22"/>
  <c r="AE327" i="22" s="1"/>
  <c r="AF326" i="22"/>
  <c r="AG327" i="22" l="1"/>
  <c r="AD328" i="22"/>
  <c r="AE328" i="22" s="1"/>
  <c r="AF327" i="22"/>
  <c r="AG328" i="22" l="1"/>
  <c r="AF328" i="22"/>
  <c r="AD329" i="22"/>
  <c r="AE329" i="22" s="1"/>
  <c r="AG329" i="22" l="1"/>
  <c r="AF329" i="22"/>
  <c r="AD330" i="22"/>
  <c r="AE330" i="22" s="1"/>
  <c r="AG330" i="22" l="1"/>
  <c r="AD331" i="22"/>
  <c r="AE331" i="22" s="1"/>
  <c r="AF330" i="22"/>
  <c r="AG331" i="22" l="1"/>
  <c r="AF331" i="22"/>
  <c r="AD332" i="22"/>
  <c r="AE332" i="22" s="1"/>
  <c r="AG332" i="22" l="1"/>
  <c r="AD333" i="22"/>
  <c r="AE333" i="22" s="1"/>
  <c r="AF332" i="22"/>
  <c r="AG333" i="22" l="1"/>
  <c r="AF333" i="22"/>
  <c r="AD334" i="22"/>
  <c r="AE334" i="22" s="1"/>
  <c r="AG334" i="22" l="1"/>
  <c r="AD335" i="22"/>
  <c r="AE335" i="22" s="1"/>
  <c r="AF334" i="22"/>
  <c r="AG335" i="22" l="1"/>
  <c r="AF335" i="22"/>
  <c r="AD336" i="22"/>
  <c r="AE336" i="22" s="1"/>
  <c r="AG336" i="22" l="1"/>
  <c r="AD337" i="22"/>
  <c r="AE337" i="22" s="1"/>
  <c r="AF336" i="22"/>
  <c r="AG337" i="22" l="1"/>
  <c r="AF337" i="22"/>
  <c r="AD338" i="22"/>
  <c r="AE338" i="22" s="1"/>
  <c r="AG338" i="22" l="1"/>
  <c r="AD339" i="22"/>
  <c r="AE339" i="22" s="1"/>
  <c r="AF338" i="22"/>
  <c r="AG339" i="22" l="1"/>
  <c r="AD340" i="22"/>
  <c r="AE340" i="22" s="1"/>
  <c r="AF339" i="22"/>
  <c r="AG340" i="22" l="1"/>
  <c r="AF340" i="22"/>
  <c r="AD341" i="22"/>
  <c r="AE341" i="22" s="1"/>
  <c r="AG341" i="22" l="1"/>
  <c r="AF341" i="22"/>
  <c r="AD342" i="22"/>
  <c r="AE342" i="22" s="1"/>
  <c r="AG342" i="22" l="1"/>
  <c r="AD343" i="22"/>
  <c r="AE343" i="22" s="1"/>
  <c r="AF342" i="22"/>
  <c r="AG343" i="22" l="1"/>
  <c r="AD344" i="22"/>
  <c r="AE344" i="22" s="1"/>
  <c r="AF343" i="22"/>
  <c r="AG344" i="22" l="1"/>
  <c r="AF344" i="22"/>
  <c r="AD345" i="22"/>
  <c r="AE345" i="22" s="1"/>
  <c r="AG345" i="22" l="1"/>
  <c r="AF345" i="22"/>
  <c r="AD346" i="22"/>
  <c r="AE346" i="22" s="1"/>
  <c r="AG346" i="22" l="1"/>
  <c r="AD347" i="22"/>
  <c r="AE347" i="22" s="1"/>
  <c r="AF346" i="22"/>
  <c r="AG347" i="22" l="1"/>
  <c r="AF347" i="22"/>
  <c r="AD348" i="22"/>
  <c r="AE348" i="22" s="1"/>
  <c r="AG348" i="22" l="1"/>
  <c r="AD349" i="22"/>
  <c r="AE349" i="22" s="1"/>
  <c r="AF348" i="22"/>
  <c r="AG349" i="22" l="1"/>
  <c r="AF349" i="22"/>
  <c r="AD350" i="22"/>
  <c r="AE350" i="22" s="1"/>
  <c r="AG350" i="22" l="1"/>
  <c r="AD351" i="22"/>
  <c r="AE351" i="22" s="1"/>
  <c r="AF350" i="22"/>
  <c r="AG351" i="22" l="1"/>
  <c r="AF351" i="22"/>
  <c r="AD352" i="22"/>
  <c r="AE352" i="22" s="1"/>
  <c r="AG352" i="22" l="1"/>
  <c r="AD353" i="22"/>
  <c r="AE353" i="22" s="1"/>
  <c r="AF352" i="22"/>
  <c r="AG353" i="22" l="1"/>
  <c r="AF353" i="22"/>
  <c r="AD354" i="22"/>
  <c r="AE354" i="22" s="1"/>
  <c r="AG354" i="22" l="1"/>
  <c r="AD355" i="22"/>
  <c r="AE355" i="22" s="1"/>
  <c r="AF354" i="22"/>
  <c r="AG355" i="22" l="1"/>
  <c r="AD356" i="22"/>
  <c r="AE356" i="22" s="1"/>
  <c r="AF355" i="22"/>
  <c r="AG356" i="22" l="1"/>
  <c r="AF356" i="22"/>
  <c r="AD357" i="22"/>
  <c r="AE357" i="22" s="1"/>
  <c r="AG357" i="22" l="1"/>
  <c r="AF357" i="22"/>
  <c r="AD358" i="22"/>
  <c r="AE358" i="22" s="1"/>
  <c r="AG358" i="22" l="1"/>
  <c r="AD359" i="22"/>
  <c r="AE359" i="22" s="1"/>
  <c r="AF358" i="22"/>
  <c r="AG359" i="22" l="1"/>
  <c r="AD360" i="22"/>
  <c r="AE360" i="22" s="1"/>
  <c r="AF359" i="22"/>
  <c r="AG360" i="22" l="1"/>
  <c r="AF360" i="22"/>
  <c r="AD361" i="22"/>
  <c r="AE361" i="22" s="1"/>
  <c r="AG361" i="22" l="1"/>
  <c r="AF361" i="22"/>
  <c r="AD362" i="22"/>
  <c r="AE362" i="22" s="1"/>
  <c r="AG362" i="22" l="1"/>
  <c r="AD363" i="22"/>
  <c r="AE363" i="22" s="1"/>
  <c r="AF362" i="22"/>
  <c r="AG363" i="22" l="1"/>
  <c r="AF363" i="22"/>
  <c r="AD364" i="22"/>
  <c r="AE364" i="22" s="1"/>
  <c r="AG364" i="22" l="1"/>
  <c r="AF364" i="22"/>
  <c r="AD365" i="22"/>
  <c r="AE365" i="22" s="1"/>
  <c r="AG365" i="22" l="1"/>
  <c r="AF365" i="22"/>
  <c r="AD366" i="22"/>
  <c r="AE366" i="22" s="1"/>
  <c r="AG366" i="22" l="1"/>
  <c r="AD367" i="22"/>
  <c r="AE367" i="22" s="1"/>
  <c r="AF366" i="22"/>
  <c r="AG367" i="22" l="1"/>
  <c r="AF367" i="22"/>
  <c r="AD368" i="22"/>
  <c r="AE368" i="22" s="1"/>
  <c r="AG368" i="22" l="1"/>
  <c r="AD369" i="22"/>
  <c r="AE369" i="22" s="1"/>
  <c r="AF368" i="22"/>
  <c r="AG369" i="22" l="1"/>
  <c r="AF369" i="22"/>
  <c r="AD370" i="22"/>
  <c r="AE370" i="22" s="1"/>
  <c r="AG370" i="22" l="1"/>
  <c r="AD371" i="22"/>
  <c r="AE371" i="22" s="1"/>
  <c r="AF370" i="22"/>
  <c r="AG371" i="22" l="1"/>
  <c r="AF371" i="22"/>
  <c r="AD372" i="22"/>
  <c r="AE372" i="22" s="1"/>
  <c r="AG372" i="22" l="1"/>
  <c r="AF372" i="22"/>
  <c r="AD373" i="22"/>
  <c r="AE373" i="22" s="1"/>
  <c r="AG373" i="22" l="1"/>
  <c r="AF373" i="22"/>
  <c r="AD374" i="22"/>
  <c r="AE374" i="22" s="1"/>
  <c r="AG374" i="22" l="1"/>
  <c r="AD375" i="22"/>
  <c r="AE375" i="22" s="1"/>
  <c r="AF374" i="22"/>
  <c r="AG375" i="22" l="1"/>
  <c r="AD376" i="22"/>
  <c r="AE376" i="22" s="1"/>
  <c r="AF375" i="22"/>
  <c r="AG376" i="22" l="1"/>
  <c r="AF376" i="22"/>
  <c r="AD377" i="22"/>
  <c r="AE377" i="22" s="1"/>
  <c r="AG377" i="22" l="1"/>
  <c r="AF377" i="22"/>
  <c r="AD378" i="22"/>
  <c r="AE378" i="22" s="1"/>
  <c r="AG378" i="22" l="1"/>
  <c r="AD379" i="22"/>
  <c r="AE379" i="22" s="1"/>
  <c r="AF378" i="22"/>
  <c r="AG379" i="22" l="1"/>
  <c r="AF379" i="22"/>
  <c r="AD380" i="22"/>
  <c r="AE380" i="22" s="1"/>
  <c r="AG380" i="22" l="1"/>
  <c r="AD381" i="22"/>
  <c r="AE381" i="22" s="1"/>
  <c r="AF380" i="22"/>
  <c r="AG381" i="22" l="1"/>
  <c r="AF381" i="22"/>
  <c r="AD382" i="22"/>
  <c r="AE382" i="22" s="1"/>
  <c r="AG382" i="22" l="1"/>
  <c r="AD383" i="22"/>
  <c r="AE383" i="22" s="1"/>
  <c r="AF382" i="22"/>
  <c r="AG383" i="22" l="1"/>
  <c r="AF383" i="22"/>
  <c r="AD384" i="22"/>
  <c r="AE384" i="22" s="1"/>
  <c r="AG384" i="22" l="1"/>
  <c r="AD385" i="22"/>
  <c r="AE385" i="22" s="1"/>
  <c r="AF384" i="22"/>
  <c r="AG385" i="22" l="1"/>
  <c r="AF385" i="22"/>
  <c r="AD386" i="22"/>
  <c r="AE386" i="22" s="1"/>
  <c r="AG386" i="22" l="1"/>
  <c r="AD387" i="22"/>
  <c r="AE387" i="22" s="1"/>
  <c r="AF386" i="22"/>
  <c r="AG387" i="22" l="1"/>
  <c r="AD388" i="22"/>
  <c r="AE388" i="22" s="1"/>
  <c r="AF387" i="22"/>
  <c r="AG388" i="22" l="1"/>
  <c r="AF388" i="22"/>
  <c r="AD389" i="22"/>
  <c r="AE389" i="22" s="1"/>
  <c r="AG389" i="22" l="1"/>
  <c r="AF389" i="22"/>
  <c r="AD390" i="22"/>
  <c r="AE390" i="22" s="1"/>
  <c r="AG390" i="22" l="1"/>
  <c r="AD391" i="22"/>
  <c r="AE391" i="22" s="1"/>
  <c r="AF390" i="22"/>
  <c r="AG391" i="22" l="1"/>
  <c r="AD392" i="22"/>
  <c r="AE392" i="22" s="1"/>
  <c r="AF391" i="22"/>
  <c r="AG392" i="22" l="1"/>
  <c r="AF392" i="22"/>
  <c r="AD393" i="22"/>
  <c r="AE393" i="22" s="1"/>
  <c r="AG393" i="22" l="1"/>
  <c r="AF393" i="22"/>
  <c r="AD394" i="22"/>
  <c r="AE394" i="22" s="1"/>
  <c r="AG394" i="22" l="1"/>
  <c r="AD395" i="22"/>
  <c r="AE395" i="22" s="1"/>
  <c r="AF394" i="22"/>
  <c r="AG395" i="22" l="1"/>
  <c r="AF395" i="22"/>
  <c r="AD396" i="22"/>
  <c r="AE396" i="22" s="1"/>
  <c r="AG396" i="22" l="1"/>
  <c r="AD397" i="22"/>
  <c r="AE397" i="22" s="1"/>
  <c r="AF396" i="22"/>
  <c r="AG397" i="22" l="1"/>
  <c r="AF397" i="22"/>
  <c r="AD398" i="22"/>
  <c r="AE398" i="22" s="1"/>
  <c r="AG398" i="22" l="1"/>
  <c r="AD399" i="22"/>
  <c r="AE399" i="22" s="1"/>
  <c r="AF398" i="22"/>
  <c r="AG399" i="22" l="1"/>
  <c r="AF399" i="22"/>
  <c r="AD400" i="22"/>
  <c r="AE400" i="22" s="1"/>
  <c r="AG400" i="22" l="1"/>
  <c r="AD401" i="22"/>
  <c r="AE401" i="22" s="1"/>
  <c r="AF400" i="22"/>
  <c r="AG401" i="22" l="1"/>
  <c r="AF401" i="22"/>
  <c r="AD402" i="22"/>
  <c r="AE402" i="22" s="1"/>
  <c r="AG402" i="22" l="1"/>
  <c r="AD403" i="22"/>
  <c r="AE403" i="22" s="1"/>
  <c r="AF402" i="22"/>
  <c r="AG403" i="22" l="1"/>
  <c r="AD404" i="22"/>
  <c r="AE404" i="22" s="1"/>
  <c r="AF403" i="22"/>
  <c r="AG404" i="22" l="1"/>
  <c r="AF404" i="22"/>
  <c r="AD405" i="22"/>
  <c r="AE405" i="22" s="1"/>
  <c r="AG405" i="22" l="1"/>
  <c r="AF405" i="22"/>
  <c r="AD406" i="22"/>
  <c r="AE406" i="22" s="1"/>
  <c r="AG406" i="22" l="1"/>
  <c r="AD407" i="22"/>
  <c r="AE407" i="22" s="1"/>
  <c r="AF406" i="22"/>
  <c r="AG407" i="22" l="1"/>
  <c r="AD408" i="22"/>
  <c r="AE408" i="22" s="1"/>
  <c r="AF407" i="22"/>
  <c r="AG408" i="22" l="1"/>
  <c r="AF408" i="22"/>
  <c r="AD409" i="22"/>
  <c r="AE409" i="22" s="1"/>
  <c r="AG409" i="22" l="1"/>
  <c r="AF409" i="22"/>
  <c r="AD410" i="22"/>
  <c r="AE410" i="22" s="1"/>
  <c r="AG410" i="22" l="1"/>
  <c r="AD411" i="22"/>
  <c r="AE411" i="22" s="1"/>
  <c r="AF410" i="22"/>
  <c r="AG411" i="22" l="1"/>
  <c r="AF411" i="22"/>
  <c r="AD412" i="22"/>
  <c r="AE412" i="22" s="1"/>
  <c r="AG412" i="22" l="1"/>
  <c r="AD413" i="22"/>
  <c r="AE413" i="22" s="1"/>
  <c r="AF412" i="22"/>
  <c r="AG413" i="22" l="1"/>
  <c r="AF413" i="22"/>
  <c r="AD414" i="22"/>
  <c r="AE414" i="22" s="1"/>
  <c r="AG414" i="22" l="1"/>
  <c r="AD415" i="22"/>
  <c r="AE415" i="22" s="1"/>
  <c r="AF414" i="22"/>
  <c r="AG415" i="22" l="1"/>
  <c r="AF415" i="22"/>
  <c r="AD416" i="22"/>
  <c r="AE416" i="22" s="1"/>
  <c r="AG416" i="22" l="1"/>
  <c r="AD417" i="22"/>
  <c r="AE417" i="22" s="1"/>
  <c r="AF416" i="22"/>
  <c r="AG417" i="22" l="1"/>
  <c r="AF417" i="22"/>
  <c r="AD418" i="22"/>
  <c r="AE418" i="22" s="1"/>
  <c r="AG418" i="22" l="1"/>
  <c r="AD419" i="22"/>
  <c r="AE419" i="22" s="1"/>
  <c r="AF418" i="22"/>
  <c r="AD420" i="22" l="1"/>
  <c r="AE420" i="22" s="1"/>
  <c r="AG419" i="22"/>
  <c r="AF419" i="22"/>
  <c r="AD421" i="22" l="1"/>
  <c r="AE421" i="22" s="1"/>
  <c r="AF420" i="22"/>
  <c r="AG420" i="22"/>
  <c r="AD422" i="22" l="1"/>
  <c r="AE422" i="22" s="1"/>
  <c r="AF421" i="22"/>
  <c r="AG421" i="22"/>
  <c r="AD423" i="22" l="1"/>
  <c r="AE423" i="22" s="1"/>
  <c r="AG422" i="22"/>
  <c r="AF422" i="22"/>
  <c r="AD424" i="22" l="1"/>
  <c r="AE424" i="22" s="1"/>
  <c r="AG423" i="22"/>
  <c r="AF423" i="22"/>
  <c r="AD425" i="22" l="1"/>
  <c r="AE425" i="22" s="1"/>
  <c r="AF424" i="22"/>
  <c r="AG424" i="22"/>
  <c r="AD426" i="22" l="1"/>
  <c r="AE426" i="22" s="1"/>
  <c r="AF425" i="22"/>
  <c r="AG425" i="22"/>
  <c r="AD427" i="22" l="1"/>
  <c r="AE427" i="22" s="1"/>
  <c r="AG426" i="22"/>
  <c r="AF426" i="22"/>
  <c r="AD428" i="22" l="1"/>
  <c r="AE428" i="22" s="1"/>
  <c r="AG427" i="22"/>
  <c r="AF427" i="22"/>
  <c r="AD429" i="22" l="1"/>
  <c r="AE429" i="22" s="1"/>
  <c r="AF428" i="22"/>
  <c r="AG428" i="22"/>
  <c r="AD430" i="22" l="1"/>
  <c r="AE430" i="22" s="1"/>
  <c r="AF429" i="22"/>
  <c r="AG429" i="22"/>
  <c r="AD431" i="22" l="1"/>
  <c r="AE431" i="22" s="1"/>
  <c r="AG430" i="22"/>
  <c r="AF430" i="22"/>
  <c r="AD432" i="22" l="1"/>
  <c r="AE432" i="22" s="1"/>
  <c r="AF431" i="22"/>
  <c r="AG431" i="22"/>
  <c r="AD433" i="22" l="1"/>
  <c r="AE433" i="22" s="1"/>
  <c r="AF432" i="22"/>
  <c r="AG432" i="22"/>
  <c r="AD434" i="22" l="1"/>
  <c r="AE434" i="22" s="1"/>
  <c r="AF433" i="22"/>
  <c r="AG433" i="22"/>
  <c r="AD435" i="22" l="1"/>
  <c r="AE435" i="22" s="1"/>
  <c r="AG434" i="22"/>
  <c r="AF434" i="22"/>
  <c r="AD436" i="22" l="1"/>
  <c r="AE436" i="22" s="1"/>
  <c r="AG435" i="22"/>
  <c r="AF435" i="22"/>
  <c r="AD437" i="22" l="1"/>
  <c r="AE437" i="22" s="1"/>
  <c r="AF436" i="22"/>
  <c r="AG436" i="22"/>
  <c r="AD438" i="22" l="1"/>
  <c r="AE438" i="22" s="1"/>
  <c r="AF437" i="22"/>
  <c r="AG437" i="22"/>
  <c r="AD439" i="22" l="1"/>
  <c r="AE439" i="22" s="1"/>
  <c r="AG438" i="22"/>
  <c r="AF438" i="22"/>
  <c r="AD440" i="22" l="1"/>
  <c r="AE440" i="22" s="1"/>
  <c r="AG439" i="22"/>
  <c r="AF439" i="22"/>
  <c r="AD441" i="22" l="1"/>
  <c r="AE441" i="22" s="1"/>
  <c r="AF440" i="22"/>
  <c r="AG440" i="22"/>
  <c r="AD442" i="22" l="1"/>
  <c r="AE442" i="22" s="1"/>
  <c r="AF441" i="22"/>
  <c r="AG441" i="22"/>
  <c r="AD443" i="22" l="1"/>
  <c r="AE443" i="22" s="1"/>
  <c r="AG442" i="22"/>
  <c r="AF442" i="22"/>
  <c r="AD444" i="22" l="1"/>
  <c r="AE444" i="22" s="1"/>
  <c r="AG443" i="22"/>
  <c r="AF443" i="22"/>
  <c r="AD445" i="22" l="1"/>
  <c r="AE445" i="22" s="1"/>
  <c r="AF444" i="22"/>
  <c r="AG444" i="22"/>
  <c r="AD446" i="22" l="1"/>
  <c r="AE446" i="22" s="1"/>
  <c r="AF445" i="22"/>
  <c r="AG445" i="22"/>
  <c r="AD447" i="22" l="1"/>
  <c r="AE447" i="22" s="1"/>
  <c r="AG446" i="22"/>
  <c r="AF446" i="22"/>
  <c r="AD448" i="22" l="1"/>
  <c r="AE448" i="22" s="1"/>
  <c r="AF447" i="22"/>
  <c r="AG447" i="22"/>
  <c r="AD449" i="22" l="1"/>
  <c r="AE449" i="22" s="1"/>
  <c r="AF448" i="22"/>
  <c r="AG448" i="22"/>
  <c r="AD450" i="22" l="1"/>
  <c r="AE450" i="22" s="1"/>
  <c r="AF449" i="22"/>
  <c r="AG449" i="22"/>
  <c r="AD451" i="22" l="1"/>
  <c r="AE451" i="22" s="1"/>
  <c r="AG450" i="22"/>
  <c r="AF450" i="22"/>
  <c r="AD452" i="22" l="1"/>
  <c r="AE452" i="22" s="1"/>
  <c r="AG451" i="22"/>
  <c r="AF451" i="22"/>
  <c r="AD453" i="22" l="1"/>
  <c r="AE453" i="22" s="1"/>
  <c r="AF452" i="22"/>
  <c r="AG452" i="22"/>
  <c r="AD454" i="22" l="1"/>
  <c r="AE454" i="22" s="1"/>
  <c r="AF453" i="22"/>
  <c r="AG453" i="22"/>
  <c r="AD455" i="22" l="1"/>
  <c r="AE455" i="22" s="1"/>
  <c r="AG454" i="22"/>
  <c r="AF454" i="22"/>
  <c r="AD456" i="22" l="1"/>
  <c r="AE456" i="22" s="1"/>
  <c r="AG455" i="22"/>
  <c r="AF455" i="22"/>
  <c r="AD457" i="22" l="1"/>
  <c r="AE457" i="22" s="1"/>
  <c r="AF456" i="22"/>
  <c r="AG456" i="22"/>
  <c r="AD458" i="22" l="1"/>
  <c r="AE458" i="22" s="1"/>
  <c r="AF457" i="22"/>
  <c r="AG457" i="22"/>
  <c r="AD459" i="22" l="1"/>
  <c r="AE459" i="22" s="1"/>
  <c r="AG458" i="22"/>
  <c r="AF458" i="22"/>
  <c r="AD460" i="22" l="1"/>
  <c r="AE460" i="22" s="1"/>
  <c r="AG459" i="22"/>
  <c r="AF459" i="22"/>
  <c r="AD461" i="22" l="1"/>
  <c r="AE461" i="22" s="1"/>
  <c r="AF460" i="22"/>
  <c r="AG460" i="22"/>
  <c r="AD462" i="22" l="1"/>
  <c r="AE462" i="22" s="1"/>
  <c r="AF461" i="22"/>
  <c r="AG461" i="22"/>
  <c r="AD463" i="22" l="1"/>
  <c r="AE463" i="22" s="1"/>
  <c r="AG462" i="22"/>
  <c r="AF462" i="22"/>
  <c r="AD464" i="22" l="1"/>
  <c r="AE464" i="22" s="1"/>
  <c r="AF463" i="22"/>
  <c r="AG463" i="22"/>
  <c r="AD465" i="22" l="1"/>
  <c r="AE465" i="22" s="1"/>
  <c r="AF464" i="22"/>
  <c r="AG464" i="22"/>
  <c r="AD466" i="22" l="1"/>
  <c r="AE466" i="22" s="1"/>
  <c r="AF465" i="22"/>
  <c r="AG465" i="22"/>
  <c r="AD467" i="22" l="1"/>
  <c r="AE467" i="22" s="1"/>
  <c r="AG466" i="22"/>
  <c r="AF466" i="22"/>
  <c r="AD468" i="22" l="1"/>
  <c r="AE468" i="22" s="1"/>
  <c r="AG467" i="22"/>
  <c r="AF467" i="22"/>
  <c r="AD469" i="22" l="1"/>
  <c r="AE469" i="22" s="1"/>
  <c r="AF468" i="22"/>
  <c r="AG468" i="22"/>
  <c r="AD470" i="22" l="1"/>
  <c r="AE470" i="22" s="1"/>
  <c r="AF469" i="22"/>
  <c r="AG469" i="22"/>
  <c r="AD471" i="22" l="1"/>
  <c r="AE471" i="22" s="1"/>
  <c r="AG470" i="22"/>
  <c r="AF470" i="22"/>
  <c r="AD472" i="22" l="1"/>
  <c r="AE472" i="22" s="1"/>
  <c r="AG471" i="22"/>
  <c r="AF471" i="22"/>
  <c r="AD473" i="22" l="1"/>
  <c r="AE473" i="22" s="1"/>
  <c r="AF472" i="22"/>
  <c r="AG472" i="22"/>
  <c r="AD474" i="22" l="1"/>
  <c r="AE474" i="22" s="1"/>
  <c r="AF473" i="22"/>
  <c r="AG473" i="22"/>
  <c r="AD475" i="22" l="1"/>
  <c r="AE475" i="22" s="1"/>
  <c r="AG474" i="22"/>
  <c r="AF474" i="22"/>
  <c r="AD476" i="22" l="1"/>
  <c r="AE476" i="22" s="1"/>
  <c r="AG475" i="22"/>
  <c r="AF475" i="22"/>
  <c r="AD477" i="22" l="1"/>
  <c r="AE477" i="22" s="1"/>
  <c r="AF476" i="22"/>
  <c r="AG476" i="22"/>
  <c r="AD478" i="22" l="1"/>
  <c r="AE478" i="22" s="1"/>
  <c r="AF477" i="22"/>
  <c r="AG477" i="22"/>
  <c r="AD479" i="22" l="1"/>
  <c r="AE479" i="22" s="1"/>
  <c r="AG478" i="22"/>
  <c r="AF478" i="22"/>
  <c r="AD480" i="22" l="1"/>
  <c r="AE480" i="22" s="1"/>
  <c r="AF479" i="22"/>
  <c r="AG479" i="22"/>
  <c r="AD481" i="22" l="1"/>
  <c r="AE481" i="22" s="1"/>
  <c r="AF480" i="22"/>
  <c r="AG480" i="22"/>
  <c r="AD482" i="22" l="1"/>
  <c r="AE482" i="22" s="1"/>
  <c r="AF481" i="22"/>
  <c r="AG481" i="22"/>
  <c r="AD483" i="22" l="1"/>
  <c r="AE483" i="22" s="1"/>
  <c r="AG482" i="22"/>
  <c r="AF482" i="22"/>
  <c r="AD484" i="22" l="1"/>
  <c r="AE484" i="22" s="1"/>
  <c r="AG483" i="22"/>
  <c r="AF483" i="22"/>
  <c r="AD485" i="22" l="1"/>
  <c r="AE485" i="22" s="1"/>
  <c r="AF484" i="22"/>
  <c r="AG484" i="22"/>
  <c r="AD486" i="22" l="1"/>
  <c r="AE486" i="22" s="1"/>
  <c r="AF485" i="22"/>
  <c r="AG485" i="22"/>
  <c r="AD487" i="22" l="1"/>
  <c r="AE487" i="22" s="1"/>
  <c r="AG486" i="22"/>
  <c r="AF486" i="22"/>
  <c r="AD488" i="22" l="1"/>
  <c r="AE488" i="22" s="1"/>
  <c r="AG487" i="22"/>
  <c r="AF487" i="22"/>
  <c r="AD489" i="22" l="1"/>
  <c r="AE489" i="22" s="1"/>
  <c r="AF488" i="22"/>
  <c r="AG488" i="22"/>
  <c r="AD490" i="22" l="1"/>
  <c r="AE490" i="22" s="1"/>
  <c r="AF489" i="22"/>
  <c r="AG489" i="22"/>
  <c r="AD491" i="22" l="1"/>
  <c r="AE491" i="22" s="1"/>
  <c r="AG490" i="22"/>
  <c r="AF490" i="22"/>
  <c r="AD492" i="22" l="1"/>
  <c r="AE492" i="22" s="1"/>
  <c r="AG491" i="22"/>
  <c r="AF491" i="22"/>
  <c r="AD493" i="22" l="1"/>
  <c r="AE493" i="22" s="1"/>
  <c r="AF492" i="22"/>
  <c r="AG492" i="22"/>
  <c r="AD494" i="22" l="1"/>
  <c r="AE494" i="22" s="1"/>
  <c r="AF493" i="22"/>
  <c r="AG493" i="22"/>
  <c r="AD495" i="22" l="1"/>
  <c r="AE495" i="22" s="1"/>
  <c r="AG494" i="22"/>
  <c r="AF494" i="22"/>
  <c r="AD496" i="22" l="1"/>
  <c r="AE496" i="22" s="1"/>
  <c r="AF495" i="22"/>
  <c r="AG495" i="22"/>
  <c r="AD497" i="22" l="1"/>
  <c r="AE497" i="22" s="1"/>
  <c r="AF496" i="22"/>
  <c r="AG496" i="22"/>
  <c r="AD498" i="22" l="1"/>
  <c r="AE498" i="22" s="1"/>
  <c r="AF497" i="22"/>
  <c r="AG497" i="22"/>
  <c r="AD499" i="22" l="1"/>
  <c r="AE499" i="22" s="1"/>
  <c r="AG498" i="22"/>
  <c r="AF498" i="22"/>
  <c r="AD500" i="22" l="1"/>
  <c r="AE500" i="22" s="1"/>
  <c r="AG499" i="22"/>
  <c r="AF499" i="22"/>
  <c r="AD501" i="22" l="1"/>
  <c r="AE501" i="22" s="1"/>
  <c r="AF500" i="22"/>
  <c r="AG500" i="22"/>
  <c r="AD502" i="22" l="1"/>
  <c r="AE502" i="22" s="1"/>
  <c r="AF501" i="22"/>
  <c r="AG501" i="22"/>
  <c r="AD503" i="22" l="1"/>
  <c r="AE503" i="22" s="1"/>
  <c r="AG502" i="22"/>
  <c r="AF502" i="22"/>
  <c r="AD504" i="22" l="1"/>
  <c r="AE504" i="22" s="1"/>
  <c r="AG503" i="22"/>
  <c r="AF503" i="22"/>
  <c r="AD505" i="22" l="1"/>
  <c r="AE505" i="22" s="1"/>
  <c r="AF504" i="22"/>
  <c r="AG504" i="22"/>
  <c r="AD506" i="22" l="1"/>
  <c r="AE506" i="22" s="1"/>
  <c r="AF505" i="22"/>
  <c r="AG505" i="22"/>
  <c r="AD507" i="22" l="1"/>
  <c r="AE507" i="22" s="1"/>
  <c r="AG506" i="22"/>
  <c r="AF506" i="22"/>
  <c r="AD508" i="22" l="1"/>
  <c r="AE508" i="22" s="1"/>
  <c r="AG507" i="22"/>
  <c r="AF507" i="22"/>
  <c r="AD509" i="22" l="1"/>
  <c r="AE509" i="22" s="1"/>
  <c r="AF508" i="22"/>
  <c r="AG508" i="22"/>
  <c r="AD510" i="22" l="1"/>
  <c r="AE510" i="22" s="1"/>
  <c r="AF509" i="22"/>
  <c r="AG509" i="22"/>
  <c r="AD511" i="22" l="1"/>
  <c r="AE511" i="22" s="1"/>
  <c r="AG510" i="22"/>
  <c r="AF510" i="22"/>
  <c r="AD512" i="22" l="1"/>
  <c r="AE512" i="22" s="1"/>
  <c r="AF511" i="22"/>
  <c r="AG511" i="22"/>
  <c r="AD513" i="22" l="1"/>
  <c r="AE513" i="22" s="1"/>
  <c r="AF512" i="22"/>
  <c r="AG512" i="22"/>
  <c r="AD514" i="22" l="1"/>
  <c r="AE514" i="22" s="1"/>
  <c r="AF513" i="22"/>
  <c r="AG513" i="22"/>
  <c r="AD515" i="22" l="1"/>
  <c r="AE515" i="22" s="1"/>
  <c r="AG514" i="22"/>
  <c r="AF514" i="22"/>
  <c r="AD516" i="22" l="1"/>
  <c r="AE516" i="22" s="1"/>
  <c r="AG515" i="22"/>
  <c r="AF515" i="22"/>
  <c r="AD517" i="22" l="1"/>
  <c r="AE517" i="22" s="1"/>
  <c r="AF516" i="22"/>
  <c r="AG516" i="22"/>
  <c r="AD518" i="22" l="1"/>
  <c r="AE518" i="22" s="1"/>
  <c r="AF517" i="22"/>
  <c r="AG517" i="22"/>
  <c r="AD519" i="22" l="1"/>
  <c r="AE519" i="22" s="1"/>
  <c r="AG518" i="22"/>
  <c r="AF518" i="22"/>
  <c r="AD520" i="22" l="1"/>
  <c r="AE520" i="22" s="1"/>
  <c r="AG519" i="22"/>
  <c r="AF519" i="22"/>
  <c r="AD521" i="22" l="1"/>
  <c r="AE521" i="22" s="1"/>
  <c r="AF520" i="22"/>
  <c r="AG520" i="22"/>
  <c r="AD522" i="22" l="1"/>
  <c r="AE522" i="22" s="1"/>
  <c r="AF521" i="22"/>
  <c r="AG521" i="22"/>
  <c r="AD523" i="22" l="1"/>
  <c r="AE523" i="22" s="1"/>
  <c r="AG522" i="22"/>
  <c r="AF522" i="22"/>
  <c r="AD524" i="22" l="1"/>
  <c r="AE524" i="22" s="1"/>
  <c r="AG523" i="22"/>
  <c r="AF523" i="22"/>
  <c r="AD525" i="22" l="1"/>
  <c r="AE525" i="22" s="1"/>
  <c r="AF524" i="22"/>
  <c r="AG524" i="22"/>
  <c r="AD526" i="22" l="1"/>
  <c r="AE526" i="22" s="1"/>
  <c r="AF525" i="22"/>
  <c r="AG525" i="22"/>
  <c r="AD527" i="22" l="1"/>
  <c r="AE527" i="22" s="1"/>
  <c r="AG526" i="22"/>
  <c r="AF526" i="22"/>
  <c r="AD528" i="22" l="1"/>
  <c r="AE528" i="22" s="1"/>
  <c r="AF527" i="22"/>
  <c r="AG527" i="22"/>
  <c r="AD529" i="22" l="1"/>
  <c r="AE529" i="22" s="1"/>
  <c r="AF528" i="22"/>
  <c r="AG528" i="22"/>
  <c r="AD530" i="22" l="1"/>
  <c r="AE530" i="22" s="1"/>
  <c r="AF529" i="22"/>
  <c r="AG529" i="22"/>
  <c r="AD531" i="22" l="1"/>
  <c r="AE531" i="22" s="1"/>
  <c r="AG530" i="22"/>
  <c r="AF530" i="22"/>
  <c r="AD532" i="22" l="1"/>
  <c r="AE532" i="22" s="1"/>
  <c r="AG531" i="22"/>
  <c r="AF531" i="22"/>
  <c r="AD533" i="22" l="1"/>
  <c r="AE533" i="22" s="1"/>
  <c r="AF532" i="22"/>
  <c r="AG532" i="22"/>
  <c r="AD534" i="22" l="1"/>
  <c r="AE534" i="22" s="1"/>
  <c r="AF533" i="22"/>
  <c r="AG533" i="22"/>
  <c r="AD535" i="22" l="1"/>
  <c r="AE535" i="22" s="1"/>
  <c r="AG534" i="22"/>
  <c r="AF534" i="22"/>
  <c r="AD536" i="22" l="1"/>
  <c r="AE536" i="22" s="1"/>
  <c r="AG535" i="22"/>
  <c r="AF535" i="22"/>
  <c r="AD537" i="22" l="1"/>
  <c r="AE537" i="22" s="1"/>
  <c r="AF536" i="22"/>
  <c r="AG536" i="22"/>
  <c r="AD538" i="22" l="1"/>
  <c r="AE538" i="22" s="1"/>
  <c r="AF537" i="22"/>
  <c r="AG537" i="22"/>
  <c r="AD539" i="22" l="1"/>
  <c r="AE539" i="22" s="1"/>
  <c r="AG538" i="22"/>
  <c r="AF538" i="22"/>
  <c r="AD540" i="22" l="1"/>
  <c r="AE540" i="22" s="1"/>
  <c r="AG539" i="22"/>
  <c r="AF539" i="22"/>
  <c r="AD541" i="22" l="1"/>
  <c r="AE541" i="22" s="1"/>
  <c r="AF540" i="22"/>
  <c r="AG540" i="22"/>
  <c r="AD542" i="22" l="1"/>
  <c r="AE542" i="22" s="1"/>
  <c r="AF541" i="22"/>
  <c r="AG541" i="22"/>
  <c r="AD543" i="22" l="1"/>
  <c r="AE543" i="22" s="1"/>
  <c r="AG542" i="22"/>
  <c r="AF542" i="22"/>
  <c r="AD544" i="22" l="1"/>
  <c r="AE544" i="22" s="1"/>
  <c r="AF543" i="22"/>
  <c r="AG543" i="22"/>
  <c r="AD545" i="22" l="1"/>
  <c r="AE545" i="22" s="1"/>
  <c r="AF544" i="22"/>
  <c r="AG544" i="22"/>
  <c r="AD546" i="22" l="1"/>
  <c r="AE546" i="22" s="1"/>
  <c r="AF545" i="22"/>
  <c r="AG545" i="22"/>
  <c r="AD547" i="22" l="1"/>
  <c r="AE547" i="22" s="1"/>
  <c r="AG546" i="22"/>
  <c r="AF546" i="22"/>
  <c r="AD548" i="22" l="1"/>
  <c r="AE548" i="22" s="1"/>
  <c r="AG547" i="22"/>
  <c r="AF547" i="22"/>
  <c r="AD549" i="22" l="1"/>
  <c r="AE549" i="22" s="1"/>
  <c r="AF548" i="22"/>
  <c r="AG548" i="22"/>
  <c r="AD550" i="22" l="1"/>
  <c r="AE550" i="22" s="1"/>
  <c r="AF549" i="22"/>
  <c r="AG549" i="22"/>
  <c r="AD551" i="22" l="1"/>
  <c r="AE551" i="22" s="1"/>
  <c r="AG550" i="22"/>
  <c r="AF550" i="22"/>
  <c r="AD552" i="22" l="1"/>
  <c r="AE552" i="22" s="1"/>
  <c r="AG551" i="22"/>
  <c r="AF551" i="22"/>
  <c r="AD553" i="22" l="1"/>
  <c r="AE553" i="22" s="1"/>
  <c r="AF552" i="22"/>
  <c r="AG552" i="22"/>
  <c r="AD554" i="22" l="1"/>
  <c r="AE554" i="22" s="1"/>
  <c r="AF553" i="22"/>
  <c r="AG553" i="22"/>
  <c r="AD555" i="22" l="1"/>
  <c r="AE555" i="22" s="1"/>
  <c r="AG554" i="22"/>
  <c r="AF554" i="22"/>
  <c r="AD556" i="22" l="1"/>
  <c r="AE556" i="22" s="1"/>
  <c r="AG555" i="22"/>
  <c r="AF555" i="22"/>
  <c r="AD557" i="22" l="1"/>
  <c r="AE557" i="22" s="1"/>
  <c r="AF556" i="22"/>
  <c r="AG556" i="22"/>
  <c r="AD558" i="22" l="1"/>
  <c r="AE558" i="22" s="1"/>
  <c r="AF557" i="22"/>
  <c r="AG557" i="22"/>
  <c r="AD559" i="22" l="1"/>
  <c r="AE559" i="22" s="1"/>
  <c r="AG558" i="22"/>
  <c r="AF558" i="22"/>
  <c r="AD560" i="22" l="1"/>
  <c r="AE560" i="22" s="1"/>
  <c r="AF559" i="22"/>
  <c r="AG559" i="22"/>
  <c r="AD561" i="22" l="1"/>
  <c r="AE561" i="22" s="1"/>
  <c r="AF560" i="22"/>
  <c r="AG560" i="22"/>
  <c r="AD562" i="22" l="1"/>
  <c r="AE562" i="22" s="1"/>
  <c r="AF561" i="22"/>
  <c r="AG561" i="22"/>
  <c r="AD563" i="22" l="1"/>
  <c r="AE563" i="22" s="1"/>
  <c r="AG562" i="22"/>
  <c r="AF562" i="22"/>
  <c r="AD564" i="22" l="1"/>
  <c r="AE564" i="22" s="1"/>
  <c r="AG563" i="22"/>
  <c r="AF563" i="22"/>
  <c r="AD565" i="22" l="1"/>
  <c r="AE565" i="22" s="1"/>
  <c r="AF564" i="22"/>
  <c r="AG564" i="22"/>
  <c r="AD566" i="22" l="1"/>
  <c r="AE566" i="22" s="1"/>
  <c r="AF565" i="22"/>
  <c r="AG565" i="22"/>
  <c r="AD567" i="22" l="1"/>
  <c r="AE567" i="22" s="1"/>
  <c r="AG566" i="22"/>
  <c r="AF566" i="22"/>
  <c r="AD568" i="22" l="1"/>
  <c r="AE568" i="22" s="1"/>
  <c r="AG567" i="22"/>
  <c r="AF567" i="22"/>
  <c r="AD569" i="22" l="1"/>
  <c r="AE569" i="22" s="1"/>
  <c r="AF568" i="22"/>
  <c r="AG568" i="22"/>
  <c r="AD570" i="22" l="1"/>
  <c r="AE570" i="22" s="1"/>
  <c r="AF569" i="22"/>
  <c r="AG569" i="22"/>
  <c r="AD571" i="22" l="1"/>
  <c r="AE571" i="22" s="1"/>
  <c r="AG570" i="22"/>
  <c r="AF570" i="22"/>
  <c r="AD572" i="22" l="1"/>
  <c r="AE572" i="22" s="1"/>
  <c r="AG571" i="22"/>
  <c r="AF571" i="22"/>
  <c r="AD573" i="22" l="1"/>
  <c r="AE573" i="22" s="1"/>
  <c r="AF572" i="22"/>
  <c r="AG572" i="22"/>
  <c r="AD574" i="22" l="1"/>
  <c r="AE574" i="22" s="1"/>
  <c r="AF573" i="22"/>
  <c r="AG573" i="22"/>
  <c r="AD575" i="22" l="1"/>
  <c r="AE575" i="22" s="1"/>
  <c r="AG574" i="22"/>
  <c r="AF574" i="22"/>
  <c r="AD576" i="22" l="1"/>
  <c r="AE576" i="22" s="1"/>
  <c r="AF575" i="22"/>
  <c r="AG575" i="22"/>
  <c r="AD577" i="22" l="1"/>
  <c r="AE577" i="22" s="1"/>
  <c r="AF576" i="22"/>
  <c r="AG576" i="22"/>
  <c r="AD578" i="22" l="1"/>
  <c r="AE578" i="22" s="1"/>
  <c r="AF577" i="22"/>
  <c r="AG577" i="22"/>
  <c r="AD579" i="22" l="1"/>
  <c r="AE579" i="22" s="1"/>
  <c r="AG578" i="22"/>
  <c r="AF578" i="22"/>
  <c r="AD580" i="22" l="1"/>
  <c r="AE580" i="22" s="1"/>
  <c r="AG579" i="22"/>
  <c r="AF579" i="22"/>
  <c r="AD581" i="22" l="1"/>
  <c r="AE581" i="22" s="1"/>
  <c r="AF580" i="22"/>
  <c r="AG580" i="22"/>
  <c r="AD582" i="22" l="1"/>
  <c r="AE582" i="22" s="1"/>
  <c r="AF581" i="22"/>
  <c r="AG581" i="22"/>
  <c r="AD583" i="22" l="1"/>
  <c r="AE583" i="22" s="1"/>
  <c r="AG582" i="22"/>
  <c r="AF582" i="22"/>
  <c r="AD584" i="22" l="1"/>
  <c r="AE584" i="22" s="1"/>
  <c r="AG583" i="22"/>
  <c r="AF583" i="22"/>
  <c r="AD585" i="22" l="1"/>
  <c r="AE585" i="22" s="1"/>
  <c r="AF584" i="22"/>
  <c r="AG584" i="22"/>
  <c r="AD586" i="22" l="1"/>
  <c r="AE586" i="22" s="1"/>
  <c r="AF585" i="22"/>
  <c r="AG585" i="22"/>
  <c r="AD587" i="22" l="1"/>
  <c r="AE587" i="22" s="1"/>
  <c r="AG586" i="22"/>
  <c r="AF586" i="22"/>
  <c r="AD588" i="22" l="1"/>
  <c r="AE588" i="22" s="1"/>
  <c r="AF587" i="22"/>
  <c r="AG587" i="22"/>
  <c r="AD589" i="22" l="1"/>
  <c r="AE589" i="22" s="1"/>
  <c r="AF588" i="22"/>
  <c r="AG588" i="22"/>
  <c r="AD590" i="22" l="1"/>
  <c r="AE590" i="22" s="1"/>
  <c r="AF589" i="22"/>
  <c r="AG589" i="22"/>
  <c r="AD591" i="22" l="1"/>
  <c r="AE591" i="22" s="1"/>
  <c r="AG590" i="22"/>
  <c r="AF590" i="22"/>
  <c r="AD592" i="22" l="1"/>
  <c r="AE592" i="22" s="1"/>
  <c r="AG591" i="22"/>
  <c r="AF591" i="22"/>
  <c r="AD593" i="22" l="1"/>
  <c r="AE593" i="22" s="1"/>
  <c r="AF592" i="22"/>
  <c r="AG592" i="22"/>
  <c r="AD594" i="22" l="1"/>
  <c r="AE594" i="22" s="1"/>
  <c r="AF593" i="22"/>
  <c r="AG593" i="22"/>
  <c r="AD595" i="22" l="1"/>
  <c r="AE595" i="22" s="1"/>
  <c r="AG594" i="22"/>
  <c r="AF594" i="22"/>
  <c r="AD596" i="22" l="1"/>
  <c r="AE596" i="22" s="1"/>
  <c r="AF595" i="22"/>
  <c r="AG595" i="22"/>
  <c r="AD597" i="22" l="1"/>
  <c r="AE597" i="22" s="1"/>
  <c r="AF596" i="22"/>
  <c r="AG596" i="22"/>
  <c r="AD598" i="22" l="1"/>
  <c r="AE598" i="22" s="1"/>
  <c r="AF597" i="22"/>
  <c r="AG597" i="22"/>
  <c r="AD599" i="22" l="1"/>
  <c r="AE599" i="22" s="1"/>
  <c r="AG598" i="22"/>
  <c r="AF598" i="22"/>
  <c r="AD600" i="22" l="1"/>
  <c r="AE600" i="22" s="1"/>
  <c r="AG599" i="22"/>
  <c r="AF599" i="22"/>
  <c r="AD601" i="22" l="1"/>
  <c r="AE601" i="22" s="1"/>
  <c r="AF600" i="22"/>
  <c r="AG600" i="22"/>
  <c r="AD602" i="22" l="1"/>
  <c r="AE602" i="22" s="1"/>
  <c r="AF601" i="22"/>
  <c r="AG601" i="22"/>
  <c r="AD603" i="22" l="1"/>
  <c r="AE603" i="22" s="1"/>
  <c r="AG602" i="22"/>
  <c r="AF602" i="22"/>
  <c r="AD604" i="22" l="1"/>
  <c r="AE604" i="22" s="1"/>
  <c r="AF603" i="22"/>
  <c r="AG603" i="22"/>
  <c r="AD605" i="22" l="1"/>
  <c r="AE605" i="22" s="1"/>
  <c r="AF604" i="22"/>
  <c r="AG604" i="22"/>
  <c r="AD606" i="22" l="1"/>
  <c r="AE606" i="22" s="1"/>
  <c r="AF605" i="22"/>
  <c r="AG605" i="22"/>
  <c r="AD607" i="22" l="1"/>
  <c r="AE607" i="22" s="1"/>
  <c r="AG606" i="22"/>
  <c r="AF606" i="22"/>
  <c r="AD608" i="22" l="1"/>
  <c r="AE608" i="22" s="1"/>
  <c r="AF607" i="22"/>
  <c r="AG607" i="22"/>
  <c r="AD609" i="22" l="1"/>
  <c r="AE609" i="22" s="1"/>
  <c r="AF608" i="22"/>
  <c r="AG608" i="22"/>
  <c r="AD610" i="22" l="1"/>
  <c r="AE610" i="22" s="1"/>
  <c r="AF609" i="22"/>
  <c r="AG609" i="22"/>
  <c r="AD611" i="22" l="1"/>
  <c r="AE611" i="22" s="1"/>
  <c r="AG610" i="22"/>
  <c r="AF610" i="22"/>
  <c r="AD612" i="22" l="1"/>
  <c r="AE612" i="22" s="1"/>
  <c r="AF611" i="22"/>
  <c r="AG611" i="22"/>
  <c r="AD613" i="22" l="1"/>
  <c r="AE613" i="22" s="1"/>
  <c r="AF612" i="22"/>
  <c r="AG612" i="22"/>
  <c r="AD614" i="22" l="1"/>
  <c r="AE614" i="22" s="1"/>
  <c r="AF613" i="22"/>
  <c r="AG613" i="22"/>
  <c r="AD615" i="22" l="1"/>
  <c r="AE615" i="22" s="1"/>
  <c r="AG614" i="22"/>
  <c r="AF614" i="22"/>
  <c r="AD616" i="22" l="1"/>
  <c r="AE616" i="22" s="1"/>
  <c r="AF615" i="22"/>
  <c r="AG615" i="22"/>
  <c r="AD617" i="22" l="1"/>
  <c r="AE617" i="22" s="1"/>
  <c r="AF616" i="22"/>
  <c r="AG616" i="22"/>
  <c r="AD618" i="22" l="1"/>
  <c r="AE618" i="22" s="1"/>
  <c r="AF617" i="22"/>
  <c r="AG617" i="22"/>
  <c r="AD619" i="22" l="1"/>
  <c r="AE619" i="22" s="1"/>
  <c r="AG618" i="22"/>
  <c r="AF618" i="22"/>
  <c r="AD620" i="22" l="1"/>
  <c r="AE620" i="22" s="1"/>
  <c r="AF619" i="22"/>
  <c r="AG619" i="22"/>
  <c r="AD621" i="22" l="1"/>
  <c r="AE621" i="22" s="1"/>
  <c r="AF620" i="22"/>
  <c r="AG620" i="22"/>
  <c r="AD622" i="22" l="1"/>
  <c r="AE622" i="22" s="1"/>
  <c r="AF621" i="22"/>
  <c r="AG621" i="22"/>
  <c r="AD623" i="22" l="1"/>
  <c r="AE623" i="22" s="1"/>
  <c r="AG622" i="22"/>
  <c r="AF622" i="22"/>
  <c r="AD624" i="22" l="1"/>
  <c r="AE624" i="22" s="1"/>
  <c r="AG623" i="22"/>
  <c r="AF623" i="22"/>
  <c r="AD625" i="22" l="1"/>
  <c r="AE625" i="22" s="1"/>
  <c r="AF624" i="22"/>
  <c r="AG624" i="22"/>
  <c r="AD626" i="22" l="1"/>
  <c r="AE626" i="22" s="1"/>
  <c r="AF625" i="22"/>
  <c r="AG625" i="22"/>
  <c r="AD627" i="22" l="1"/>
  <c r="AE627" i="22" s="1"/>
  <c r="AG626" i="22"/>
  <c r="AF626" i="22"/>
  <c r="AD628" i="22" l="1"/>
  <c r="AE628" i="22" s="1"/>
  <c r="AF627" i="22"/>
  <c r="AG627" i="22"/>
  <c r="AD629" i="22" l="1"/>
  <c r="AE629" i="22" s="1"/>
  <c r="AF628" i="22"/>
  <c r="AG628" i="22"/>
  <c r="AD630" i="22" l="1"/>
  <c r="AE630" i="22" s="1"/>
  <c r="AF629" i="22"/>
  <c r="AG629" i="22"/>
  <c r="AD631" i="22" l="1"/>
  <c r="AE631" i="22" s="1"/>
  <c r="AG630" i="22"/>
  <c r="AF630" i="22"/>
  <c r="AD632" i="22" l="1"/>
  <c r="AE632" i="22" s="1"/>
  <c r="AG631" i="22"/>
  <c r="AF631" i="22"/>
  <c r="AD633" i="22" l="1"/>
  <c r="AE633" i="22" s="1"/>
  <c r="AF632" i="22"/>
  <c r="AG632" i="22"/>
  <c r="AD634" i="22" l="1"/>
  <c r="AE634" i="22" s="1"/>
  <c r="AF633" i="22"/>
  <c r="AG633" i="22"/>
  <c r="AD635" i="22" l="1"/>
  <c r="AE635" i="22" s="1"/>
  <c r="AG634" i="22"/>
  <c r="AF634" i="22"/>
  <c r="AD636" i="22" l="1"/>
  <c r="AE636" i="22" s="1"/>
  <c r="AF635" i="22"/>
  <c r="AG635" i="22"/>
  <c r="AD637" i="22" l="1"/>
  <c r="AE637" i="22" s="1"/>
  <c r="AF636" i="22"/>
  <c r="AG636" i="22"/>
  <c r="AD638" i="22" l="1"/>
  <c r="AE638" i="22" s="1"/>
  <c r="AF637" i="22"/>
  <c r="AG637" i="22"/>
  <c r="AD639" i="22" l="1"/>
  <c r="AE639" i="22" s="1"/>
  <c r="AG638" i="22"/>
  <c r="AF638" i="22"/>
  <c r="AD640" i="22" l="1"/>
  <c r="AE640" i="22" s="1"/>
  <c r="AF639" i="22"/>
  <c r="AG639" i="22"/>
  <c r="AD641" i="22" l="1"/>
  <c r="AE641" i="22" s="1"/>
  <c r="AF640" i="22"/>
  <c r="AG640" i="22"/>
  <c r="AD642" i="22" l="1"/>
  <c r="AE642" i="22" s="1"/>
  <c r="AF641" i="22"/>
  <c r="AG641" i="22"/>
  <c r="AD643" i="22" l="1"/>
  <c r="AE643" i="22" s="1"/>
  <c r="AG642" i="22"/>
  <c r="AF642" i="22"/>
  <c r="AD644" i="22" l="1"/>
  <c r="AE644" i="22" s="1"/>
  <c r="AF643" i="22"/>
  <c r="AG643" i="22"/>
  <c r="AD645" i="22" l="1"/>
  <c r="AE645" i="22" s="1"/>
  <c r="AF644" i="22"/>
  <c r="AG644" i="22"/>
  <c r="AD646" i="22" l="1"/>
  <c r="AE646" i="22" s="1"/>
  <c r="AF645" i="22"/>
  <c r="AG645" i="22"/>
  <c r="AD647" i="22" l="1"/>
  <c r="AE647" i="22" s="1"/>
  <c r="AG646" i="22"/>
  <c r="AF646" i="22"/>
  <c r="AD648" i="22" l="1"/>
  <c r="AE648" i="22" s="1"/>
  <c r="AF647" i="22"/>
  <c r="AG647" i="22"/>
  <c r="AD649" i="22" l="1"/>
  <c r="AE649" i="22" s="1"/>
  <c r="AF648" i="22"/>
  <c r="AG648" i="22"/>
  <c r="AD650" i="22" l="1"/>
  <c r="AE650" i="22" s="1"/>
  <c r="AF649" i="22"/>
  <c r="AG649" i="22"/>
  <c r="AD651" i="22" l="1"/>
  <c r="AE651" i="22" s="1"/>
  <c r="AG650" i="22"/>
  <c r="AF650" i="22"/>
  <c r="AD652" i="22" l="1"/>
  <c r="AE652" i="22" s="1"/>
  <c r="AF651" i="22"/>
  <c r="AG651" i="22"/>
  <c r="AD653" i="22" l="1"/>
  <c r="AE653" i="22" s="1"/>
  <c r="AF652" i="22"/>
  <c r="AG652" i="22"/>
  <c r="AD654" i="22" l="1"/>
  <c r="AE654" i="22" s="1"/>
  <c r="AF653" i="22"/>
  <c r="AG653" i="22"/>
  <c r="AD655" i="22" l="1"/>
  <c r="AE655" i="22" s="1"/>
  <c r="AG654" i="22"/>
  <c r="AF654" i="22"/>
  <c r="AD656" i="22" l="1"/>
  <c r="AE656" i="22" s="1"/>
  <c r="AG655" i="22"/>
  <c r="AF655" i="22"/>
  <c r="AD657" i="22" l="1"/>
  <c r="AE657" i="22" s="1"/>
  <c r="AF656" i="22"/>
  <c r="AG656" i="22"/>
  <c r="AD658" i="22" l="1"/>
  <c r="AE658" i="22" s="1"/>
  <c r="AF657" i="22"/>
  <c r="AG657" i="22"/>
  <c r="AD659" i="22" l="1"/>
  <c r="AE659" i="22" s="1"/>
  <c r="AG658" i="22"/>
  <c r="AF658" i="22"/>
  <c r="AD660" i="22" l="1"/>
  <c r="AE660" i="22" s="1"/>
  <c r="AF659" i="22"/>
  <c r="AG659" i="22"/>
  <c r="AD661" i="22" l="1"/>
  <c r="AE661" i="22" s="1"/>
  <c r="AF660" i="22"/>
  <c r="AG660" i="22"/>
  <c r="AD662" i="22" l="1"/>
  <c r="AE662" i="22" s="1"/>
  <c r="AF661" i="22"/>
  <c r="AG661" i="22"/>
  <c r="AD663" i="22" l="1"/>
  <c r="AE663" i="22" s="1"/>
  <c r="AG662" i="22"/>
  <c r="AF662" i="22"/>
  <c r="AD664" i="22" l="1"/>
  <c r="AE664" i="22" s="1"/>
  <c r="AG663" i="22"/>
  <c r="AF663" i="22"/>
  <c r="AD665" i="22" l="1"/>
  <c r="AE665" i="22" s="1"/>
  <c r="AF664" i="22"/>
  <c r="AG664" i="22"/>
  <c r="AD666" i="22" l="1"/>
  <c r="AE666" i="22" s="1"/>
  <c r="AF665" i="22"/>
  <c r="AG665" i="22"/>
  <c r="AD667" i="22" l="1"/>
  <c r="AE667" i="22" s="1"/>
  <c r="AG666" i="22"/>
  <c r="AF666" i="22"/>
  <c r="AD668" i="22" l="1"/>
  <c r="AE668" i="22" s="1"/>
  <c r="AF667" i="22"/>
  <c r="AG667" i="22"/>
  <c r="AD669" i="22" l="1"/>
  <c r="AE669" i="22" s="1"/>
  <c r="AF668" i="22"/>
  <c r="AG668" i="22"/>
  <c r="AD670" i="22" l="1"/>
  <c r="AE670" i="22" s="1"/>
  <c r="AF669" i="22"/>
  <c r="AG669" i="22"/>
  <c r="AD671" i="22" l="1"/>
  <c r="AE671" i="22" s="1"/>
  <c r="AG670" i="22"/>
  <c r="AF670" i="22"/>
  <c r="AD672" i="22" l="1"/>
  <c r="AE672" i="22" s="1"/>
  <c r="AF671" i="22"/>
  <c r="AG671" i="22"/>
  <c r="AD673" i="22" l="1"/>
  <c r="AE673" i="22" s="1"/>
  <c r="AF672" i="22"/>
  <c r="AG672" i="22"/>
  <c r="AD674" i="22" l="1"/>
  <c r="AE674" i="22" s="1"/>
  <c r="AF673" i="22"/>
  <c r="AG673" i="22"/>
  <c r="AD675" i="22" l="1"/>
  <c r="AE675" i="22" s="1"/>
  <c r="AG674" i="22"/>
  <c r="AF674" i="22"/>
  <c r="AD676" i="22" l="1"/>
  <c r="AE676" i="22" s="1"/>
  <c r="AF675" i="22"/>
  <c r="AG675" i="22"/>
  <c r="AD677" i="22" l="1"/>
  <c r="AE677" i="22" s="1"/>
  <c r="AF676" i="22"/>
  <c r="AG676" i="22"/>
  <c r="AD678" i="22" l="1"/>
  <c r="AE678" i="22" s="1"/>
  <c r="AF677" i="22"/>
  <c r="AG677" i="22"/>
  <c r="AD679" i="22" l="1"/>
  <c r="AE679" i="22" s="1"/>
  <c r="AG678" i="22"/>
  <c r="AF678" i="22"/>
  <c r="AD680" i="22" l="1"/>
  <c r="AE680" i="22" s="1"/>
  <c r="AF679" i="22"/>
  <c r="AG679" i="22"/>
  <c r="AD681" i="22" l="1"/>
  <c r="AE681" i="22" s="1"/>
  <c r="AF680" i="22"/>
  <c r="AG680" i="22"/>
  <c r="AD682" i="22" l="1"/>
  <c r="AE682" i="22" s="1"/>
  <c r="AF681" i="22"/>
  <c r="AG681" i="22"/>
  <c r="AD683" i="22" l="1"/>
  <c r="AE683" i="22" s="1"/>
  <c r="AG682" i="22"/>
  <c r="AF682" i="22"/>
  <c r="AD684" i="22" l="1"/>
  <c r="AE684" i="22" s="1"/>
  <c r="AG683" i="22"/>
  <c r="AF683" i="22"/>
  <c r="AD685" i="22" l="1"/>
  <c r="AE685" i="22" s="1"/>
  <c r="AF684" i="22"/>
  <c r="AG684" i="22"/>
  <c r="AD686" i="22" l="1"/>
  <c r="AE686" i="22" s="1"/>
  <c r="AF685" i="22"/>
  <c r="AG685" i="22"/>
  <c r="AD687" i="22" l="1"/>
  <c r="AE687" i="22" s="1"/>
  <c r="AG686" i="22"/>
  <c r="AF686" i="22"/>
  <c r="AD688" i="22" l="1"/>
  <c r="AE688" i="22" s="1"/>
  <c r="AF687" i="22"/>
  <c r="AG687" i="22"/>
  <c r="AD689" i="22" l="1"/>
  <c r="AE689" i="22" s="1"/>
  <c r="AF688" i="22"/>
  <c r="AG688" i="22"/>
  <c r="AD690" i="22" l="1"/>
  <c r="AE690" i="22" s="1"/>
  <c r="AF689" i="22"/>
  <c r="AG689" i="22"/>
  <c r="AD691" i="22" l="1"/>
  <c r="AE691" i="22" s="1"/>
  <c r="AG690" i="22"/>
  <c r="AF690" i="22"/>
  <c r="AD692" i="22" l="1"/>
  <c r="AE692" i="22" s="1"/>
  <c r="AG691" i="22"/>
  <c r="AF691" i="22"/>
  <c r="AD693" i="22" l="1"/>
  <c r="AE693" i="22" s="1"/>
  <c r="AF692" i="22"/>
  <c r="AG692" i="22"/>
  <c r="AD694" i="22" l="1"/>
  <c r="AE694" i="22" s="1"/>
  <c r="AF693" i="22"/>
  <c r="AG693" i="22"/>
  <c r="AD695" i="22" l="1"/>
  <c r="AE695" i="22" s="1"/>
  <c r="AG694" i="22"/>
  <c r="AF694" i="22"/>
  <c r="AD696" i="22" l="1"/>
  <c r="AE696" i="22" s="1"/>
  <c r="AF695" i="22"/>
  <c r="AG695" i="22"/>
  <c r="AD697" i="22" l="1"/>
  <c r="AE697" i="22" s="1"/>
  <c r="AF696" i="22"/>
  <c r="AG696" i="22"/>
  <c r="AD698" i="22" l="1"/>
  <c r="AE698" i="22" s="1"/>
  <c r="AF697" i="22"/>
  <c r="AG697" i="22"/>
  <c r="AD699" i="22" l="1"/>
  <c r="AE699" i="22" s="1"/>
  <c r="AG698" i="22"/>
  <c r="AF698" i="22"/>
  <c r="AD700" i="22" l="1"/>
  <c r="AE700" i="22" s="1"/>
  <c r="AG699" i="22"/>
  <c r="AF699" i="22"/>
  <c r="AD701" i="22" l="1"/>
  <c r="AE701" i="22" s="1"/>
  <c r="AF700" i="22"/>
  <c r="AG700" i="22"/>
  <c r="AD702" i="22" l="1"/>
  <c r="AE702" i="22" s="1"/>
  <c r="AF701" i="22"/>
  <c r="AG701" i="22"/>
  <c r="AD703" i="22" l="1"/>
  <c r="AE703" i="22" s="1"/>
  <c r="AG702" i="22"/>
  <c r="AF702" i="22"/>
  <c r="AD704" i="22" l="1"/>
  <c r="AE704" i="22" s="1"/>
  <c r="AF703" i="22"/>
  <c r="AG703" i="22"/>
  <c r="AD705" i="22" l="1"/>
  <c r="AE705" i="22" s="1"/>
  <c r="AF704" i="22"/>
  <c r="AG704" i="22"/>
  <c r="AD706" i="22" l="1"/>
  <c r="AE706" i="22" s="1"/>
  <c r="AF705" i="22"/>
  <c r="AG705" i="22"/>
  <c r="AD707" i="22" l="1"/>
  <c r="AE707" i="22" s="1"/>
  <c r="AG706" i="22"/>
  <c r="AF706" i="22"/>
  <c r="AD708" i="22" l="1"/>
  <c r="AE708" i="22" s="1"/>
  <c r="AG707" i="22"/>
  <c r="AF707" i="22"/>
  <c r="AD709" i="22" l="1"/>
  <c r="AE709" i="22" s="1"/>
  <c r="AF708" i="22"/>
  <c r="AG708" i="22"/>
  <c r="AD710" i="22" l="1"/>
  <c r="AE710" i="22" s="1"/>
  <c r="AF709" i="22"/>
  <c r="AG709" i="22"/>
  <c r="AD711" i="22" l="1"/>
  <c r="AE711" i="22" s="1"/>
  <c r="AG710" i="22"/>
  <c r="AF710" i="22"/>
  <c r="AD712" i="22" l="1"/>
  <c r="AE712" i="22" s="1"/>
  <c r="AF711" i="22"/>
  <c r="AG711" i="22"/>
  <c r="AD713" i="22" l="1"/>
  <c r="AE713" i="22" s="1"/>
  <c r="AF712" i="22"/>
  <c r="AG712" i="22"/>
  <c r="AD714" i="22" l="1"/>
  <c r="AE714" i="22" s="1"/>
  <c r="AF713" i="22"/>
  <c r="AG713" i="22"/>
  <c r="AD715" i="22" l="1"/>
  <c r="AE715" i="22" s="1"/>
  <c r="AG714" i="22"/>
  <c r="AF714" i="22"/>
  <c r="AD716" i="22" l="1"/>
  <c r="AE716" i="22" s="1"/>
  <c r="AG715" i="22"/>
  <c r="AF715" i="22"/>
  <c r="AD717" i="22" l="1"/>
  <c r="AE717" i="22" s="1"/>
  <c r="AF716" i="22"/>
  <c r="AG716" i="22"/>
  <c r="AD718" i="22" l="1"/>
  <c r="AE718" i="22" s="1"/>
  <c r="AF717" i="22"/>
  <c r="AG717" i="22"/>
  <c r="AD719" i="22" l="1"/>
  <c r="AE719" i="22" s="1"/>
  <c r="AG718" i="22"/>
  <c r="AF718" i="22"/>
  <c r="AD720" i="22" l="1"/>
  <c r="AE720" i="22" s="1"/>
  <c r="AF719" i="22"/>
  <c r="AG719" i="22"/>
  <c r="AD721" i="22" l="1"/>
  <c r="AE721" i="22" s="1"/>
  <c r="AF720" i="22"/>
  <c r="AG720" i="22"/>
  <c r="AD722" i="22" l="1"/>
  <c r="AE722" i="22" s="1"/>
  <c r="AF721" i="22"/>
  <c r="AG721" i="22"/>
  <c r="AD723" i="22" l="1"/>
  <c r="AE723" i="22" s="1"/>
  <c r="AG722" i="22"/>
  <c r="AF722" i="22"/>
  <c r="AD724" i="22" l="1"/>
  <c r="AE724" i="22" s="1"/>
  <c r="AG723" i="22"/>
  <c r="AF723" i="22"/>
  <c r="AD725" i="22" l="1"/>
  <c r="AE725" i="22" s="1"/>
  <c r="AF724" i="22"/>
  <c r="AG724" i="22"/>
  <c r="AD726" i="22" l="1"/>
  <c r="AE726" i="22" s="1"/>
  <c r="AF725" i="22"/>
  <c r="AG725" i="22"/>
  <c r="AD727" i="22" l="1"/>
  <c r="AE727" i="22" s="1"/>
  <c r="AG726" i="22"/>
  <c r="AF726" i="22"/>
  <c r="AD728" i="22" l="1"/>
  <c r="AE728" i="22" s="1"/>
  <c r="AF727" i="22"/>
  <c r="AG727" i="22"/>
  <c r="AD729" i="22" l="1"/>
  <c r="AE729" i="22" s="1"/>
  <c r="AF728" i="22"/>
  <c r="AG728" i="22"/>
  <c r="AD730" i="22" l="1"/>
  <c r="AE730" i="22" s="1"/>
  <c r="AF729" i="22"/>
  <c r="AG729" i="22"/>
  <c r="AD731" i="22" l="1"/>
  <c r="AE731" i="22" s="1"/>
  <c r="AG730" i="22"/>
  <c r="AF730" i="22"/>
  <c r="AD732" i="22" l="1"/>
  <c r="AE732" i="22" s="1"/>
  <c r="AG731" i="22"/>
  <c r="AF731" i="22"/>
  <c r="AD733" i="22" l="1"/>
  <c r="AE733" i="22" s="1"/>
  <c r="AF732" i="22"/>
  <c r="AG732" i="22"/>
  <c r="AD734" i="22" l="1"/>
  <c r="AE734" i="22" s="1"/>
  <c r="AF733" i="22"/>
  <c r="AG733" i="22"/>
  <c r="AD735" i="22" l="1"/>
  <c r="AE735" i="22" s="1"/>
  <c r="AG734" i="22"/>
  <c r="AF734" i="22"/>
  <c r="AD736" i="22" l="1"/>
  <c r="AE736" i="22" s="1"/>
  <c r="AF735" i="22"/>
  <c r="AG735" i="22"/>
  <c r="AD737" i="22" l="1"/>
  <c r="AE737" i="22" s="1"/>
  <c r="AF736" i="22"/>
  <c r="AG736" i="22"/>
  <c r="AD738" i="22" l="1"/>
  <c r="AE738" i="22" s="1"/>
  <c r="AF737" i="22"/>
  <c r="AG737" i="22"/>
  <c r="AD739" i="22" l="1"/>
  <c r="AE739" i="22" s="1"/>
  <c r="AG738" i="22"/>
  <c r="AF738" i="22"/>
  <c r="AD740" i="22" l="1"/>
  <c r="AE740" i="22" s="1"/>
  <c r="AG739" i="22"/>
  <c r="AF739" i="22"/>
  <c r="AD741" i="22" l="1"/>
  <c r="AE741" i="22" s="1"/>
  <c r="AF740" i="22"/>
  <c r="AG740" i="22"/>
  <c r="AD742" i="22" l="1"/>
  <c r="AE742" i="22" s="1"/>
  <c r="AF741" i="22"/>
  <c r="AG741" i="22"/>
  <c r="AD743" i="22" l="1"/>
  <c r="AE743" i="22" s="1"/>
  <c r="AG742" i="22"/>
  <c r="AF742" i="22"/>
  <c r="AD744" i="22" l="1"/>
  <c r="AE744" i="22" s="1"/>
  <c r="AF743" i="22"/>
  <c r="AG743" i="22"/>
  <c r="AD745" i="22" l="1"/>
  <c r="AE745" i="22" s="1"/>
  <c r="AF744" i="22"/>
  <c r="AG744" i="22"/>
  <c r="AD746" i="22" l="1"/>
  <c r="AE746" i="22" s="1"/>
  <c r="AF745" i="22"/>
  <c r="AG745" i="22"/>
  <c r="AD747" i="22" l="1"/>
  <c r="AE747" i="22" s="1"/>
  <c r="AG746" i="22"/>
  <c r="AF746" i="22"/>
  <c r="AD748" i="22" l="1"/>
  <c r="AE748" i="22" s="1"/>
  <c r="AG747" i="22"/>
  <c r="AF747" i="22"/>
  <c r="AD749" i="22" l="1"/>
  <c r="AE749" i="22" s="1"/>
  <c r="AF748" i="22"/>
  <c r="AG748" i="22"/>
  <c r="AD750" i="22" l="1"/>
  <c r="AE750" i="22" s="1"/>
  <c r="AF749" i="22"/>
  <c r="AG749" i="22"/>
  <c r="AD751" i="22" l="1"/>
  <c r="AE751" i="22" s="1"/>
  <c r="AG750" i="22"/>
  <c r="AF750" i="22"/>
  <c r="AD752" i="22" l="1"/>
  <c r="AE752" i="22" s="1"/>
  <c r="AF751" i="22"/>
  <c r="AG751" i="22"/>
  <c r="AD753" i="22" l="1"/>
  <c r="AE753" i="22" s="1"/>
  <c r="AF752" i="22"/>
  <c r="AG752" i="22"/>
  <c r="AD754" i="22" l="1"/>
  <c r="AE754" i="22" s="1"/>
  <c r="AF753" i="22"/>
  <c r="AG753" i="22"/>
  <c r="AD755" i="22" l="1"/>
  <c r="AE755" i="22" s="1"/>
  <c r="AG754" i="22"/>
  <c r="AF754" i="22"/>
  <c r="AD756" i="22" l="1"/>
  <c r="AE756" i="22" s="1"/>
  <c r="AG755" i="22"/>
  <c r="AF755" i="22"/>
  <c r="AD757" i="22" l="1"/>
  <c r="AE757" i="22" s="1"/>
  <c r="AF756" i="22"/>
  <c r="AG756" i="22"/>
  <c r="AD758" i="22" l="1"/>
  <c r="AE758" i="22" s="1"/>
  <c r="AF757" i="22"/>
  <c r="AG757" i="22"/>
  <c r="AD759" i="22" l="1"/>
  <c r="AE759" i="22" s="1"/>
  <c r="AG758" i="22"/>
  <c r="AF758" i="22"/>
  <c r="AD760" i="22" l="1"/>
  <c r="AE760" i="22" s="1"/>
  <c r="AF759" i="22"/>
  <c r="AG759" i="22"/>
  <c r="AD761" i="22" l="1"/>
  <c r="AE761" i="22" s="1"/>
  <c r="AF760" i="22"/>
  <c r="AG760" i="22"/>
  <c r="AD762" i="22" l="1"/>
  <c r="AE762" i="22" s="1"/>
  <c r="AF761" i="22"/>
  <c r="AG761" i="22"/>
  <c r="AD763" i="22" l="1"/>
  <c r="AE763" i="22" s="1"/>
  <c r="AG762" i="22"/>
  <c r="AF762" i="22"/>
  <c r="AD764" i="22" l="1"/>
  <c r="AE764" i="22" s="1"/>
  <c r="AG763" i="22"/>
  <c r="AF763" i="22"/>
  <c r="AD765" i="22" l="1"/>
  <c r="AE765" i="22" s="1"/>
  <c r="AF764" i="22"/>
  <c r="AG764" i="22"/>
  <c r="AD766" i="22" l="1"/>
  <c r="AE766" i="22" s="1"/>
  <c r="AF765" i="22"/>
  <c r="AG765" i="22"/>
  <c r="AD767" i="22" l="1"/>
  <c r="AE767" i="22" s="1"/>
  <c r="AG766" i="22"/>
  <c r="AF766" i="22"/>
  <c r="AD768" i="22" l="1"/>
  <c r="AE768" i="22" s="1"/>
  <c r="AF767" i="22"/>
  <c r="AG767" i="22"/>
  <c r="AD769" i="22" l="1"/>
  <c r="AE769" i="22" s="1"/>
  <c r="AF768" i="22"/>
  <c r="AG768" i="22"/>
  <c r="AD770" i="22" l="1"/>
  <c r="AE770" i="22" s="1"/>
  <c r="AF769" i="22"/>
  <c r="AG769" i="22"/>
  <c r="AD771" i="22" l="1"/>
  <c r="AE771" i="22" s="1"/>
  <c r="AG770" i="22"/>
  <c r="AF770" i="22"/>
  <c r="AD772" i="22" l="1"/>
  <c r="AE772" i="22" s="1"/>
  <c r="AG771" i="22"/>
  <c r="AF771" i="22"/>
  <c r="AD773" i="22" l="1"/>
  <c r="AE773" i="22" s="1"/>
  <c r="AF772" i="22"/>
  <c r="AG772" i="22"/>
  <c r="AD774" i="22" l="1"/>
  <c r="AE774" i="22" s="1"/>
  <c r="AF773" i="22"/>
  <c r="AG773" i="22"/>
  <c r="AD775" i="22" l="1"/>
  <c r="AE775" i="22" s="1"/>
  <c r="AG774" i="22"/>
  <c r="AF774" i="22"/>
  <c r="AD776" i="22" l="1"/>
  <c r="AE776" i="22" s="1"/>
  <c r="AF775" i="22"/>
  <c r="AG775" i="22"/>
  <c r="AD777" i="22" l="1"/>
  <c r="AE777" i="22" s="1"/>
  <c r="AF776" i="22"/>
  <c r="AG776" i="22"/>
  <c r="AD778" i="22" l="1"/>
  <c r="AE778" i="22" s="1"/>
  <c r="AF777" i="22"/>
  <c r="AG777" i="22"/>
  <c r="AD779" i="22" l="1"/>
  <c r="AE779" i="22" s="1"/>
  <c r="AG778" i="22"/>
  <c r="AF778" i="22"/>
  <c r="AD780" i="22" l="1"/>
  <c r="AE780" i="22" s="1"/>
  <c r="AG779" i="22"/>
  <c r="AF779" i="22"/>
  <c r="AD781" i="22" l="1"/>
  <c r="AE781" i="22" s="1"/>
  <c r="AF780" i="22"/>
  <c r="AG780" i="22"/>
  <c r="AD782" i="22" l="1"/>
  <c r="AE782" i="22" s="1"/>
  <c r="AF781" i="22"/>
  <c r="AG781" i="22"/>
  <c r="AD783" i="22" l="1"/>
  <c r="AE783" i="22" s="1"/>
  <c r="AG782" i="22"/>
  <c r="AF782" i="22"/>
  <c r="AD784" i="22" l="1"/>
  <c r="AE784" i="22" s="1"/>
  <c r="AF783" i="22"/>
  <c r="AG783" i="22"/>
  <c r="AD785" i="22" l="1"/>
  <c r="AE785" i="22" s="1"/>
  <c r="AF784" i="22"/>
  <c r="AG784" i="22"/>
  <c r="AD786" i="22" l="1"/>
  <c r="AE786" i="22" s="1"/>
  <c r="AF785" i="22"/>
  <c r="AG785" i="22"/>
  <c r="AD787" i="22" l="1"/>
  <c r="AE787" i="22" s="1"/>
  <c r="AG786" i="22"/>
  <c r="AF786" i="22"/>
  <c r="AD788" i="22" l="1"/>
  <c r="AE788" i="22" s="1"/>
  <c r="AG787" i="22"/>
  <c r="AF787" i="22"/>
  <c r="AD789" i="22" l="1"/>
  <c r="AE789" i="22" s="1"/>
  <c r="AF788" i="22"/>
  <c r="AG788" i="22"/>
  <c r="AD790" i="22" l="1"/>
  <c r="AE790" i="22" s="1"/>
  <c r="AF789" i="22"/>
  <c r="AG789" i="22"/>
  <c r="AD791" i="22" l="1"/>
  <c r="AE791" i="22" s="1"/>
  <c r="AG790" i="22"/>
  <c r="AF790" i="22"/>
  <c r="AD792" i="22" l="1"/>
  <c r="AE792" i="22" s="1"/>
  <c r="AF791" i="22"/>
  <c r="AG791" i="22"/>
  <c r="AD793" i="22" l="1"/>
  <c r="AE793" i="22" s="1"/>
  <c r="AF792" i="22"/>
  <c r="AG792" i="22"/>
  <c r="AD794" i="22" l="1"/>
  <c r="AE794" i="22" s="1"/>
  <c r="AF793" i="22"/>
  <c r="AG793" i="22"/>
  <c r="AD795" i="22" l="1"/>
  <c r="AE795" i="22" s="1"/>
  <c r="AG794" i="22"/>
  <c r="AF794" i="22"/>
  <c r="AD796" i="22" l="1"/>
  <c r="AE796" i="22" s="1"/>
  <c r="AG795" i="22"/>
  <c r="AF795" i="22"/>
  <c r="AD797" i="22" l="1"/>
  <c r="AE797" i="22" s="1"/>
  <c r="AF796" i="22"/>
  <c r="AG796" i="22"/>
  <c r="AD798" i="22" l="1"/>
  <c r="AE798" i="22" s="1"/>
  <c r="AF797" i="22"/>
  <c r="AG797" i="22"/>
  <c r="AD799" i="22" l="1"/>
  <c r="AE799" i="22" s="1"/>
  <c r="AG798" i="22"/>
  <c r="AF798" i="22"/>
  <c r="AD800" i="22" l="1"/>
  <c r="AE800" i="22" s="1"/>
  <c r="AF799" i="22"/>
  <c r="AG799" i="22"/>
  <c r="AD801" i="22" l="1"/>
  <c r="AE801" i="22" s="1"/>
  <c r="AF800" i="22"/>
  <c r="AG800" i="22"/>
  <c r="AD802" i="22" l="1"/>
  <c r="AE802" i="22" s="1"/>
  <c r="AF801" i="22"/>
  <c r="AG801" i="22"/>
  <c r="AD803" i="22" l="1"/>
  <c r="AE803" i="22" s="1"/>
  <c r="AG802" i="22"/>
  <c r="AF802" i="22"/>
  <c r="AD804" i="22" l="1"/>
  <c r="AE804" i="22" s="1"/>
  <c r="AG803" i="22"/>
  <c r="AF803" i="22"/>
  <c r="AD805" i="22" l="1"/>
  <c r="AE805" i="22" s="1"/>
  <c r="AF804" i="22"/>
  <c r="AG804" i="22"/>
  <c r="AD806" i="22" l="1"/>
  <c r="AE806" i="22" s="1"/>
  <c r="AF805" i="22"/>
  <c r="AG805" i="22"/>
  <c r="AD807" i="22" l="1"/>
  <c r="AE807" i="22" s="1"/>
  <c r="AG806" i="22"/>
  <c r="AF806" i="22"/>
  <c r="AD808" i="22" l="1"/>
  <c r="AE808" i="22" s="1"/>
  <c r="AF807" i="22"/>
  <c r="AG807" i="22"/>
  <c r="AD809" i="22" l="1"/>
  <c r="AE809" i="22" s="1"/>
  <c r="AF808" i="22"/>
  <c r="AG808" i="22"/>
  <c r="AD810" i="22" l="1"/>
  <c r="AE810" i="22" s="1"/>
  <c r="AF809" i="22"/>
  <c r="AG809" i="22"/>
  <c r="AD811" i="22" l="1"/>
  <c r="AE811" i="22" s="1"/>
  <c r="AG810" i="22"/>
  <c r="AF810" i="22"/>
  <c r="AD812" i="22" l="1"/>
  <c r="AE812" i="22" s="1"/>
  <c r="AG811" i="22"/>
  <c r="AF811" i="22"/>
  <c r="AD813" i="22" l="1"/>
  <c r="AE813" i="22" s="1"/>
  <c r="AF812" i="22"/>
  <c r="AG812" i="22"/>
  <c r="AD814" i="22" l="1"/>
  <c r="AE814" i="22" s="1"/>
  <c r="AF813" i="22"/>
  <c r="AG813" i="22"/>
  <c r="AD815" i="22" l="1"/>
  <c r="AE815" i="22" s="1"/>
  <c r="AG814" i="22"/>
  <c r="AF814" i="22"/>
  <c r="AD816" i="22" l="1"/>
  <c r="AE816" i="22" s="1"/>
  <c r="AF815" i="22"/>
  <c r="AG815" i="22"/>
  <c r="AD817" i="22" l="1"/>
  <c r="AE817" i="22" s="1"/>
  <c r="AF816" i="22"/>
  <c r="AG816" i="22"/>
  <c r="AD818" i="22" l="1"/>
  <c r="AE818" i="22" s="1"/>
  <c r="AF817" i="22"/>
  <c r="AG817" i="22"/>
  <c r="AD819" i="22" l="1"/>
  <c r="AE819" i="22" s="1"/>
  <c r="AG818" i="22"/>
  <c r="AF818" i="22"/>
  <c r="AD820" i="22" l="1"/>
  <c r="AE820" i="22" s="1"/>
  <c r="AG819" i="22"/>
  <c r="AF819" i="22"/>
  <c r="AD821" i="22" l="1"/>
  <c r="AE821" i="22" s="1"/>
  <c r="AF820" i="22"/>
  <c r="AG820" i="22"/>
  <c r="AD822" i="22" l="1"/>
  <c r="AE822" i="22" s="1"/>
  <c r="AF821" i="22"/>
  <c r="AG821" i="22"/>
  <c r="AD823" i="22" l="1"/>
  <c r="AE823" i="22" s="1"/>
  <c r="AG822" i="22"/>
  <c r="AF822" i="22"/>
  <c r="AD824" i="22" l="1"/>
  <c r="AE824" i="22" s="1"/>
  <c r="AF823" i="22"/>
  <c r="AG823" i="22"/>
  <c r="AD825" i="22" l="1"/>
  <c r="AE825" i="22" s="1"/>
  <c r="AF824" i="22"/>
  <c r="AG824" i="22"/>
  <c r="AD826" i="22" l="1"/>
  <c r="AE826" i="22" s="1"/>
  <c r="AF825" i="22"/>
  <c r="AG825" i="22"/>
  <c r="AD827" i="22" l="1"/>
  <c r="AE827" i="22" s="1"/>
  <c r="AG826" i="22"/>
  <c r="AF826" i="22"/>
  <c r="AD828" i="22" l="1"/>
  <c r="AE828" i="22" s="1"/>
  <c r="AG827" i="22"/>
  <c r="AF827" i="22"/>
  <c r="AD829" i="22" l="1"/>
  <c r="AE829" i="22" s="1"/>
  <c r="AF828" i="22"/>
  <c r="AG828" i="22"/>
  <c r="AD830" i="22" l="1"/>
  <c r="AE830" i="22" s="1"/>
  <c r="AF829" i="22"/>
  <c r="AG829" i="22"/>
  <c r="AD831" i="22" l="1"/>
  <c r="AE831" i="22" s="1"/>
  <c r="AG830" i="22"/>
  <c r="AF830" i="22"/>
  <c r="AD832" i="22" l="1"/>
  <c r="AE832" i="22" s="1"/>
  <c r="AF831" i="22"/>
  <c r="AG831" i="22"/>
  <c r="AD833" i="22" l="1"/>
  <c r="AE833" i="22" s="1"/>
  <c r="AF832" i="22"/>
  <c r="AG832" i="22"/>
  <c r="AD834" i="22" l="1"/>
  <c r="AE834" i="22" s="1"/>
  <c r="AF833" i="22"/>
  <c r="AG833" i="22"/>
  <c r="AD835" i="22" l="1"/>
  <c r="AE835" i="22" s="1"/>
  <c r="AG834" i="22"/>
  <c r="AF834" i="22"/>
  <c r="AD836" i="22" l="1"/>
  <c r="AE836" i="22" s="1"/>
  <c r="AG835" i="22"/>
  <c r="AF835" i="22"/>
  <c r="AD837" i="22" l="1"/>
  <c r="AE837" i="22" s="1"/>
  <c r="AF836" i="22"/>
  <c r="AG836" i="22"/>
  <c r="AD838" i="22" l="1"/>
  <c r="AE838" i="22" s="1"/>
  <c r="AF837" i="22"/>
  <c r="AG837" i="22"/>
  <c r="AD839" i="22" l="1"/>
  <c r="AE839" i="22" s="1"/>
  <c r="AG838" i="22"/>
  <c r="AF838" i="22"/>
  <c r="AD840" i="22" l="1"/>
  <c r="AE840" i="22" s="1"/>
  <c r="AF839" i="22"/>
  <c r="AG839" i="22"/>
  <c r="AD841" i="22" l="1"/>
  <c r="AE841" i="22" s="1"/>
  <c r="AF840" i="22"/>
  <c r="AG840" i="22"/>
  <c r="AD842" i="22" l="1"/>
  <c r="AE842" i="22" s="1"/>
  <c r="AF841" i="22"/>
  <c r="AG841" i="22"/>
  <c r="AD843" i="22" l="1"/>
  <c r="AE843" i="22" s="1"/>
  <c r="AG842" i="22"/>
  <c r="AF842" i="22"/>
  <c r="AD844" i="22" l="1"/>
  <c r="AE844" i="22" s="1"/>
  <c r="AG843" i="22"/>
  <c r="AF843" i="22"/>
  <c r="AD845" i="22" l="1"/>
  <c r="AE845" i="22" s="1"/>
  <c r="AF844" i="22"/>
  <c r="AG844" i="22"/>
  <c r="AF845" i="22" l="1"/>
  <c r="AG845" i="22"/>
  <c r="AD846" i="22"/>
  <c r="AE846" i="22" s="1"/>
  <c r="AF846" i="22" l="1"/>
  <c r="AG846" i="22"/>
  <c r="AD847" i="22"/>
  <c r="AE847" i="22" s="1"/>
  <c r="AF847" i="22" l="1"/>
  <c r="AG847" i="22"/>
  <c r="AD848" i="22"/>
  <c r="AE848" i="22" s="1"/>
  <c r="AF848" i="22" l="1"/>
  <c r="AG848" i="22"/>
  <c r="AD849" i="22"/>
  <c r="AE849" i="22" s="1"/>
  <c r="AF849" i="22" l="1"/>
  <c r="AG849" i="22"/>
  <c r="AD850" i="22"/>
  <c r="AE850" i="22" s="1"/>
  <c r="AF850" i="22" l="1"/>
  <c r="AG850" i="22"/>
  <c r="AD851" i="22"/>
  <c r="AE851" i="22" s="1"/>
  <c r="AF851" i="22" l="1"/>
  <c r="AG851" i="22"/>
  <c r="AD852" i="22"/>
  <c r="AE852" i="22" s="1"/>
  <c r="AF852" i="22" l="1"/>
  <c r="AG852" i="22"/>
  <c r="AD853" i="22"/>
  <c r="AE853" i="22" s="1"/>
  <c r="AF853" i="22" l="1"/>
  <c r="AG853" i="22"/>
  <c r="AD854" i="22"/>
  <c r="AE854" i="22" s="1"/>
  <c r="AF854" i="22" l="1"/>
  <c r="AG854" i="22"/>
  <c r="AD855" i="22"/>
  <c r="AE855" i="22" s="1"/>
  <c r="AF855" i="22" l="1"/>
  <c r="AG855" i="22"/>
  <c r="AD856" i="22"/>
  <c r="AE856" i="22" s="1"/>
  <c r="AF856" i="22" l="1"/>
  <c r="AG856" i="22"/>
  <c r="AD857" i="22"/>
  <c r="AE857" i="22" s="1"/>
  <c r="AF857" i="22" l="1"/>
  <c r="AG857" i="22"/>
  <c r="AD858" i="22"/>
  <c r="AE858" i="22" s="1"/>
  <c r="AF858" i="22" l="1"/>
  <c r="AG858" i="22"/>
  <c r="AD859" i="22"/>
  <c r="AE859" i="22" s="1"/>
  <c r="AF859" i="22" l="1"/>
  <c r="AG859" i="22"/>
  <c r="AD860" i="22"/>
  <c r="AE860" i="22" s="1"/>
  <c r="AF860" i="22" l="1"/>
  <c r="AG860" i="22"/>
  <c r="AD861" i="22"/>
  <c r="AE861" i="22" s="1"/>
  <c r="AF861" i="22" l="1"/>
  <c r="AG861" i="22"/>
  <c r="AD862" i="22"/>
  <c r="AE862" i="22" s="1"/>
  <c r="AF862" i="22" l="1"/>
  <c r="AG862" i="22"/>
  <c r="AD863" i="22"/>
  <c r="AE863" i="22" s="1"/>
  <c r="AF863" i="22" l="1"/>
  <c r="AG863" i="22"/>
  <c r="AD864" i="22"/>
  <c r="AE864" i="22" s="1"/>
  <c r="AF864" i="22" l="1"/>
  <c r="AG864" i="22"/>
  <c r="AD865" i="22"/>
  <c r="AE865" i="22" s="1"/>
  <c r="AF865" i="22" l="1"/>
  <c r="AG865" i="22"/>
  <c r="AD866" i="22"/>
  <c r="AE866" i="22" s="1"/>
  <c r="AF866" i="22" l="1"/>
  <c r="AG866" i="22"/>
  <c r="AD867" i="22"/>
  <c r="AE867" i="22" s="1"/>
  <c r="AF867" i="22" l="1"/>
  <c r="AG867" i="22"/>
  <c r="AD868" i="22"/>
  <c r="AE868" i="22" s="1"/>
  <c r="AF868" i="22" l="1"/>
  <c r="AG868" i="22"/>
  <c r="AD869" i="22"/>
  <c r="AE869" i="22" s="1"/>
  <c r="AF869" i="22" l="1"/>
  <c r="AG869" i="22"/>
  <c r="AD870" i="22"/>
  <c r="AE870" i="22" s="1"/>
  <c r="AF870" i="22" l="1"/>
  <c r="AG870" i="22"/>
  <c r="AD871" i="22"/>
  <c r="AE871" i="22" s="1"/>
  <c r="AF871" i="22" l="1"/>
  <c r="AG871" i="22"/>
  <c r="AD872" i="22"/>
  <c r="AE872" i="22" s="1"/>
  <c r="AF872" i="22" l="1"/>
  <c r="AG872" i="22"/>
  <c r="AD873" i="22"/>
  <c r="AE873" i="22" s="1"/>
  <c r="AF873" i="22" l="1"/>
  <c r="AG873" i="22"/>
  <c r="AD874" i="22"/>
  <c r="AE874" i="22" s="1"/>
  <c r="AF874" i="22" l="1"/>
  <c r="AG874" i="22"/>
  <c r="AD875" i="22"/>
  <c r="AE875" i="22" s="1"/>
  <c r="AF875" i="22" l="1"/>
  <c r="AG875" i="22"/>
  <c r="AD876" i="22"/>
  <c r="AE876" i="22" s="1"/>
  <c r="AF876" i="22" l="1"/>
  <c r="AG876" i="22"/>
  <c r="AD877" i="22"/>
  <c r="AE877" i="22" s="1"/>
  <c r="AF877" i="22" l="1"/>
  <c r="AG877" i="22"/>
  <c r="AD878" i="22"/>
  <c r="AE878" i="22" s="1"/>
  <c r="AF878" i="22" l="1"/>
  <c r="AG878" i="22"/>
  <c r="AD879" i="22"/>
  <c r="AE879" i="22" s="1"/>
  <c r="AF879" i="22" l="1"/>
  <c r="AG879" i="22"/>
  <c r="AD880" i="22"/>
  <c r="AE880" i="22" s="1"/>
  <c r="AF880" i="22" l="1"/>
  <c r="AG880" i="22"/>
  <c r="AD881" i="22"/>
  <c r="AE881" i="22" s="1"/>
  <c r="AF881" i="22" l="1"/>
  <c r="AG881" i="22"/>
  <c r="AD882" i="22"/>
  <c r="AE882" i="22" s="1"/>
  <c r="AF882" i="22" l="1"/>
  <c r="AG882" i="22"/>
  <c r="AD883" i="22"/>
  <c r="AE883" i="22" s="1"/>
  <c r="AF883" i="22" l="1"/>
  <c r="AG883" i="22"/>
  <c r="AD884" i="22"/>
  <c r="AE884" i="22" s="1"/>
  <c r="AF884" i="22" l="1"/>
  <c r="AG884" i="22"/>
  <c r="AD885" i="22"/>
  <c r="AE885" i="22" s="1"/>
  <c r="AF885" i="22" l="1"/>
  <c r="AG885" i="22"/>
  <c r="AD886" i="22"/>
  <c r="AE886" i="22" s="1"/>
  <c r="AF886" i="22" l="1"/>
  <c r="AG886" i="22"/>
  <c r="AD887" i="22"/>
  <c r="AE887" i="22" s="1"/>
  <c r="AF887" i="22" l="1"/>
  <c r="AG887" i="22"/>
  <c r="AD888" i="22"/>
  <c r="AE888" i="22" s="1"/>
  <c r="AF888" i="22" l="1"/>
  <c r="AG888" i="22"/>
  <c r="AD889" i="22"/>
  <c r="AE889" i="22" s="1"/>
  <c r="AF889" i="22" l="1"/>
  <c r="AG889" i="22"/>
  <c r="AD890" i="22"/>
  <c r="AE890" i="22" s="1"/>
  <c r="AF890" i="22" l="1"/>
  <c r="AG890" i="22"/>
  <c r="AD891" i="22"/>
  <c r="AE891" i="22" s="1"/>
  <c r="AF891" i="22" l="1"/>
  <c r="AG891" i="22"/>
  <c r="AD892" i="22"/>
  <c r="AE892" i="22" s="1"/>
  <c r="AF892" i="22" l="1"/>
  <c r="AG892" i="22"/>
  <c r="AD893" i="22"/>
  <c r="AE893" i="22" s="1"/>
  <c r="AF893" i="22" l="1"/>
  <c r="AG893" i="22"/>
  <c r="AD894" i="22"/>
  <c r="AE894" i="22" s="1"/>
  <c r="AF894" i="22" l="1"/>
  <c r="AG894" i="22"/>
  <c r="AD895" i="22"/>
  <c r="AE895" i="22" s="1"/>
  <c r="AF895" i="22" l="1"/>
  <c r="AG895" i="22"/>
  <c r="AD896" i="22"/>
  <c r="AE896" i="22" s="1"/>
  <c r="AF896" i="22" l="1"/>
  <c r="AG896" i="22"/>
  <c r="AD897" i="22"/>
  <c r="AE897" i="22" s="1"/>
  <c r="AF897" i="22" l="1"/>
  <c r="AG897" i="22"/>
  <c r="AD898" i="22"/>
  <c r="AE898" i="22" s="1"/>
  <c r="AF898" i="22" l="1"/>
  <c r="AG898" i="22"/>
  <c r="AD899" i="22"/>
  <c r="AE899" i="22" s="1"/>
  <c r="AF899" i="22" l="1"/>
  <c r="AG899" i="22"/>
  <c r="AD900" i="22"/>
  <c r="AE900" i="22" s="1"/>
  <c r="AF900" i="22" l="1"/>
  <c r="AG900" i="22"/>
  <c r="AD901" i="22"/>
  <c r="AE901" i="22" s="1"/>
  <c r="AF901" i="22" l="1"/>
  <c r="AG901" i="22"/>
  <c r="AD902" i="22"/>
  <c r="AE902" i="22" s="1"/>
  <c r="AF902" i="22" l="1"/>
  <c r="AG902" i="22"/>
  <c r="AD903" i="22"/>
  <c r="AE903" i="22" s="1"/>
  <c r="AF903" i="22" l="1"/>
  <c r="AG903" i="22"/>
  <c r="AD904" i="22"/>
  <c r="AE904" i="22" s="1"/>
  <c r="AF904" i="22" l="1"/>
  <c r="AG904" i="22"/>
  <c r="AD905" i="22"/>
  <c r="AE905" i="22" s="1"/>
  <c r="AF905" i="22" l="1"/>
  <c r="AG905" i="22"/>
  <c r="AD906" i="22"/>
  <c r="AE906" i="22" s="1"/>
  <c r="AF906" i="22" l="1"/>
  <c r="AG906" i="22"/>
  <c r="AD907" i="22"/>
  <c r="AE907" i="22" s="1"/>
  <c r="AF907" i="22" l="1"/>
  <c r="AG907" i="22"/>
  <c r="AD908" i="22"/>
  <c r="AE908" i="22" s="1"/>
  <c r="AF908" i="22" l="1"/>
  <c r="AG908" i="22"/>
  <c r="AD909" i="22"/>
  <c r="AE909" i="22" s="1"/>
  <c r="AF909" i="22" l="1"/>
  <c r="AG909" i="22"/>
  <c r="AD910" i="22"/>
  <c r="AE910" i="22" s="1"/>
  <c r="AF910" i="22" l="1"/>
  <c r="AG910" i="22"/>
  <c r="AD911" i="22"/>
  <c r="AE911" i="22" s="1"/>
  <c r="AF911" i="22" l="1"/>
  <c r="AG911" i="22"/>
  <c r="AD912" i="22"/>
  <c r="AE912" i="22" s="1"/>
  <c r="AF912" i="22" l="1"/>
  <c r="AG912" i="22"/>
  <c r="AD913" i="22"/>
  <c r="AE913" i="22" s="1"/>
  <c r="AF913" i="22" l="1"/>
  <c r="AG913" i="22"/>
  <c r="AD914" i="22"/>
  <c r="AE914" i="22" s="1"/>
  <c r="AF914" i="22" l="1"/>
  <c r="AG914" i="22"/>
  <c r="AD915" i="22"/>
  <c r="AE915" i="22" s="1"/>
  <c r="AF915" i="22" l="1"/>
  <c r="AG915" i="22"/>
  <c r="AD916" i="22"/>
  <c r="AE916" i="22" s="1"/>
  <c r="AF916" i="22" l="1"/>
  <c r="AG916" i="22"/>
  <c r="AD917" i="22"/>
  <c r="AE917" i="22" s="1"/>
  <c r="AF917" i="22" l="1"/>
  <c r="AG917" i="22"/>
  <c r="AD918" i="22"/>
  <c r="AE918" i="22" s="1"/>
  <c r="AF918" i="22" l="1"/>
  <c r="AG918" i="22"/>
  <c r="AD919" i="22"/>
  <c r="AE919" i="22" s="1"/>
  <c r="AF919" i="22" l="1"/>
  <c r="AG919" i="22"/>
  <c r="AD920" i="22"/>
  <c r="AE920" i="22" s="1"/>
  <c r="AF920" i="22" l="1"/>
  <c r="AG920" i="22"/>
  <c r="AD921" i="22"/>
  <c r="AE921" i="22" s="1"/>
  <c r="AF921" i="22" l="1"/>
  <c r="AG921" i="22"/>
  <c r="AD922" i="22"/>
  <c r="AE922" i="22" s="1"/>
  <c r="AF922" i="22" l="1"/>
  <c r="AG922" i="22"/>
  <c r="AD923" i="22"/>
  <c r="AE923" i="22" s="1"/>
  <c r="AF923" i="22" l="1"/>
  <c r="AG923" i="22"/>
  <c r="AD924" i="22"/>
  <c r="AE924" i="22" s="1"/>
  <c r="AF924" i="22" l="1"/>
  <c r="AG924" i="22"/>
  <c r="AD925" i="22"/>
  <c r="AE925" i="22" s="1"/>
  <c r="AF925" i="22" l="1"/>
  <c r="AG925" i="22"/>
  <c r="AD926" i="22"/>
  <c r="AE926" i="22" s="1"/>
  <c r="AF926" i="22" l="1"/>
  <c r="AG926" i="22"/>
  <c r="AD927" i="22"/>
  <c r="AE927" i="22" s="1"/>
  <c r="AF927" i="22" l="1"/>
  <c r="AG927" i="22"/>
  <c r="AD928" i="22"/>
  <c r="AE928" i="22" s="1"/>
  <c r="AF928" i="22" l="1"/>
  <c r="AG928" i="22"/>
  <c r="AD929" i="22"/>
  <c r="AE929" i="22" s="1"/>
  <c r="AF929" i="22" l="1"/>
  <c r="AG929" i="22"/>
  <c r="AD930" i="22"/>
  <c r="AE930" i="22" s="1"/>
  <c r="AF930" i="22" l="1"/>
  <c r="AG930" i="22"/>
  <c r="AD931" i="22"/>
  <c r="AE931" i="22" s="1"/>
  <c r="AF931" i="22" l="1"/>
  <c r="AG931" i="22"/>
  <c r="AD932" i="22"/>
  <c r="AE932" i="22" s="1"/>
  <c r="AF932" i="22" l="1"/>
  <c r="AG932" i="22"/>
  <c r="AD933" i="22"/>
  <c r="AE933" i="22" s="1"/>
  <c r="AF933" i="22" l="1"/>
  <c r="AG933" i="22"/>
  <c r="AD934" i="22"/>
  <c r="AE934" i="22" s="1"/>
  <c r="AF934" i="22" l="1"/>
  <c r="AG934" i="22"/>
  <c r="AD935" i="22"/>
  <c r="AE935" i="22" s="1"/>
  <c r="AF935" i="22" l="1"/>
  <c r="AG935" i="22"/>
  <c r="AD936" i="22"/>
  <c r="AE936" i="22" s="1"/>
  <c r="AF936" i="22" l="1"/>
  <c r="AG936" i="22"/>
  <c r="AD937" i="22"/>
  <c r="AE937" i="22" s="1"/>
  <c r="AF937" i="22" l="1"/>
  <c r="AG937" i="22"/>
  <c r="AD938" i="22"/>
  <c r="AE938" i="22" s="1"/>
  <c r="AF938" i="22" l="1"/>
  <c r="AG938" i="22"/>
  <c r="AD939" i="22"/>
  <c r="AE939" i="22" s="1"/>
  <c r="AF939" i="22" l="1"/>
  <c r="AG939" i="22"/>
  <c r="AD940" i="22"/>
  <c r="AE940" i="22" s="1"/>
  <c r="AF940" i="22" l="1"/>
  <c r="AG940" i="22"/>
  <c r="AD941" i="22"/>
  <c r="AE941" i="22" s="1"/>
  <c r="AF941" i="22" l="1"/>
  <c r="AG941" i="22"/>
  <c r="AD942" i="22"/>
  <c r="AE942" i="22" s="1"/>
  <c r="AF942" i="22" l="1"/>
  <c r="AG942" i="22"/>
  <c r="AD943" i="22"/>
  <c r="AE943" i="22" s="1"/>
  <c r="AF943" i="22" l="1"/>
  <c r="AG943" i="22"/>
  <c r="AD944" i="22"/>
  <c r="AE944" i="22" s="1"/>
  <c r="AF944" i="22" l="1"/>
  <c r="AG944" i="22"/>
  <c r="AD945" i="22"/>
  <c r="AE945" i="22" s="1"/>
  <c r="AF945" i="22" l="1"/>
  <c r="AG945" i="22"/>
  <c r="AD946" i="22"/>
  <c r="AE946" i="22" s="1"/>
  <c r="AF946" i="22" l="1"/>
  <c r="AG946" i="22"/>
  <c r="AD947" i="22"/>
  <c r="AE947" i="22" s="1"/>
  <c r="AF947" i="22" l="1"/>
  <c r="AG947" i="22"/>
  <c r="AD948" i="22"/>
  <c r="AE948" i="22" s="1"/>
  <c r="AF948" i="22" l="1"/>
  <c r="AG948" i="22"/>
  <c r="AD949" i="22"/>
  <c r="AE949" i="22" s="1"/>
  <c r="AF949" i="22" l="1"/>
  <c r="AG949" i="22"/>
  <c r="AD950" i="22"/>
  <c r="AE950" i="22" s="1"/>
  <c r="AF950" i="22" l="1"/>
  <c r="AG950" i="22"/>
  <c r="AD951" i="22"/>
  <c r="AE951" i="22" s="1"/>
  <c r="AF951" i="22" l="1"/>
  <c r="AG951" i="22"/>
  <c r="AD952" i="22"/>
  <c r="AE952" i="22" s="1"/>
  <c r="AF952" i="22" l="1"/>
  <c r="AG952" i="22"/>
  <c r="AD953" i="22"/>
  <c r="AE953" i="22" s="1"/>
  <c r="AF953" i="22" l="1"/>
  <c r="AG953" i="22"/>
  <c r="AD954" i="22"/>
  <c r="AE954" i="22" s="1"/>
  <c r="AF954" i="22" l="1"/>
  <c r="AG954" i="22"/>
  <c r="AD955" i="22"/>
  <c r="AE955" i="22" s="1"/>
  <c r="AF955" i="22" l="1"/>
  <c r="AG955" i="22"/>
  <c r="AD956" i="22"/>
  <c r="AE956" i="22" s="1"/>
  <c r="AF956" i="22" l="1"/>
  <c r="AG956" i="22"/>
  <c r="AD957" i="22"/>
  <c r="AE957" i="22" s="1"/>
  <c r="AF957" i="22" l="1"/>
  <c r="AG957" i="22"/>
  <c r="AD958" i="22"/>
  <c r="AE958" i="22" s="1"/>
  <c r="AF958" i="22" l="1"/>
  <c r="AG958" i="22"/>
  <c r="AD959" i="22"/>
  <c r="AE959" i="22" s="1"/>
  <c r="AF959" i="22" l="1"/>
  <c r="AG959" i="22"/>
  <c r="AD960" i="22"/>
  <c r="AE960" i="22" s="1"/>
  <c r="AF960" i="22" l="1"/>
  <c r="AG960" i="22"/>
  <c r="AD961" i="22"/>
  <c r="AE961" i="22" s="1"/>
  <c r="AF961" i="22" l="1"/>
  <c r="AG961" i="22"/>
  <c r="AD962" i="22"/>
  <c r="AE962" i="22" s="1"/>
  <c r="AF962" i="22" l="1"/>
  <c r="AG962" i="22"/>
  <c r="AD963" i="22"/>
  <c r="AE963" i="22" s="1"/>
  <c r="AF963" i="22" l="1"/>
  <c r="AG963" i="22"/>
  <c r="AD964" i="22"/>
  <c r="AE964" i="22" s="1"/>
  <c r="AF964" i="22" l="1"/>
  <c r="AG964" i="22"/>
  <c r="AD965" i="22"/>
  <c r="AE965" i="22" s="1"/>
  <c r="AF965" i="22" l="1"/>
  <c r="AG965" i="22"/>
  <c r="AD966" i="22"/>
  <c r="AE966" i="22" s="1"/>
  <c r="AF966" i="22" l="1"/>
  <c r="AG966" i="22"/>
  <c r="AD967" i="22"/>
  <c r="AE967" i="22" s="1"/>
  <c r="AF967" i="22" l="1"/>
  <c r="AG967" i="22"/>
  <c r="AD968" i="22"/>
  <c r="AE968" i="22" s="1"/>
  <c r="AF968" i="22" l="1"/>
  <c r="AG968" i="22"/>
  <c r="AD969" i="22"/>
  <c r="AE969" i="22" s="1"/>
  <c r="AF969" i="22" l="1"/>
  <c r="AG969" i="22"/>
  <c r="AD970" i="22"/>
  <c r="AE970" i="22" s="1"/>
  <c r="AF970" i="22" l="1"/>
  <c r="AG970" i="22"/>
  <c r="AD971" i="22"/>
  <c r="AE971" i="22" s="1"/>
  <c r="AF971" i="22" l="1"/>
  <c r="AG971" i="22"/>
  <c r="AD972" i="22"/>
  <c r="AE972" i="22" s="1"/>
  <c r="AF972" i="22" l="1"/>
  <c r="AG972" i="22"/>
  <c r="AD973" i="22"/>
  <c r="AE973" i="22" s="1"/>
  <c r="AF973" i="22" l="1"/>
  <c r="AG973" i="22"/>
  <c r="AD974" i="22"/>
  <c r="AE974" i="22" s="1"/>
  <c r="AF974" i="22" l="1"/>
  <c r="AG974" i="22"/>
  <c r="AD975" i="22"/>
  <c r="AE975" i="22" s="1"/>
  <c r="AF975" i="22" l="1"/>
  <c r="AG975" i="22"/>
  <c r="AD976" i="22"/>
  <c r="AE976" i="22" s="1"/>
  <c r="AF976" i="22" l="1"/>
  <c r="AG976" i="22"/>
  <c r="AD977" i="22"/>
  <c r="AE977" i="22" s="1"/>
  <c r="AF977" i="22" l="1"/>
  <c r="AG977" i="22"/>
  <c r="AD978" i="22"/>
  <c r="AE978" i="22" s="1"/>
  <c r="AF978" i="22" l="1"/>
  <c r="AG978" i="22"/>
  <c r="AD979" i="22"/>
  <c r="AE979" i="22" s="1"/>
  <c r="AF979" i="22" l="1"/>
  <c r="AG979" i="22"/>
  <c r="AD980" i="22"/>
  <c r="AE980" i="22" s="1"/>
  <c r="AF980" i="22" l="1"/>
  <c r="AG980" i="22"/>
  <c r="AD981" i="22"/>
  <c r="AE981" i="22" s="1"/>
  <c r="AF981" i="22" l="1"/>
  <c r="AG981" i="22"/>
  <c r="AD982" i="22"/>
  <c r="AE982" i="22" s="1"/>
  <c r="AF982" i="22" l="1"/>
  <c r="AG982" i="22"/>
  <c r="AD983" i="22"/>
  <c r="AE983" i="22" s="1"/>
  <c r="AF983" i="22" l="1"/>
  <c r="AG983" i="22"/>
  <c r="AD984" i="22"/>
  <c r="AE984" i="22" s="1"/>
  <c r="AF984" i="22" l="1"/>
  <c r="AG984" i="22"/>
  <c r="AD985" i="22"/>
  <c r="AE985" i="22" s="1"/>
  <c r="AF985" i="22" l="1"/>
  <c r="AG985" i="22"/>
  <c r="AD986" i="22"/>
  <c r="AE986" i="22" s="1"/>
  <c r="AF986" i="22" l="1"/>
  <c r="AG986" i="22"/>
  <c r="AD987" i="22"/>
  <c r="AE987" i="22" s="1"/>
  <c r="AF987" i="22" l="1"/>
  <c r="AG987" i="22"/>
  <c r="AD988" i="22"/>
  <c r="AE988" i="22" s="1"/>
  <c r="AF988" i="22" l="1"/>
  <c r="AG988" i="22"/>
  <c r="AD989" i="22"/>
  <c r="AE989" i="22" s="1"/>
  <c r="AF989" i="22" l="1"/>
  <c r="AG989" i="22"/>
  <c r="AD990" i="22"/>
  <c r="AE990" i="22" s="1"/>
  <c r="AF990" i="22" l="1"/>
  <c r="AG990" i="22"/>
  <c r="AD991" i="22"/>
  <c r="AE991" i="22" s="1"/>
  <c r="AF991" i="22" l="1"/>
  <c r="AG991" i="22"/>
  <c r="AD992" i="22"/>
  <c r="AE992" i="22" s="1"/>
  <c r="AF992" i="22" l="1"/>
  <c r="AG992" i="22"/>
  <c r="AD993" i="22"/>
  <c r="AE993" i="22" s="1"/>
  <c r="AF993" i="22" l="1"/>
  <c r="AG993" i="22"/>
  <c r="AD994" i="22"/>
  <c r="AE994" i="22" s="1"/>
  <c r="AF994" i="22" l="1"/>
  <c r="AG994" i="22"/>
  <c r="B34" i="25" l="1"/>
  <c r="C34" i="25" s="1"/>
  <c r="D34" i="25" l="1"/>
  <c r="A44" i="25" s="1"/>
  <c r="B35" i="25"/>
  <c r="C35" i="25" s="1"/>
  <c r="D35" i="25" l="1"/>
  <c r="A45" i="25" s="1"/>
  <c r="B36" i="25"/>
  <c r="C36" i="25" s="1"/>
  <c r="D36" i="25" l="1"/>
  <c r="A46" i="25" s="1"/>
  <c r="B37" i="25"/>
  <c r="C37" i="25" s="1"/>
  <c r="D37" i="25" l="1"/>
  <c r="A47" i="25" s="1"/>
  <c r="B38" i="25"/>
  <c r="C38" i="25" s="1"/>
  <c r="D38" i="25" l="1"/>
  <c r="A48" i="25" s="1"/>
  <c r="B39" i="25"/>
  <c r="C39" i="25" s="1"/>
  <c r="D39" i="25" l="1"/>
  <c r="A49" i="25" s="1"/>
  <c r="B40" i="25"/>
  <c r="C40" i="25" s="1"/>
  <c r="D40" i="25" l="1"/>
  <c r="A50" i="25" s="1"/>
  <c r="B41" i="25"/>
  <c r="C41" i="25" s="1"/>
  <c r="D41" i="25" l="1"/>
  <c r="A51" i="25" s="1"/>
  <c r="B43" i="25" l="1"/>
  <c r="B42" i="25"/>
  <c r="C42" i="25" s="1"/>
  <c r="C43" i="25" l="1"/>
  <c r="B44" i="25"/>
  <c r="C44" i="25" l="1"/>
  <c r="D42" i="25"/>
  <c r="B45" i="25"/>
  <c r="D43" i="25" l="1"/>
  <c r="A52" i="25"/>
  <c r="D44" i="25"/>
  <c r="C45" i="25"/>
  <c r="B46" i="25"/>
  <c r="D45" i="25" l="1"/>
  <c r="A53" i="25"/>
  <c r="A54" i="25" s="1"/>
  <c r="C46" i="25"/>
  <c r="D46" i="25" s="1"/>
  <c r="B47" i="25"/>
  <c r="A55" i="25" l="1"/>
  <c r="A56" i="25" s="1"/>
  <c r="C47" i="25"/>
  <c r="D47" i="25" s="1"/>
  <c r="B48" i="25"/>
  <c r="A57" i="25" l="1"/>
  <c r="B49" i="25"/>
  <c r="C48" i="25"/>
  <c r="B50" i="25" l="1"/>
  <c r="C49" i="25"/>
  <c r="D48" i="25"/>
  <c r="A58" i="25" s="1"/>
  <c r="B51" i="25" l="1"/>
  <c r="C50" i="25"/>
  <c r="D49" i="25"/>
  <c r="A59" i="25" s="1"/>
  <c r="B52" i="25"/>
  <c r="C51" i="25" l="1"/>
  <c r="C52" i="25" s="1"/>
  <c r="D50" i="25"/>
  <c r="A60" i="25" s="1"/>
  <c r="B53" i="25"/>
  <c r="D51" i="25" l="1"/>
  <c r="A61" i="25" s="1"/>
  <c r="C53" i="25"/>
  <c r="B54" i="25"/>
  <c r="D52" i="25" l="1"/>
  <c r="A62" i="25" s="1"/>
  <c r="C54" i="25"/>
  <c r="B55" i="25"/>
  <c r="D53" i="25" l="1"/>
  <c r="A63" i="25" s="1"/>
  <c r="C55" i="25"/>
  <c r="B56" i="25"/>
  <c r="D54" i="25" l="1"/>
  <c r="A64" i="25" s="1"/>
  <c r="C56" i="25"/>
  <c r="B57" i="25"/>
  <c r="D55" i="25" l="1"/>
  <c r="A65" i="25" s="1"/>
  <c r="C57" i="25"/>
  <c r="B58" i="25"/>
  <c r="D56" i="25" l="1"/>
  <c r="A66" i="25" s="1"/>
  <c r="C58" i="25"/>
  <c r="B59" i="25"/>
  <c r="D57" i="25" l="1"/>
  <c r="A67" i="25" s="1"/>
  <c r="C59" i="25"/>
  <c r="B60" i="25"/>
  <c r="D58" i="25" l="1"/>
  <c r="A68" i="25" s="1"/>
  <c r="C60" i="25"/>
  <c r="B61" i="25"/>
  <c r="D59" i="25" l="1"/>
  <c r="A69" i="25" s="1"/>
  <c r="C61" i="25"/>
  <c r="B62" i="25"/>
  <c r="D60" i="25" l="1"/>
  <c r="A70" i="25" s="1"/>
  <c r="C62" i="25"/>
  <c r="B63" i="25"/>
  <c r="D61" i="25" l="1"/>
  <c r="A71" i="25" s="1"/>
  <c r="C63" i="25"/>
  <c r="B64" i="25"/>
  <c r="D62" i="25" l="1"/>
  <c r="A72" i="25" s="1"/>
  <c r="C64" i="25"/>
  <c r="B65" i="25"/>
  <c r="D63" i="25" l="1"/>
  <c r="A73" i="25" s="1"/>
  <c r="C65" i="25"/>
  <c r="B66" i="25"/>
  <c r="C66" i="25" l="1"/>
  <c r="D64" i="25"/>
  <c r="A74" i="25" s="1"/>
  <c r="B67" i="25"/>
  <c r="C67" i="25" l="1"/>
  <c r="D65" i="25"/>
  <c r="B68" i="25"/>
  <c r="C68" i="25" l="1"/>
  <c r="A75" i="25"/>
  <c r="D66" i="25"/>
  <c r="B69" i="25"/>
  <c r="C69" i="25" l="1"/>
  <c r="A76" i="25"/>
  <c r="D67" i="25"/>
  <c r="B70" i="25"/>
  <c r="C70" i="25" l="1"/>
  <c r="A77" i="25"/>
  <c r="D68" i="25"/>
  <c r="B71" i="25"/>
  <c r="C71" i="25" l="1"/>
  <c r="A78" i="25"/>
  <c r="D69" i="25"/>
  <c r="B72" i="25"/>
  <c r="C72" i="25" l="1"/>
  <c r="A79" i="25"/>
  <c r="D70" i="25"/>
  <c r="B73" i="25"/>
  <c r="C73" i="25" l="1"/>
  <c r="A80" i="25"/>
  <c r="D71" i="25"/>
  <c r="B74" i="25"/>
  <c r="C74" i="25" l="1"/>
  <c r="A81" i="25"/>
  <c r="D72" i="25"/>
  <c r="B75" i="25"/>
  <c r="C75" i="25" l="1"/>
  <c r="A82" i="25"/>
  <c r="D73" i="25"/>
  <c r="D74" i="25" s="1"/>
  <c r="B76" i="25"/>
  <c r="C76" i="25" l="1"/>
  <c r="D75" i="25"/>
  <c r="A83" i="25"/>
  <c r="A84" i="25" s="1"/>
  <c r="B77" i="25"/>
  <c r="D76" i="25" l="1"/>
  <c r="C77" i="25"/>
  <c r="D77" i="25" s="1"/>
  <c r="A85" i="25"/>
  <c r="B78" i="25"/>
  <c r="A86" i="25" l="1"/>
  <c r="A87" i="25" s="1"/>
  <c r="C78" i="25"/>
  <c r="D78" i="25" s="1"/>
  <c r="B79" i="25"/>
  <c r="C79" i="25" l="1"/>
  <c r="D79" i="25" s="1"/>
  <c r="A88" i="25"/>
  <c r="B80" i="25"/>
  <c r="C80" i="25" l="1"/>
  <c r="D80" i="25" s="1"/>
  <c r="A89" i="25"/>
  <c r="B81" i="25"/>
  <c r="C81" i="25" l="1"/>
  <c r="D81" i="25" s="1"/>
  <c r="A90" i="25"/>
  <c r="B82" i="25"/>
  <c r="C82" i="25" l="1"/>
  <c r="D82" i="25" s="1"/>
  <c r="A91" i="25"/>
  <c r="B83" i="25"/>
  <c r="C83" i="25" l="1"/>
  <c r="D83" i="25" s="1"/>
  <c r="A92" i="25"/>
  <c r="B84" i="25"/>
  <c r="C84" i="25" l="1"/>
  <c r="D84" i="25" s="1"/>
  <c r="A93" i="25"/>
  <c r="B85" i="25"/>
  <c r="C85" i="25" l="1"/>
  <c r="D85" i="25" s="1"/>
  <c r="A94" i="25"/>
  <c r="B86" i="25"/>
  <c r="C86" i="25" l="1"/>
  <c r="D86" i="25" s="1"/>
  <c r="A95" i="25"/>
  <c r="B87" i="25"/>
  <c r="C87" i="25" l="1"/>
  <c r="D87" i="25" s="1"/>
  <c r="A96" i="25"/>
  <c r="B88" i="25"/>
  <c r="C88" i="25" l="1"/>
  <c r="D88" i="25" s="1"/>
  <c r="A97" i="25"/>
  <c r="B89" i="25"/>
  <c r="C89" i="25" l="1"/>
  <c r="D89" i="25" s="1"/>
  <c r="A98" i="25"/>
  <c r="B90" i="25"/>
  <c r="C90" i="25" l="1"/>
  <c r="D90" i="25" s="1"/>
  <c r="A99" i="25"/>
  <c r="B91" i="25"/>
  <c r="C91" i="25" l="1"/>
  <c r="D91" i="25" s="1"/>
  <c r="A100" i="25"/>
  <c r="B92" i="25"/>
  <c r="C92" i="25" l="1"/>
  <c r="D92" i="25" s="1"/>
  <c r="A101" i="25"/>
  <c r="B93" i="25"/>
  <c r="C93" i="25" l="1"/>
  <c r="D93" i="25" s="1"/>
  <c r="A102" i="25"/>
  <c r="B94" i="25"/>
  <c r="C94" i="25" l="1"/>
  <c r="D94" i="25" s="1"/>
  <c r="A103" i="25"/>
  <c r="B95" i="25"/>
  <c r="C95" i="25" l="1"/>
  <c r="D95" i="25" s="1"/>
  <c r="A104" i="25"/>
  <c r="B96" i="25"/>
  <c r="C96" i="25" l="1"/>
  <c r="D96" i="25" s="1"/>
  <c r="A105" i="25"/>
  <c r="B97" i="25"/>
  <c r="C97" i="25" l="1"/>
  <c r="D97" i="25" s="1"/>
  <c r="A106" i="25"/>
  <c r="B98" i="25"/>
  <c r="C98" i="25" l="1"/>
  <c r="D98" i="25" s="1"/>
  <c r="A107" i="25"/>
  <c r="B99" i="25"/>
  <c r="C99" i="25" l="1"/>
  <c r="D99" i="25" s="1"/>
  <c r="A108" i="25"/>
  <c r="B100" i="25"/>
  <c r="C100" i="25" l="1"/>
  <c r="D100" i="25" s="1"/>
  <c r="A109" i="25"/>
  <c r="B101" i="25"/>
  <c r="C101" i="25" l="1"/>
  <c r="D101" i="25" s="1"/>
  <c r="A110" i="25"/>
  <c r="B102" i="25"/>
  <c r="C102" i="25" l="1"/>
  <c r="D102" i="25" s="1"/>
  <c r="A111" i="25"/>
  <c r="B103" i="25"/>
  <c r="C103" i="25" l="1"/>
  <c r="D103" i="25" s="1"/>
  <c r="A112" i="25"/>
  <c r="B104" i="25"/>
  <c r="C104" i="25" l="1"/>
  <c r="D104" i="25" s="1"/>
  <c r="A113" i="25"/>
  <c r="B105" i="25"/>
  <c r="C105" i="25" l="1"/>
  <c r="D105" i="25" s="1"/>
  <c r="A114" i="25"/>
  <c r="B106" i="25"/>
  <c r="C106" i="25" l="1"/>
  <c r="D106" i="25" s="1"/>
  <c r="A115" i="25"/>
  <c r="B107" i="25"/>
  <c r="C107" i="25" l="1"/>
  <c r="D107" i="25" s="1"/>
  <c r="A116" i="25"/>
  <c r="B108" i="25"/>
  <c r="C108" i="25" l="1"/>
  <c r="D108" i="25" s="1"/>
  <c r="A117" i="25"/>
  <c r="B109" i="25"/>
  <c r="C109" i="25" l="1"/>
  <c r="D109" i="25" s="1"/>
  <c r="A118" i="25"/>
  <c r="B110" i="25"/>
  <c r="C110" i="25" l="1"/>
  <c r="D110" i="25" s="1"/>
  <c r="A119" i="25"/>
  <c r="B111" i="25"/>
  <c r="C111" i="25" l="1"/>
  <c r="D111" i="25" s="1"/>
  <c r="A120" i="25"/>
  <c r="B112" i="25"/>
  <c r="C112" i="25" l="1"/>
  <c r="D112" i="25" s="1"/>
  <c r="A121" i="25"/>
  <c r="B113" i="25"/>
  <c r="C113" i="25" l="1"/>
  <c r="D113" i="25" s="1"/>
  <c r="A122" i="25"/>
  <c r="B114" i="25"/>
  <c r="C114" i="25" l="1"/>
  <c r="D114" i="25" s="1"/>
  <c r="A123" i="25"/>
  <c r="B115" i="25"/>
  <c r="C115" i="25" l="1"/>
  <c r="D115" i="25" s="1"/>
  <c r="A124" i="25"/>
  <c r="B116" i="25"/>
  <c r="C116" i="25" l="1"/>
  <c r="D116" i="25" s="1"/>
  <c r="A125" i="25"/>
  <c r="B117" i="25"/>
  <c r="C117" i="25" l="1"/>
  <c r="D117" i="25" s="1"/>
  <c r="A126" i="25"/>
  <c r="B118" i="25"/>
  <c r="C118" i="25" l="1"/>
  <c r="D118" i="25" s="1"/>
  <c r="A127" i="25"/>
  <c r="B119" i="25"/>
  <c r="C119" i="25" l="1"/>
  <c r="D119" i="25" s="1"/>
  <c r="A128" i="25"/>
  <c r="B120" i="25"/>
  <c r="C120" i="25" l="1"/>
  <c r="D120" i="25" s="1"/>
  <c r="A129" i="25"/>
  <c r="B121" i="25"/>
  <c r="C121" i="25" l="1"/>
  <c r="D121" i="25" s="1"/>
  <c r="A130" i="25"/>
  <c r="B122" i="25"/>
  <c r="C122" i="25" l="1"/>
  <c r="D122" i="25" s="1"/>
  <c r="A131" i="25"/>
  <c r="B123" i="25"/>
  <c r="C123" i="25" l="1"/>
  <c r="D123" i="25" s="1"/>
  <c r="A132" i="25"/>
  <c r="B124" i="25"/>
  <c r="C124" i="25" l="1"/>
  <c r="D124" i="25" s="1"/>
  <c r="A133" i="25"/>
  <c r="B125" i="25"/>
  <c r="C125" i="25" l="1"/>
  <c r="D125" i="25" s="1"/>
  <c r="A134" i="25"/>
  <c r="B126" i="25"/>
  <c r="C126" i="25" l="1"/>
  <c r="D126" i="25" s="1"/>
  <c r="A135" i="25"/>
  <c r="B127" i="25"/>
  <c r="C127" i="25" l="1"/>
  <c r="D127" i="25" s="1"/>
  <c r="A136" i="25"/>
  <c r="B128" i="25"/>
  <c r="C128" i="25" l="1"/>
  <c r="D128" i="25" s="1"/>
  <c r="A137" i="25"/>
  <c r="B129" i="25"/>
  <c r="C129" i="25" l="1"/>
  <c r="D129" i="25" s="1"/>
  <c r="A138" i="25"/>
  <c r="B130" i="25"/>
  <c r="C130" i="25" l="1"/>
  <c r="D130" i="25" s="1"/>
  <c r="A139" i="25"/>
  <c r="B131" i="25"/>
  <c r="C131" i="25" l="1"/>
  <c r="D131" i="25" s="1"/>
  <c r="A140" i="25"/>
  <c r="B132" i="25"/>
  <c r="C132" i="25" l="1"/>
  <c r="D132" i="25" s="1"/>
  <c r="A141" i="25"/>
  <c r="B133" i="25"/>
  <c r="C133" i="25" l="1"/>
  <c r="D133" i="25" s="1"/>
  <c r="A142" i="25"/>
  <c r="B134" i="25"/>
  <c r="C134" i="25" s="1"/>
  <c r="A143" i="25" l="1"/>
  <c r="D134" i="25"/>
  <c r="B135" i="25"/>
  <c r="C135" i="25" s="1"/>
  <c r="A144" i="25" l="1"/>
  <c r="D135" i="25"/>
  <c r="B136" i="25"/>
  <c r="C136" i="25" s="1"/>
  <c r="A145" i="25" l="1"/>
  <c r="D136" i="25"/>
  <c r="B137" i="25"/>
  <c r="C137" i="25" s="1"/>
  <c r="A146" i="25" l="1"/>
  <c r="D137" i="25"/>
  <c r="B138" i="25"/>
  <c r="C138" i="25" s="1"/>
  <c r="A147" i="25" l="1"/>
  <c r="D138" i="25"/>
  <c r="B139" i="25"/>
  <c r="C139" i="25" s="1"/>
  <c r="A148" i="25" l="1"/>
  <c r="D139" i="25"/>
  <c r="B140" i="25"/>
  <c r="C140" i="25" s="1"/>
  <c r="A149" i="25" l="1"/>
  <c r="D140" i="25"/>
  <c r="B141" i="25"/>
  <c r="C141" i="25" s="1"/>
  <c r="A150" i="25" l="1"/>
  <c r="D141" i="25"/>
  <c r="B142" i="25"/>
  <c r="C142" i="25" s="1"/>
  <c r="A151" i="25" l="1"/>
  <c r="D142" i="25"/>
  <c r="B143" i="25"/>
  <c r="C143" i="25" s="1"/>
  <c r="A152" i="25" l="1"/>
  <c r="D143" i="25"/>
  <c r="B144" i="25"/>
  <c r="C144" i="25" s="1"/>
  <c r="A153" i="25" l="1"/>
  <c r="D144" i="25"/>
  <c r="B145" i="25"/>
  <c r="C145" i="25" s="1"/>
  <c r="A154" i="25" l="1"/>
  <c r="D145" i="25"/>
  <c r="B146" i="25"/>
  <c r="C146" i="25" s="1"/>
  <c r="A155" i="25" l="1"/>
  <c r="D146" i="25"/>
  <c r="B147" i="25"/>
  <c r="C147" i="25" s="1"/>
  <c r="A156" i="25" l="1"/>
  <c r="D147" i="25"/>
  <c r="B148" i="25"/>
  <c r="C148" i="25" s="1"/>
  <c r="A157" i="25" l="1"/>
  <c r="D148" i="25"/>
  <c r="B149" i="25"/>
  <c r="C149" i="25" s="1"/>
  <c r="A158" i="25" l="1"/>
  <c r="D149" i="25"/>
  <c r="B150" i="25"/>
  <c r="C150" i="25" s="1"/>
  <c r="A159" i="25" l="1"/>
  <c r="D150" i="25"/>
  <c r="B151" i="25"/>
  <c r="C151" i="25" s="1"/>
  <c r="A160" i="25" l="1"/>
  <c r="D151" i="25"/>
  <c r="B152" i="25"/>
  <c r="C152" i="25" s="1"/>
  <c r="A161" i="25" l="1"/>
  <c r="D152" i="25"/>
  <c r="B153" i="25"/>
  <c r="C153" i="25" s="1"/>
  <c r="A162" i="25" l="1"/>
  <c r="D153" i="25"/>
  <c r="B154" i="25"/>
  <c r="C154" i="25" s="1"/>
  <c r="A163" i="25" l="1"/>
  <c r="D154" i="25"/>
  <c r="B155" i="25"/>
  <c r="C155" i="25" s="1"/>
  <c r="A164" i="25" l="1"/>
  <c r="D155" i="25"/>
  <c r="B156" i="25"/>
  <c r="C156" i="25" s="1"/>
  <c r="A165" i="25" l="1"/>
  <c r="D156" i="25"/>
  <c r="B157" i="25"/>
  <c r="C157" i="25" s="1"/>
  <c r="A166" i="25" l="1"/>
  <c r="D157" i="25"/>
  <c r="B158" i="25"/>
  <c r="C158" i="25" s="1"/>
  <c r="A167" i="25" l="1"/>
  <c r="D158" i="25"/>
  <c r="B159" i="25"/>
  <c r="C159" i="25" s="1"/>
  <c r="A168" i="25" l="1"/>
  <c r="D159" i="25"/>
  <c r="B160" i="25"/>
  <c r="C160" i="25" s="1"/>
  <c r="A169" i="25" l="1"/>
  <c r="D160" i="25"/>
  <c r="B161" i="25"/>
  <c r="C161" i="25" s="1"/>
  <c r="A170" i="25" l="1"/>
  <c r="D161" i="25"/>
  <c r="B162" i="25"/>
  <c r="C162" i="25" s="1"/>
  <c r="A171" i="25" l="1"/>
  <c r="D162" i="25"/>
  <c r="B163" i="25"/>
  <c r="C163" i="25" s="1"/>
  <c r="A172" i="25" l="1"/>
  <c r="D163" i="25"/>
  <c r="B164" i="25"/>
  <c r="C164" i="25" s="1"/>
  <c r="A173" i="25" l="1"/>
  <c r="D164" i="25"/>
  <c r="B165" i="25"/>
  <c r="C165" i="25" s="1"/>
  <c r="A174" i="25" l="1"/>
  <c r="D165" i="25"/>
  <c r="B166" i="25"/>
  <c r="C166" i="25" s="1"/>
  <c r="A175" i="25" l="1"/>
  <c r="D166" i="25"/>
  <c r="B167" i="25"/>
  <c r="C167" i="25" s="1"/>
  <c r="A176" i="25" l="1"/>
  <c r="D167" i="25"/>
  <c r="B168" i="25"/>
  <c r="C168" i="25" s="1"/>
  <c r="A177" i="25" l="1"/>
  <c r="D168" i="25"/>
  <c r="B169" i="25"/>
  <c r="C169" i="25" s="1"/>
  <c r="A178" i="25" l="1"/>
  <c r="D169" i="25"/>
  <c r="B170" i="25"/>
  <c r="C170" i="25" s="1"/>
  <c r="A179" i="25" l="1"/>
  <c r="D170" i="25"/>
  <c r="B171" i="25"/>
  <c r="C171" i="25" s="1"/>
  <c r="A180" i="25" l="1"/>
  <c r="D171" i="25"/>
  <c r="B172" i="25"/>
  <c r="C172" i="25" s="1"/>
  <c r="A181" i="25" l="1"/>
  <c r="D172" i="25"/>
  <c r="B173" i="25"/>
  <c r="C173" i="25" s="1"/>
  <c r="A182" i="25" l="1"/>
  <c r="D173" i="25"/>
  <c r="B174" i="25"/>
  <c r="C174" i="25" s="1"/>
  <c r="A183" i="25" l="1"/>
  <c r="D174" i="25"/>
  <c r="B175" i="25"/>
  <c r="C175" i="25" s="1"/>
  <c r="A184" i="25" l="1"/>
  <c r="D175" i="25"/>
  <c r="B176" i="25"/>
  <c r="C176" i="25" s="1"/>
  <c r="A185" i="25" l="1"/>
  <c r="D176" i="25"/>
  <c r="B177" i="25"/>
  <c r="C177" i="25" s="1"/>
  <c r="A186" i="25" l="1"/>
  <c r="D177" i="25"/>
  <c r="B178" i="25"/>
  <c r="C178" i="25" s="1"/>
  <c r="A187" i="25" l="1"/>
  <c r="D178" i="25"/>
  <c r="B179" i="25"/>
  <c r="C179" i="25" s="1"/>
  <c r="A188" i="25" l="1"/>
  <c r="D179" i="25"/>
  <c r="B180" i="25"/>
  <c r="C180" i="25" s="1"/>
  <c r="A189" i="25" l="1"/>
  <c r="D180" i="25"/>
  <c r="B181" i="25"/>
  <c r="C181" i="25" s="1"/>
  <c r="A190" i="25" l="1"/>
  <c r="D181" i="25"/>
  <c r="B182" i="25"/>
  <c r="C182" i="25" s="1"/>
  <c r="A191" i="25" l="1"/>
  <c r="D182" i="25"/>
  <c r="B183" i="25"/>
  <c r="C183" i="25" s="1"/>
  <c r="A192" i="25" l="1"/>
  <c r="D183" i="25"/>
  <c r="B184" i="25"/>
  <c r="C184" i="25" s="1"/>
  <c r="A193" i="25" l="1"/>
  <c r="D184" i="25"/>
  <c r="B185" i="25"/>
  <c r="C185" i="25" s="1"/>
  <c r="A194" i="25" l="1"/>
  <c r="D185" i="25"/>
  <c r="B186" i="25"/>
  <c r="C186" i="25" s="1"/>
  <c r="A195" i="25" l="1"/>
  <c r="D186" i="25"/>
  <c r="B187" i="25"/>
  <c r="C187" i="25" s="1"/>
  <c r="A196" i="25" l="1"/>
  <c r="D187" i="25"/>
  <c r="B188" i="25"/>
  <c r="C188" i="25" s="1"/>
  <c r="A197" i="25" l="1"/>
  <c r="D188" i="25"/>
  <c r="B189" i="25"/>
  <c r="C189" i="25" s="1"/>
  <c r="A198" i="25" l="1"/>
  <c r="D189" i="25"/>
  <c r="B190" i="25"/>
  <c r="C190" i="25" s="1"/>
  <c r="A199" i="25" l="1"/>
  <c r="D190" i="25"/>
  <c r="B191" i="25"/>
  <c r="C191" i="25" s="1"/>
  <c r="A200" i="25" l="1"/>
  <c r="D191" i="25"/>
  <c r="B192" i="25"/>
  <c r="C192" i="25" s="1"/>
  <c r="A201" i="25" l="1"/>
  <c r="D192" i="25"/>
  <c r="B193" i="25"/>
  <c r="C193" i="25" s="1"/>
  <c r="A202" i="25" l="1"/>
  <c r="D193" i="25"/>
  <c r="B194" i="25"/>
  <c r="C194" i="25" s="1"/>
  <c r="A203" i="25" l="1"/>
  <c r="D194" i="25"/>
  <c r="B195" i="25"/>
  <c r="C195" i="25" s="1"/>
  <c r="A204" i="25" l="1"/>
  <c r="D195" i="25"/>
  <c r="B196" i="25"/>
  <c r="C196" i="25" s="1"/>
  <c r="A205" i="25" l="1"/>
  <c r="D196" i="25"/>
  <c r="B197" i="25"/>
  <c r="C197" i="25" s="1"/>
  <c r="A206" i="25" l="1"/>
  <c r="D197" i="25"/>
  <c r="B198" i="25"/>
  <c r="C198" i="25" s="1"/>
  <c r="A207" i="25" l="1"/>
  <c r="D198" i="25"/>
  <c r="B199" i="25"/>
  <c r="C199" i="25" s="1"/>
  <c r="A208" i="25" l="1"/>
  <c r="D199" i="25"/>
  <c r="B200" i="25"/>
  <c r="C200" i="25" s="1"/>
  <c r="A209" i="25" l="1"/>
  <c r="D200" i="25"/>
  <c r="B201" i="25"/>
  <c r="C201" i="25" s="1"/>
  <c r="A210" i="25" l="1"/>
  <c r="D201" i="25"/>
  <c r="B202" i="25"/>
  <c r="C202" i="25" s="1"/>
  <c r="A211" i="25" l="1"/>
  <c r="D202" i="25"/>
  <c r="B203" i="25"/>
  <c r="C203" i="25" s="1"/>
  <c r="A212" i="25" l="1"/>
  <c r="D203" i="25"/>
  <c r="B204" i="25"/>
  <c r="C204" i="25" s="1"/>
  <c r="A213" i="25" l="1"/>
  <c r="D204" i="25"/>
  <c r="B205" i="25"/>
  <c r="C205" i="25" s="1"/>
  <c r="A214" i="25" l="1"/>
  <c r="D205" i="25"/>
  <c r="A215" i="25" s="1"/>
  <c r="B206" i="25"/>
  <c r="C206" i="25" s="1"/>
  <c r="D206" i="25" l="1"/>
  <c r="A216" i="25" s="1"/>
  <c r="B207" i="25"/>
  <c r="C207" i="25" s="1"/>
  <c r="D207" i="25" l="1"/>
  <c r="A217" i="25" s="1"/>
  <c r="B208" i="25"/>
  <c r="C208" i="25" s="1"/>
  <c r="D208" i="25" l="1"/>
  <c r="A218" i="25" s="1"/>
  <c r="B209" i="25"/>
  <c r="C209" i="25" s="1"/>
  <c r="D209" i="25" l="1"/>
  <c r="A219" i="25" s="1"/>
  <c r="B210" i="25"/>
  <c r="C210" i="25" s="1"/>
  <c r="D210" i="25" l="1"/>
  <c r="A220" i="25" s="1"/>
  <c r="B211" i="25"/>
  <c r="C211" i="25" s="1"/>
  <c r="D211" i="25" l="1"/>
  <c r="A221" i="25" s="1"/>
  <c r="B212" i="25"/>
  <c r="C212" i="25" s="1"/>
  <c r="D212" i="25" l="1"/>
  <c r="A222" i="25" s="1"/>
  <c r="B213" i="25"/>
  <c r="C213" i="25" s="1"/>
  <c r="D213" i="25" l="1"/>
  <c r="A223" i="25" s="1"/>
  <c r="B214" i="25"/>
  <c r="C214" i="25" s="1"/>
  <c r="D214" i="25" l="1"/>
  <c r="A224" i="25" s="1"/>
  <c r="B215" i="25"/>
  <c r="C215" i="25" s="1"/>
  <c r="D215" i="25" l="1"/>
  <c r="A225" i="25" s="1"/>
  <c r="B216" i="25"/>
  <c r="C216" i="25" s="1"/>
  <c r="D216" i="25" l="1"/>
  <c r="A226" i="25" s="1"/>
  <c r="B217" i="25"/>
  <c r="C217" i="25" s="1"/>
  <c r="D217" i="25" l="1"/>
  <c r="A227" i="25" s="1"/>
  <c r="B218" i="25"/>
  <c r="C218" i="25" s="1"/>
  <c r="D218" i="25" l="1"/>
  <c r="A228" i="25" s="1"/>
  <c r="B219" i="25"/>
  <c r="C219" i="25" s="1"/>
  <c r="D219" i="25" l="1"/>
  <c r="A229" i="25" s="1"/>
  <c r="B220" i="25"/>
  <c r="C220" i="25" s="1"/>
  <c r="D220" i="25" l="1"/>
  <c r="A230" i="25" s="1"/>
  <c r="B221" i="25"/>
  <c r="C221" i="25" s="1"/>
  <c r="D221" i="25" l="1"/>
  <c r="A231" i="25" s="1"/>
  <c r="B222" i="25"/>
  <c r="C222" i="25" s="1"/>
  <c r="D222" i="25" l="1"/>
  <c r="A232" i="25" s="1"/>
  <c r="B223" i="25"/>
  <c r="C223" i="25" s="1"/>
  <c r="D223" i="25" l="1"/>
  <c r="A233" i="25" s="1"/>
  <c r="B224" i="25"/>
  <c r="C224" i="25" s="1"/>
  <c r="D224" i="25" l="1"/>
  <c r="A234" i="25" s="1"/>
  <c r="B225" i="25"/>
  <c r="C225" i="25" s="1"/>
  <c r="D225" i="25" l="1"/>
  <c r="A235" i="25" s="1"/>
  <c r="B226" i="25"/>
  <c r="C226" i="25" s="1"/>
  <c r="D226" i="25" l="1"/>
  <c r="A236" i="25" s="1"/>
  <c r="B227" i="25"/>
  <c r="C227" i="25" s="1"/>
  <c r="D227" i="25" l="1"/>
  <c r="A237" i="25" s="1"/>
  <c r="B228" i="25"/>
  <c r="C228" i="25" s="1"/>
  <c r="D228" i="25" l="1"/>
  <c r="A238" i="25" s="1"/>
  <c r="B229" i="25"/>
  <c r="C229" i="25" s="1"/>
  <c r="D229" i="25" l="1"/>
  <c r="A239" i="25" s="1"/>
  <c r="B230" i="25"/>
  <c r="C230" i="25" s="1"/>
  <c r="D230" i="25" l="1"/>
  <c r="A240" i="25" s="1"/>
  <c r="B231" i="25"/>
  <c r="C231" i="25" s="1"/>
  <c r="D231" i="25" l="1"/>
  <c r="A241" i="25" s="1"/>
  <c r="B232" i="25"/>
  <c r="C232" i="25" s="1"/>
  <c r="D232" i="25" l="1"/>
  <c r="A242" i="25" s="1"/>
  <c r="B233" i="25"/>
  <c r="C233" i="25" s="1"/>
  <c r="D233" i="25" l="1"/>
  <c r="A243" i="25" s="1"/>
  <c r="B234" i="25"/>
  <c r="C234" i="25" s="1"/>
  <c r="D234" i="25" l="1"/>
  <c r="A244" i="25" s="1"/>
  <c r="B235" i="25"/>
  <c r="C235" i="25" s="1"/>
  <c r="D235" i="25" l="1"/>
  <c r="A245" i="25" s="1"/>
  <c r="B236" i="25"/>
  <c r="C236" i="25" s="1"/>
  <c r="D236" i="25" l="1"/>
  <c r="A246" i="25" s="1"/>
  <c r="B237" i="25"/>
  <c r="C237" i="25" s="1"/>
  <c r="D237" i="25" l="1"/>
  <c r="A247" i="25" s="1"/>
  <c r="B238" i="25"/>
  <c r="C238" i="25" s="1"/>
  <c r="D238" i="25" l="1"/>
  <c r="A248" i="25" s="1"/>
  <c r="B239" i="25"/>
  <c r="C239" i="25" s="1"/>
  <c r="D239" i="25" l="1"/>
  <c r="A249" i="25" s="1"/>
  <c r="B240" i="25"/>
  <c r="C240" i="25" s="1"/>
  <c r="D240" i="25" l="1"/>
  <c r="A250" i="25" s="1"/>
  <c r="B241" i="25"/>
  <c r="C241" i="25" s="1"/>
  <c r="D241" i="25" l="1"/>
  <c r="A251" i="25" s="1"/>
  <c r="B242" i="25"/>
  <c r="C242" i="25" s="1"/>
  <c r="D242" i="25" l="1"/>
  <c r="A252" i="25" s="1"/>
  <c r="B243" i="25"/>
  <c r="C243" i="25" s="1"/>
  <c r="D243" i="25" l="1"/>
  <c r="A253" i="25" s="1"/>
  <c r="B244" i="25"/>
  <c r="C244" i="25" s="1"/>
  <c r="D244" i="25" l="1"/>
  <c r="A254" i="25" s="1"/>
  <c r="B245" i="25"/>
  <c r="C245" i="25" s="1"/>
  <c r="D245" i="25" l="1"/>
  <c r="A255" i="25" s="1"/>
  <c r="B246" i="25"/>
  <c r="C246" i="25" s="1"/>
  <c r="D246" i="25" l="1"/>
  <c r="A256" i="25" s="1"/>
  <c r="B247" i="25"/>
  <c r="C247" i="25" s="1"/>
  <c r="D247" i="25" l="1"/>
  <c r="A257" i="25" s="1"/>
  <c r="B248" i="25"/>
  <c r="C248" i="25" s="1"/>
  <c r="D248" i="25" l="1"/>
  <c r="A258" i="25" s="1"/>
  <c r="B249" i="25"/>
  <c r="C249" i="25" s="1"/>
  <c r="D249" i="25" l="1"/>
  <c r="A259" i="25" s="1"/>
  <c r="B250" i="25"/>
  <c r="C250" i="25" s="1"/>
  <c r="D250" i="25" l="1"/>
  <c r="A260" i="25" s="1"/>
  <c r="B251" i="25"/>
  <c r="C251" i="25" s="1"/>
  <c r="D251" i="25" l="1"/>
  <c r="A261" i="25" s="1"/>
  <c r="B252" i="25"/>
  <c r="C252" i="25" s="1"/>
  <c r="D252" i="25" l="1"/>
  <c r="A262" i="25" s="1"/>
  <c r="B253" i="25"/>
  <c r="C253" i="25" s="1"/>
  <c r="D253" i="25" l="1"/>
  <c r="A263" i="25" s="1"/>
  <c r="B254" i="25"/>
  <c r="C254" i="25" s="1"/>
  <c r="D254" i="25" l="1"/>
  <c r="A264" i="25" s="1"/>
  <c r="B255" i="25"/>
  <c r="C255" i="25" s="1"/>
  <c r="D255" i="25" l="1"/>
  <c r="A265" i="25" s="1"/>
  <c r="B256" i="25"/>
  <c r="C256" i="25" s="1"/>
  <c r="D256" i="25" l="1"/>
  <c r="A266" i="25" s="1"/>
  <c r="B257" i="25"/>
  <c r="C257" i="25" s="1"/>
  <c r="D257" i="25" l="1"/>
  <c r="A267" i="25" s="1"/>
  <c r="B258" i="25"/>
  <c r="C258" i="25" s="1"/>
  <c r="D258" i="25" l="1"/>
  <c r="A268" i="25" s="1"/>
  <c r="B259" i="25"/>
  <c r="C259" i="25" s="1"/>
  <c r="D259" i="25" l="1"/>
  <c r="A269" i="25" s="1"/>
  <c r="B260" i="25"/>
  <c r="C260" i="25" s="1"/>
  <c r="D260" i="25" l="1"/>
  <c r="A270" i="25" s="1"/>
  <c r="B261" i="25"/>
  <c r="C261" i="25" s="1"/>
  <c r="D261" i="25" l="1"/>
  <c r="A271" i="25" s="1"/>
  <c r="B262" i="25"/>
  <c r="C262" i="25" s="1"/>
  <c r="D262" i="25" l="1"/>
  <c r="A272" i="25" s="1"/>
  <c r="B263" i="25"/>
  <c r="C263" i="25" s="1"/>
  <c r="D263" i="25" l="1"/>
  <c r="A273" i="25" s="1"/>
  <c r="B264" i="25"/>
  <c r="C264" i="25" s="1"/>
  <c r="D264" i="25" l="1"/>
  <c r="A274" i="25" s="1"/>
  <c r="B265" i="25"/>
  <c r="C265" i="25" s="1"/>
  <c r="D265" i="25" l="1"/>
  <c r="A275" i="25" s="1"/>
  <c r="B266" i="25"/>
  <c r="C266" i="25" s="1"/>
  <c r="D266" i="25" l="1"/>
  <c r="A276" i="25" s="1"/>
  <c r="B267" i="25"/>
  <c r="C267" i="25" s="1"/>
  <c r="D267" i="25" l="1"/>
  <c r="A277" i="25" s="1"/>
  <c r="B268" i="25"/>
  <c r="C268" i="25" s="1"/>
  <c r="D268" i="25" l="1"/>
  <c r="A278" i="25" s="1"/>
  <c r="B269" i="25"/>
  <c r="C269" i="25" s="1"/>
  <c r="D269" i="25" l="1"/>
  <c r="A279" i="25" s="1"/>
  <c r="B270" i="25"/>
  <c r="C270" i="25" s="1"/>
  <c r="D270" i="25" l="1"/>
  <c r="A280" i="25" s="1"/>
  <c r="B271" i="25"/>
  <c r="C271" i="25" s="1"/>
  <c r="D271" i="25" l="1"/>
  <c r="A281" i="25" s="1"/>
  <c r="B272" i="25"/>
  <c r="C272" i="25" s="1"/>
  <c r="D272" i="25" l="1"/>
  <c r="A282" i="25" s="1"/>
  <c r="B273" i="25"/>
  <c r="C273" i="25" s="1"/>
  <c r="D273" i="25" l="1"/>
  <c r="A283" i="25" s="1"/>
  <c r="B274" i="25"/>
  <c r="C274" i="25" s="1"/>
  <c r="D274" i="25" l="1"/>
  <c r="A284" i="25" s="1"/>
  <c r="B275" i="25"/>
  <c r="C275" i="25" s="1"/>
  <c r="D275" i="25" l="1"/>
  <c r="A285" i="25" s="1"/>
  <c r="B276" i="25"/>
  <c r="C276" i="25" s="1"/>
  <c r="D276" i="25" l="1"/>
  <c r="A286" i="25" s="1"/>
  <c r="B277" i="25"/>
  <c r="C277" i="25" s="1"/>
  <c r="D277" i="25" l="1"/>
  <c r="A287" i="25" s="1"/>
  <c r="B278" i="25"/>
  <c r="C278" i="25" s="1"/>
  <c r="D278" i="25" l="1"/>
  <c r="A288" i="25" s="1"/>
  <c r="B279" i="25"/>
  <c r="C279" i="25" s="1"/>
  <c r="D279" i="25" l="1"/>
  <c r="A289" i="25" s="1"/>
  <c r="B280" i="25"/>
  <c r="C280" i="25" s="1"/>
  <c r="D280" i="25" l="1"/>
  <c r="A290" i="25" s="1"/>
  <c r="B281" i="25"/>
  <c r="C281" i="25" s="1"/>
  <c r="D281" i="25" l="1"/>
  <c r="A291" i="25" s="1"/>
  <c r="B282" i="25"/>
  <c r="C282" i="25" s="1"/>
  <c r="D282" i="25" l="1"/>
  <c r="A292" i="25" s="1"/>
  <c r="B283" i="25"/>
  <c r="C283" i="25" s="1"/>
  <c r="D283" i="25" l="1"/>
  <c r="A293" i="25" s="1"/>
  <c r="B284" i="25"/>
  <c r="C284" i="25" s="1"/>
  <c r="D284" i="25" l="1"/>
  <c r="A294" i="25" s="1"/>
  <c r="B285" i="25"/>
  <c r="C285" i="25" s="1"/>
  <c r="D285" i="25" l="1"/>
  <c r="A295" i="25" s="1"/>
  <c r="B286" i="25"/>
  <c r="C286" i="25" s="1"/>
  <c r="D286" i="25" l="1"/>
  <c r="A296" i="25" s="1"/>
  <c r="B287" i="25"/>
  <c r="C287" i="25" s="1"/>
  <c r="D287" i="25" l="1"/>
  <c r="A297" i="25" s="1"/>
  <c r="B288" i="25"/>
  <c r="C288" i="25" s="1"/>
  <c r="D288" i="25" l="1"/>
  <c r="A298" i="25" s="1"/>
  <c r="B289" i="25"/>
  <c r="C289" i="25" s="1"/>
  <c r="D289" i="25" l="1"/>
  <c r="A299" i="25" s="1"/>
  <c r="B290" i="25"/>
  <c r="C290" i="25" s="1"/>
  <c r="D290" i="25" l="1"/>
  <c r="A300" i="25" s="1"/>
  <c r="B291" i="25"/>
  <c r="C291" i="25" s="1"/>
  <c r="D291" i="25" l="1"/>
  <c r="A301" i="25" s="1"/>
  <c r="B292" i="25"/>
  <c r="C292" i="25" s="1"/>
  <c r="D292" i="25" l="1"/>
  <c r="A302" i="25" s="1"/>
  <c r="B293" i="25"/>
  <c r="C293" i="25" s="1"/>
  <c r="D293" i="25" l="1"/>
  <c r="A303" i="25" s="1"/>
  <c r="B294" i="25"/>
  <c r="C294" i="25" s="1"/>
  <c r="D294" i="25" l="1"/>
  <c r="A304" i="25" s="1"/>
  <c r="B295" i="25"/>
  <c r="C295" i="25" s="1"/>
  <c r="D295" i="25" l="1"/>
  <c r="A305" i="25" s="1"/>
  <c r="B296" i="25"/>
  <c r="C296" i="25" s="1"/>
  <c r="D296" i="25" l="1"/>
  <c r="A306" i="25" s="1"/>
  <c r="B297" i="25"/>
  <c r="C297" i="25" s="1"/>
  <c r="D297" i="25" l="1"/>
  <c r="A307" i="25" s="1"/>
  <c r="B298" i="25"/>
  <c r="C298" i="25" s="1"/>
  <c r="D298" i="25" l="1"/>
  <c r="A308" i="25" s="1"/>
  <c r="B299" i="25"/>
  <c r="C299" i="25" s="1"/>
  <c r="D299" i="25" l="1"/>
  <c r="A309" i="25" s="1"/>
  <c r="B300" i="25"/>
  <c r="C300" i="25" s="1"/>
  <c r="D300" i="25" l="1"/>
  <c r="A310" i="25" s="1"/>
  <c r="B301" i="25"/>
  <c r="C301" i="25" s="1"/>
  <c r="D301" i="25" l="1"/>
  <c r="A311" i="25" s="1"/>
  <c r="B302" i="25"/>
  <c r="C302" i="25" s="1"/>
  <c r="D302" i="25" l="1"/>
  <c r="A312" i="25" s="1"/>
  <c r="B303" i="25"/>
  <c r="C303" i="25" s="1"/>
  <c r="D303" i="25" l="1"/>
  <c r="A313" i="25" s="1"/>
  <c r="B304" i="25"/>
  <c r="C304" i="25" s="1"/>
  <c r="D304" i="25" l="1"/>
  <c r="A314" i="25" s="1"/>
  <c r="B305" i="25"/>
  <c r="C305" i="25" s="1"/>
  <c r="D305" i="25" l="1"/>
  <c r="A315" i="25" s="1"/>
  <c r="B306" i="25"/>
  <c r="C306" i="25" s="1"/>
  <c r="D306" i="25" l="1"/>
  <c r="A316" i="25" s="1"/>
  <c r="B307" i="25"/>
  <c r="C307" i="25" s="1"/>
  <c r="D307" i="25" l="1"/>
  <c r="A317" i="25" s="1"/>
  <c r="B308" i="25"/>
  <c r="C308" i="25" s="1"/>
  <c r="D308" i="25" l="1"/>
  <c r="A318" i="25" s="1"/>
  <c r="B309" i="25"/>
  <c r="C309" i="25" s="1"/>
  <c r="D309" i="25" l="1"/>
  <c r="A319" i="25" s="1"/>
  <c r="B310" i="25"/>
  <c r="C310" i="25" s="1"/>
  <c r="D310" i="25" l="1"/>
  <c r="A320" i="25" s="1"/>
  <c r="B311" i="25"/>
  <c r="C311" i="25" s="1"/>
  <c r="D311" i="25" l="1"/>
  <c r="A321" i="25" s="1"/>
  <c r="B312" i="25"/>
  <c r="C312" i="25" s="1"/>
  <c r="D312" i="25" l="1"/>
  <c r="A322" i="25" s="1"/>
  <c r="B313" i="25"/>
  <c r="C313" i="25" s="1"/>
  <c r="D313" i="25" l="1"/>
  <c r="A323" i="25" s="1"/>
  <c r="B314" i="25"/>
  <c r="C314" i="25" s="1"/>
  <c r="D314" i="25" l="1"/>
  <c r="A324" i="25" s="1"/>
  <c r="B315" i="25"/>
  <c r="C315" i="25" s="1"/>
  <c r="D315" i="25" l="1"/>
  <c r="A325" i="25" s="1"/>
  <c r="B316" i="25"/>
  <c r="C316" i="25" s="1"/>
  <c r="D316" i="25" l="1"/>
  <c r="A326" i="25" s="1"/>
  <c r="B317" i="25"/>
  <c r="C317" i="25" s="1"/>
  <c r="D317" i="25" l="1"/>
  <c r="A327" i="25" s="1"/>
  <c r="B318" i="25"/>
  <c r="C318" i="25" s="1"/>
  <c r="D318" i="25" l="1"/>
  <c r="A328" i="25" s="1"/>
  <c r="B319" i="25"/>
  <c r="C319" i="25" s="1"/>
  <c r="D319" i="25" l="1"/>
  <c r="A329" i="25" s="1"/>
  <c r="B320" i="25"/>
  <c r="C320" i="25" s="1"/>
  <c r="D320" i="25" l="1"/>
  <c r="A330" i="25" s="1"/>
  <c r="B321" i="25"/>
  <c r="C321" i="25" s="1"/>
  <c r="D321" i="25" l="1"/>
  <c r="A331" i="25" s="1"/>
  <c r="B322" i="25"/>
  <c r="C322" i="25" s="1"/>
  <c r="D322" i="25" l="1"/>
  <c r="A332" i="25" s="1"/>
  <c r="B323" i="25"/>
  <c r="C323" i="25" s="1"/>
  <c r="D323" i="25" l="1"/>
  <c r="A333" i="25" s="1"/>
  <c r="B324" i="25"/>
  <c r="C324" i="25" s="1"/>
  <c r="D324" i="25" l="1"/>
  <c r="A334" i="25" s="1"/>
  <c r="B325" i="25"/>
  <c r="C325" i="25" s="1"/>
  <c r="D325" i="25" l="1"/>
  <c r="A335" i="25" s="1"/>
  <c r="B326" i="25"/>
  <c r="C326" i="25" s="1"/>
  <c r="D326" i="25" l="1"/>
  <c r="A336" i="25" s="1"/>
  <c r="B327" i="25"/>
  <c r="C327" i="25" s="1"/>
  <c r="D327" i="25" l="1"/>
  <c r="A337" i="25" s="1"/>
  <c r="B328" i="25"/>
  <c r="C328" i="25" s="1"/>
  <c r="D328" i="25" l="1"/>
  <c r="A338" i="25" s="1"/>
  <c r="B329" i="25"/>
  <c r="C329" i="25" s="1"/>
  <c r="D329" i="25" l="1"/>
  <c r="A339" i="25" s="1"/>
  <c r="B330" i="25"/>
  <c r="C330" i="25" s="1"/>
  <c r="D330" i="25" l="1"/>
  <c r="A340" i="25" s="1"/>
  <c r="B331" i="25"/>
  <c r="C331" i="25" s="1"/>
  <c r="D331" i="25" l="1"/>
  <c r="A341" i="25" s="1"/>
  <c r="B332" i="25"/>
  <c r="C332" i="25" s="1"/>
  <c r="D332" i="25" l="1"/>
  <c r="A342" i="25" s="1"/>
  <c r="B333" i="25"/>
  <c r="C333" i="25" s="1"/>
  <c r="D333" i="25" l="1"/>
  <c r="A343" i="25" s="1"/>
  <c r="B334" i="25"/>
  <c r="C334" i="25" s="1"/>
  <c r="D334" i="25" l="1"/>
  <c r="A344" i="25" s="1"/>
  <c r="B335" i="25"/>
  <c r="C335" i="25" s="1"/>
  <c r="D335" i="25" l="1"/>
  <c r="A345" i="25" s="1"/>
  <c r="B336" i="25"/>
  <c r="C336" i="25" s="1"/>
  <c r="D336" i="25" l="1"/>
  <c r="A346" i="25" s="1"/>
  <c r="B337" i="25"/>
  <c r="C337" i="25" s="1"/>
  <c r="D337" i="25" l="1"/>
  <c r="A347" i="25" s="1"/>
  <c r="B338" i="25"/>
  <c r="C338" i="25" s="1"/>
  <c r="D338" i="25" l="1"/>
  <c r="A348" i="25" s="1"/>
  <c r="B339" i="25"/>
  <c r="C339" i="25" s="1"/>
  <c r="D339" i="25" l="1"/>
  <c r="A349" i="25" s="1"/>
  <c r="B340" i="25"/>
  <c r="C340" i="25" s="1"/>
  <c r="D340" i="25" l="1"/>
  <c r="A350" i="25" s="1"/>
  <c r="B341" i="25"/>
  <c r="C341" i="25" s="1"/>
  <c r="D341" i="25" l="1"/>
  <c r="A351" i="25" s="1"/>
  <c r="B342" i="25"/>
  <c r="C342" i="25" s="1"/>
  <c r="D342" i="25" l="1"/>
  <c r="A352" i="25" s="1"/>
  <c r="B343" i="25"/>
  <c r="C343" i="25" s="1"/>
  <c r="D343" i="25" l="1"/>
  <c r="A353" i="25" s="1"/>
  <c r="B344" i="25"/>
  <c r="C344" i="25" s="1"/>
  <c r="D344" i="25" l="1"/>
  <c r="A354" i="25" s="1"/>
  <c r="B345" i="25"/>
  <c r="C345" i="25" s="1"/>
  <c r="D345" i="25" l="1"/>
  <c r="A355" i="25" s="1"/>
  <c r="B346" i="25"/>
  <c r="C346" i="25" s="1"/>
  <c r="D346" i="25" l="1"/>
  <c r="A356" i="25" s="1"/>
  <c r="B347" i="25"/>
  <c r="C347" i="25" s="1"/>
  <c r="D347" i="25" l="1"/>
  <c r="A357" i="25" s="1"/>
  <c r="B348" i="25"/>
  <c r="C348" i="25" s="1"/>
  <c r="D348" i="25" l="1"/>
  <c r="A358" i="25" s="1"/>
  <c r="B349" i="25"/>
  <c r="C349" i="25" s="1"/>
  <c r="D349" i="25" l="1"/>
  <c r="A359" i="25" s="1"/>
  <c r="B350" i="25"/>
  <c r="C350" i="25" s="1"/>
  <c r="D350" i="25" l="1"/>
  <c r="A360" i="25" s="1"/>
  <c r="B351" i="25"/>
  <c r="C351" i="25" s="1"/>
  <c r="D351" i="25" l="1"/>
  <c r="A361" i="25" s="1"/>
  <c r="B352" i="25"/>
  <c r="C352" i="25" s="1"/>
  <c r="D352" i="25" l="1"/>
  <c r="A362" i="25" s="1"/>
  <c r="B353" i="25"/>
  <c r="C353" i="25" s="1"/>
  <c r="D353" i="25" l="1"/>
  <c r="A363" i="25" s="1"/>
  <c r="B354" i="25"/>
  <c r="C354" i="25" s="1"/>
  <c r="D354" i="25" l="1"/>
  <c r="A364" i="25" s="1"/>
  <c r="B355" i="25"/>
  <c r="C355" i="25" s="1"/>
  <c r="D355" i="25" l="1"/>
  <c r="A365" i="25" s="1"/>
  <c r="B356" i="25"/>
  <c r="C356" i="25" s="1"/>
  <c r="D356" i="25" l="1"/>
  <c r="A366" i="25" s="1"/>
  <c r="B357" i="25"/>
  <c r="C357" i="25" s="1"/>
  <c r="D357" i="25" l="1"/>
  <c r="A367" i="25" s="1"/>
  <c r="B358" i="25"/>
  <c r="C358" i="25" s="1"/>
  <c r="D358" i="25" l="1"/>
  <c r="A368" i="25" s="1"/>
  <c r="B359" i="25"/>
  <c r="C359" i="25" s="1"/>
  <c r="D359" i="25" l="1"/>
  <c r="A369" i="25" s="1"/>
  <c r="B360" i="25"/>
  <c r="C360" i="25" s="1"/>
  <c r="D360" i="25" l="1"/>
  <c r="A370" i="25" s="1"/>
  <c r="B361" i="25"/>
  <c r="C361" i="25" s="1"/>
  <c r="D361" i="25" l="1"/>
  <c r="A371" i="25" s="1"/>
  <c r="B362" i="25"/>
  <c r="C362" i="25" s="1"/>
  <c r="D362" i="25" l="1"/>
  <c r="A372" i="25" s="1"/>
  <c r="B363" i="25"/>
  <c r="C363" i="25" s="1"/>
  <c r="D363" i="25" l="1"/>
  <c r="A373" i="25" s="1"/>
  <c r="B364" i="25"/>
  <c r="C364" i="25" s="1"/>
  <c r="D364" i="25" l="1"/>
  <c r="A374" i="25" s="1"/>
  <c r="B365" i="25"/>
  <c r="C365" i="25" s="1"/>
  <c r="D365" i="25" l="1"/>
  <c r="A375" i="25" s="1"/>
  <c r="B366" i="25"/>
  <c r="C366" i="25" s="1"/>
  <c r="D366" i="25" l="1"/>
  <c r="A376" i="25" s="1"/>
  <c r="B367" i="25"/>
  <c r="C367" i="25" s="1"/>
  <c r="D367" i="25" l="1"/>
  <c r="A377" i="25" s="1"/>
  <c r="B368" i="25"/>
  <c r="C368" i="25" s="1"/>
  <c r="D368" i="25" l="1"/>
  <c r="A378" i="25" s="1"/>
  <c r="B369" i="25"/>
  <c r="C369" i="25" s="1"/>
  <c r="D369" i="25" l="1"/>
  <c r="A379" i="25" s="1"/>
  <c r="B370" i="25"/>
  <c r="C370" i="25" s="1"/>
  <c r="D370" i="25" l="1"/>
  <c r="A380" i="25" s="1"/>
  <c r="B371" i="25"/>
  <c r="C371" i="25" s="1"/>
  <c r="D371" i="25" l="1"/>
  <c r="A381" i="25" s="1"/>
  <c r="B372" i="25"/>
  <c r="C372" i="25" s="1"/>
  <c r="D372" i="25" l="1"/>
  <c r="A382" i="25" s="1"/>
  <c r="B373" i="25"/>
  <c r="C373" i="25" s="1"/>
  <c r="D373" i="25" l="1"/>
  <c r="A383" i="25" s="1"/>
  <c r="B374" i="25"/>
  <c r="C374" i="25" s="1"/>
  <c r="D374" i="25" l="1"/>
  <c r="A384" i="25" s="1"/>
  <c r="B375" i="25"/>
  <c r="C375" i="25" l="1"/>
  <c r="B376" i="25"/>
  <c r="C376" i="25" l="1"/>
  <c r="D375" i="25"/>
  <c r="A385" i="25" s="1"/>
  <c r="B377" i="25"/>
  <c r="C377" i="25" l="1"/>
  <c r="D376" i="25"/>
  <c r="A386" i="25" s="1"/>
  <c r="B378" i="25"/>
  <c r="D377" i="25" l="1"/>
  <c r="A387" i="25" s="1"/>
  <c r="C378" i="25"/>
  <c r="B379" i="25"/>
  <c r="D378" i="25" l="1"/>
  <c r="A388" i="25" s="1"/>
  <c r="C379" i="25"/>
  <c r="B380" i="25"/>
  <c r="C380" i="25" l="1"/>
  <c r="D379" i="25"/>
  <c r="A389" i="25" s="1"/>
  <c r="B381" i="25"/>
  <c r="C381" i="25" l="1"/>
  <c r="D380" i="25"/>
  <c r="A390" i="25" s="1"/>
  <c r="B382" i="25"/>
  <c r="D381" i="25" l="1"/>
  <c r="A391" i="25" s="1"/>
  <c r="C382" i="25"/>
  <c r="B383" i="25"/>
  <c r="C383" i="25" l="1"/>
  <c r="D382" i="25"/>
  <c r="A392" i="25" s="1"/>
  <c r="B384" i="25"/>
  <c r="D383" i="25" l="1"/>
  <c r="A393" i="25" s="1"/>
  <c r="C384" i="25"/>
  <c r="B385" i="25"/>
  <c r="C385" i="25" l="1"/>
  <c r="D384" i="25"/>
  <c r="A394" i="25" s="1"/>
  <c r="B386" i="25"/>
  <c r="D385" i="25" l="1"/>
  <c r="A395" i="25" s="1"/>
  <c r="C386" i="25"/>
  <c r="B387" i="25"/>
  <c r="C387" i="25" l="1"/>
  <c r="D386" i="25"/>
  <c r="A396" i="25" s="1"/>
  <c r="B388" i="25"/>
  <c r="C388" i="25" l="1"/>
  <c r="D387" i="25"/>
  <c r="A397" i="25" s="1"/>
  <c r="B389" i="25"/>
  <c r="C389" i="25" l="1"/>
  <c r="D388" i="25"/>
  <c r="A398" i="25" s="1"/>
  <c r="B390" i="25"/>
  <c r="C390" i="25" l="1"/>
  <c r="D389" i="25"/>
  <c r="B391" i="25"/>
  <c r="C391" i="25" l="1"/>
  <c r="D390" i="25"/>
  <c r="B392" i="25"/>
  <c r="C392" i="25" l="1"/>
  <c r="D391" i="25"/>
  <c r="B393" i="25"/>
  <c r="C393" i="25" l="1"/>
  <c r="D392" i="25"/>
  <c r="B394" i="25"/>
  <c r="C394" i="25" l="1"/>
  <c r="D393" i="25"/>
  <c r="B395" i="25"/>
  <c r="C395" i="25" l="1"/>
  <c r="D394" i="25"/>
  <c r="B396" i="25"/>
  <c r="C396" i="25" l="1"/>
  <c r="D395" i="25"/>
  <c r="B397" i="25" l="1"/>
  <c r="C397" i="25" s="1"/>
  <c r="B398" i="25"/>
  <c r="D396" i="25"/>
  <c r="C398" i="25" l="1"/>
  <c r="D397" i="25"/>
  <c r="D398" i="25" l="1"/>
  <c r="I11" i="26" l="1"/>
  <c r="I12" i="26"/>
  <c r="I252" i="26"/>
  <c r="I371" i="26"/>
  <c r="D371" i="26"/>
  <c r="D375" i="26"/>
  <c r="D373" i="26"/>
  <c r="I373" i="26"/>
  <c r="I180" i="26"/>
  <c r="I47" i="26"/>
  <c r="I280" i="26"/>
  <c r="I223" i="26"/>
  <c r="I108" i="26"/>
  <c r="I121" i="26"/>
  <c r="I103" i="26"/>
  <c r="I190" i="26"/>
  <c r="I302" i="26"/>
  <c r="I156" i="26"/>
  <c r="I146" i="26"/>
  <c r="I355" i="26"/>
  <c r="I155" i="26"/>
  <c r="I209" i="26"/>
  <c r="I194" i="26"/>
  <c r="I102" i="26"/>
  <c r="I99" i="26"/>
  <c r="I58" i="26"/>
  <c r="I197" i="26"/>
  <c r="I188" i="26"/>
  <c r="I93" i="26"/>
  <c r="I98" i="26"/>
  <c r="I234" i="26"/>
  <c r="I56" i="26"/>
  <c r="I276" i="26"/>
  <c r="I203" i="26"/>
  <c r="I33" i="26"/>
  <c r="I154" i="26"/>
  <c r="I251" i="26"/>
  <c r="I104" i="26"/>
  <c r="I244" i="26"/>
  <c r="I198" i="26"/>
  <c r="I90" i="26"/>
  <c r="I55" i="26"/>
  <c r="I112" i="26"/>
  <c r="I308" i="26"/>
  <c r="I248" i="26"/>
  <c r="I163" i="26"/>
  <c r="I202" i="26"/>
  <c r="I59" i="26"/>
  <c r="I285" i="26"/>
  <c r="I258" i="26"/>
  <c r="I19" i="26"/>
  <c r="I341" i="26"/>
  <c r="I222" i="26"/>
  <c r="I35" i="26"/>
  <c r="I141" i="26"/>
  <c r="I366" i="26"/>
  <c r="I64" i="26"/>
  <c r="I372" i="26"/>
  <c r="D372" i="26"/>
  <c r="I367" i="26"/>
  <c r="I95" i="26"/>
  <c r="I246" i="26"/>
  <c r="I157" i="26"/>
  <c r="I364" i="26"/>
  <c r="I48" i="26"/>
  <c r="I253" i="26"/>
  <c r="I105" i="26"/>
  <c r="I191" i="26"/>
  <c r="I84" i="26"/>
  <c r="I320" i="26"/>
  <c r="I148" i="26"/>
  <c r="I281" i="26"/>
  <c r="I216" i="26"/>
  <c r="I247" i="26"/>
  <c r="I161" i="26"/>
  <c r="I269" i="26"/>
  <c r="I187" i="26"/>
  <c r="I365" i="26"/>
  <c r="I299" i="26"/>
  <c r="I195" i="26"/>
  <c r="I127" i="26"/>
  <c r="I213" i="26"/>
  <c r="I15" i="26"/>
  <c r="I319" i="26"/>
  <c r="I185" i="26"/>
  <c r="I315" i="26"/>
  <c r="I182" i="26"/>
  <c r="I18" i="26"/>
  <c r="I61" i="26"/>
  <c r="I159" i="26"/>
  <c r="I255" i="26"/>
  <c r="I274" i="26"/>
  <c r="I284" i="26"/>
  <c r="I314" i="26"/>
  <c r="I173" i="26"/>
  <c r="I113" i="26"/>
  <c r="I257" i="26"/>
  <c r="I24" i="26"/>
  <c r="I245" i="26"/>
  <c r="I215" i="26"/>
  <c r="I342" i="26"/>
  <c r="I44" i="26"/>
  <c r="I278" i="26"/>
  <c r="I192" i="26"/>
  <c r="I370" i="26"/>
  <c r="D370" i="26"/>
  <c r="I120" i="26"/>
  <c r="I230" i="26"/>
  <c r="I228" i="26"/>
  <c r="I79" i="26"/>
  <c r="I97" i="26"/>
  <c r="I116" i="26"/>
  <c r="I76" i="26"/>
  <c r="I177" i="26"/>
  <c r="I363" i="26"/>
  <c r="I374" i="26"/>
  <c r="C375" i="26"/>
  <c r="D374" i="26"/>
  <c r="I91" i="26"/>
  <c r="I85" i="26"/>
  <c r="I83" i="26"/>
  <c r="I171" i="26"/>
  <c r="I277" i="26"/>
  <c r="I72" i="26"/>
  <c r="I338" i="26"/>
  <c r="I27" i="26"/>
  <c r="I78" i="26"/>
  <c r="I259" i="26"/>
  <c r="I184" i="26"/>
  <c r="I28" i="26"/>
  <c r="I23" i="26"/>
  <c r="I316" i="26"/>
  <c r="I368" i="26"/>
  <c r="I322" i="26"/>
  <c r="I143" i="26"/>
  <c r="C374" i="26"/>
  <c r="I313" i="26"/>
  <c r="I295" i="26"/>
  <c r="I279" i="26"/>
  <c r="I100" i="26"/>
  <c r="I132" i="26"/>
  <c r="I205" i="26"/>
  <c r="I38" i="26"/>
  <c r="I238" i="26"/>
  <c r="I25" i="26"/>
  <c r="I22" i="26"/>
  <c r="I57" i="26"/>
  <c r="I142" i="26"/>
  <c r="I13" i="26"/>
  <c r="I131" i="26"/>
  <c r="I29" i="26"/>
  <c r="I326" i="26"/>
  <c r="I361" i="26"/>
  <c r="I82" i="26"/>
  <c r="I36" i="26"/>
  <c r="I160" i="26"/>
  <c r="I330" i="26"/>
  <c r="I96" i="26"/>
  <c r="I86" i="26"/>
  <c r="I312" i="26"/>
  <c r="I272" i="26"/>
  <c r="I74" i="26"/>
  <c r="I346" i="26"/>
  <c r="I225" i="26"/>
  <c r="I115" i="26"/>
  <c r="I196" i="26"/>
  <c r="I46" i="26"/>
  <c r="I39" i="26"/>
  <c r="I211" i="26"/>
  <c r="I158" i="26"/>
  <c r="I140" i="26"/>
  <c r="I179" i="26"/>
  <c r="I217" i="26"/>
  <c r="I67" i="26"/>
  <c r="I254" i="26"/>
  <c r="I169" i="26"/>
  <c r="I301" i="26"/>
  <c r="I362" i="26"/>
  <c r="I240" i="26"/>
  <c r="I176" i="26"/>
  <c r="I323" i="26"/>
  <c r="I41" i="26"/>
  <c r="I287" i="26"/>
  <c r="I352" i="26"/>
  <c r="I207" i="26"/>
  <c r="I111" i="26"/>
  <c r="I233" i="26"/>
  <c r="I332" i="26"/>
  <c r="I138" i="26"/>
  <c r="I21" i="26"/>
  <c r="I123" i="26"/>
  <c r="I107" i="26"/>
  <c r="I241" i="26"/>
  <c r="I226" i="26"/>
  <c r="I206" i="26"/>
  <c r="I51" i="26"/>
  <c r="I133" i="26"/>
  <c r="I114" i="26"/>
  <c r="I297" i="26"/>
  <c r="I356" i="26"/>
  <c r="I40" i="26"/>
  <c r="I71" i="26"/>
  <c r="I321" i="26"/>
  <c r="I357" i="26"/>
  <c r="I32" i="26"/>
  <c r="I166" i="26"/>
  <c r="I345" i="26"/>
  <c r="I68" i="26"/>
  <c r="I250" i="26"/>
  <c r="I165" i="26"/>
  <c r="I94" i="26"/>
  <c r="I135" i="26"/>
  <c r="I348" i="26"/>
  <c r="I358" i="26"/>
  <c r="I31" i="26"/>
  <c r="I60" i="26"/>
  <c r="I168" i="26"/>
  <c r="I181" i="26"/>
  <c r="I262" i="26"/>
  <c r="I298" i="26"/>
  <c r="I189" i="26"/>
  <c r="I289" i="26"/>
  <c r="I311" i="26"/>
  <c r="I37" i="26"/>
  <c r="I20" i="26"/>
  <c r="I324" i="26"/>
  <c r="I101" i="26"/>
  <c r="I54" i="26"/>
  <c r="I77" i="26"/>
  <c r="I193" i="26"/>
  <c r="I305" i="26"/>
  <c r="I208" i="26"/>
  <c r="I218" i="26"/>
  <c r="I69" i="26"/>
  <c r="I360" i="26"/>
  <c r="I243" i="26"/>
  <c r="I232" i="26"/>
  <c r="I331" i="26"/>
  <c r="I162" i="26"/>
  <c r="I325" i="26"/>
  <c r="I237" i="26"/>
  <c r="I327" i="26"/>
  <c r="I369" i="26"/>
  <c r="D361" i="26"/>
  <c r="C366" i="26"/>
  <c r="D365" i="26"/>
  <c r="C370" i="26"/>
  <c r="D369" i="26"/>
  <c r="I329" i="26"/>
  <c r="I130" i="26"/>
  <c r="I263" i="26"/>
  <c r="I282" i="26"/>
  <c r="I283" i="26"/>
  <c r="I136" i="26"/>
  <c r="I229" i="26"/>
  <c r="I260" i="26"/>
  <c r="I178" i="26"/>
  <c r="I80" i="26"/>
  <c r="I150" i="26"/>
  <c r="I43" i="26"/>
  <c r="I328" i="26"/>
  <c r="I212" i="26"/>
  <c r="I153" i="26"/>
  <c r="I353" i="26"/>
  <c r="I350" i="26"/>
  <c r="I304" i="26"/>
  <c r="I336" i="26"/>
  <c r="I344" i="26"/>
  <c r="I310" i="26"/>
  <c r="I264" i="26"/>
  <c r="I288" i="26"/>
  <c r="I296" i="26"/>
  <c r="I109" i="26"/>
  <c r="I275" i="26"/>
  <c r="I235" i="26"/>
  <c r="I186" i="26"/>
  <c r="I231" i="26"/>
  <c r="I307" i="26"/>
  <c r="I210" i="26"/>
  <c r="I125" i="26"/>
  <c r="I334" i="26"/>
  <c r="I343" i="26"/>
  <c r="I204" i="26"/>
  <c r="I267" i="26"/>
  <c r="I354" i="26"/>
  <c r="I270" i="26"/>
  <c r="I306" i="26"/>
  <c r="I265" i="26"/>
  <c r="I17" i="26"/>
  <c r="I273" i="26"/>
  <c r="I45" i="26"/>
  <c r="I261" i="26"/>
  <c r="I164" i="26"/>
  <c r="I339" i="26"/>
  <c r="I340" i="26"/>
  <c r="I227" i="26"/>
  <c r="I118" i="26"/>
  <c r="I268" i="26"/>
  <c r="I139" i="26"/>
  <c r="I292" i="26"/>
  <c r="I16" i="26"/>
  <c r="I219" i="26"/>
  <c r="I172" i="26"/>
  <c r="M10" i="26"/>
  <c r="I66" i="26"/>
  <c r="I291" i="26"/>
  <c r="I309" i="26"/>
  <c r="I317" i="26"/>
  <c r="I333" i="26"/>
  <c r="I349" i="26"/>
  <c r="I49" i="26"/>
  <c r="I294" i="26"/>
  <c r="I183" i="26"/>
  <c r="I128" i="26"/>
  <c r="I145" i="26"/>
  <c r="I271" i="26"/>
  <c r="I337" i="26"/>
  <c r="I239" i="26"/>
  <c r="I53" i="26"/>
  <c r="D362" i="26"/>
  <c r="C367" i="26"/>
  <c r="D366" i="26"/>
  <c r="C371" i="26"/>
  <c r="I249" i="26"/>
  <c r="I144" i="26"/>
  <c r="I224" i="26"/>
  <c r="I81" i="26"/>
  <c r="I26" i="26"/>
  <c r="C364" i="26"/>
  <c r="D363" i="26"/>
  <c r="C368" i="26"/>
  <c r="D367" i="26"/>
  <c r="C372" i="26"/>
  <c r="I242" i="26"/>
  <c r="D364" i="26"/>
  <c r="C369" i="26"/>
  <c r="D368" i="26"/>
  <c r="C373" i="26"/>
  <c r="I62" i="26"/>
  <c r="I70" i="26"/>
  <c r="I300" i="26"/>
  <c r="I303" i="26"/>
  <c r="I151" i="26"/>
  <c r="I347" i="26"/>
  <c r="I124" i="26"/>
  <c r="I122" i="26"/>
  <c r="I335" i="26"/>
  <c r="I167" i="26"/>
  <c r="I199" i="26"/>
  <c r="I266" i="26"/>
  <c r="I220" i="26"/>
  <c r="I236" i="26"/>
  <c r="I88" i="26"/>
  <c r="I63" i="26"/>
  <c r="I87" i="26"/>
  <c r="I119" i="26"/>
  <c r="I14" i="26"/>
  <c r="I52" i="26"/>
  <c r="I221" i="26"/>
  <c r="I65" i="26"/>
  <c r="I73" i="26"/>
  <c r="I89" i="26"/>
  <c r="I129" i="26"/>
  <c r="I137" i="26"/>
  <c r="I201" i="26"/>
  <c r="I34" i="26"/>
  <c r="I42" i="26"/>
  <c r="I50" i="26"/>
  <c r="I106" i="26"/>
  <c r="I92" i="26"/>
  <c r="I147" i="26"/>
  <c r="I175" i="26"/>
  <c r="I318" i="26"/>
  <c r="I149" i="26"/>
  <c r="D340" i="26"/>
  <c r="C345" i="26"/>
  <c r="D344" i="26"/>
  <c r="C349" i="26"/>
  <c r="D348" i="26"/>
  <c r="C353" i="26"/>
  <c r="D352" i="26"/>
  <c r="C357" i="26"/>
  <c r="D356" i="26"/>
  <c r="C361" i="26"/>
  <c r="D360" i="26"/>
  <c r="C365" i="26"/>
  <c r="D332" i="26"/>
  <c r="C337" i="26"/>
  <c r="D336" i="26"/>
  <c r="C341" i="26"/>
  <c r="I286" i="26"/>
  <c r="D359" i="26"/>
  <c r="C356" i="26"/>
  <c r="D355" i="26"/>
  <c r="C360" i="26"/>
  <c r="I359" i="26"/>
  <c r="I200" i="26"/>
  <c r="I152" i="26"/>
  <c r="I117" i="26"/>
  <c r="I290" i="26"/>
  <c r="I293" i="26"/>
  <c r="I170" i="26"/>
  <c r="I134" i="26"/>
  <c r="D346" i="26"/>
  <c r="C351" i="26"/>
  <c r="D350" i="26"/>
  <c r="C355" i="26"/>
  <c r="D354" i="26"/>
  <c r="C359" i="26"/>
  <c r="D358" i="26"/>
  <c r="C363" i="26"/>
  <c r="D328" i="26"/>
  <c r="C333" i="26"/>
  <c r="D351" i="26"/>
  <c r="D347" i="26"/>
  <c r="C352" i="26"/>
  <c r="I351" i="26"/>
  <c r="D335" i="26"/>
  <c r="C340" i="26"/>
  <c r="D339" i="26"/>
  <c r="C344" i="26"/>
  <c r="D343" i="26"/>
  <c r="C348" i="26"/>
  <c r="I110" i="26"/>
  <c r="I256" i="26"/>
  <c r="I75" i="26"/>
  <c r="I30" i="26"/>
  <c r="I126" i="26"/>
  <c r="D295" i="26"/>
  <c r="C300" i="26"/>
  <c r="D299" i="26"/>
  <c r="C304" i="26"/>
  <c r="D303" i="26"/>
  <c r="C308" i="26"/>
  <c r="D307" i="26"/>
  <c r="C312" i="26"/>
  <c r="D311" i="26"/>
  <c r="C316" i="26"/>
  <c r="D315" i="26"/>
  <c r="C320" i="26"/>
  <c r="D319" i="26"/>
  <c r="C324" i="26"/>
  <c r="D323" i="26"/>
  <c r="C328" i="26"/>
  <c r="D327" i="26"/>
  <c r="C332" i="26"/>
  <c r="D331" i="26"/>
  <c r="C336" i="26"/>
  <c r="D338" i="26"/>
  <c r="C343" i="26"/>
  <c r="D342" i="26"/>
  <c r="C347" i="26"/>
  <c r="I214" i="26"/>
  <c r="I174" i="26"/>
  <c r="D313" i="26"/>
  <c r="C318" i="26"/>
  <c r="D317" i="26"/>
  <c r="C322" i="26"/>
  <c r="D321" i="26"/>
  <c r="C326" i="26"/>
  <c r="D325" i="26"/>
  <c r="C330" i="26"/>
  <c r="D329" i="26"/>
  <c r="C334" i="26"/>
  <c r="D333" i="26"/>
  <c r="C338" i="26"/>
  <c r="D337" i="26"/>
  <c r="C342" i="26"/>
  <c r="D341" i="26"/>
  <c r="C346" i="26"/>
  <c r="D345" i="26"/>
  <c r="C350" i="26"/>
  <c r="D349" i="26"/>
  <c r="C354" i="26"/>
  <c r="D353" i="26"/>
  <c r="C358" i="26"/>
  <c r="D357" i="26"/>
  <c r="C362" i="26"/>
  <c r="D276" i="26"/>
  <c r="C281" i="26"/>
  <c r="D280" i="26"/>
  <c r="C285" i="26"/>
  <c r="D284" i="26"/>
  <c r="C289" i="26"/>
  <c r="D288" i="26"/>
  <c r="C293" i="26"/>
  <c r="D292" i="26"/>
  <c r="C297" i="26"/>
  <c r="D296" i="26"/>
  <c r="C301" i="26"/>
  <c r="D300" i="26"/>
  <c r="C305" i="26"/>
  <c r="D304" i="26"/>
  <c r="C309" i="26"/>
  <c r="D308" i="26"/>
  <c r="C313" i="26"/>
  <c r="D312" i="26"/>
  <c r="C317" i="26"/>
  <c r="D316" i="26"/>
  <c r="C321" i="26"/>
  <c r="D320" i="26"/>
  <c r="C325" i="26"/>
  <c r="D324" i="26"/>
  <c r="C329" i="26"/>
  <c r="D256" i="26"/>
  <c r="C261" i="26"/>
  <c r="D260" i="26"/>
  <c r="C265" i="26"/>
  <c r="D264" i="26"/>
  <c r="C269" i="26"/>
  <c r="D268" i="26"/>
  <c r="C273" i="26"/>
  <c r="D272" i="26"/>
  <c r="C277" i="26"/>
  <c r="D159" i="26"/>
  <c r="C164" i="26"/>
  <c r="D163" i="26"/>
  <c r="C168" i="26"/>
  <c r="D167" i="26"/>
  <c r="C172" i="26"/>
  <c r="D171" i="26"/>
  <c r="C176" i="26"/>
  <c r="D175" i="26"/>
  <c r="C180" i="26"/>
  <c r="D179" i="26"/>
  <c r="C184" i="26"/>
  <c r="D183" i="26"/>
  <c r="C188" i="26"/>
  <c r="D187" i="26"/>
  <c r="C192" i="26"/>
  <c r="D191" i="26"/>
  <c r="C196" i="26"/>
  <c r="D195" i="26"/>
  <c r="C200" i="26"/>
  <c r="D199" i="26"/>
  <c r="C204" i="26"/>
  <c r="D203" i="26"/>
  <c r="C208" i="26"/>
  <c r="D207" i="26"/>
  <c r="C212" i="26"/>
  <c r="D211" i="26"/>
  <c r="C216" i="26"/>
  <c r="D215" i="26"/>
  <c r="C220" i="26"/>
  <c r="D219" i="26"/>
  <c r="C224" i="26"/>
  <c r="D223" i="26"/>
  <c r="C228" i="26"/>
  <c r="D227" i="26"/>
  <c r="C232" i="26"/>
  <c r="D231" i="26"/>
  <c r="C236" i="26"/>
  <c r="D235" i="26"/>
  <c r="C240" i="26"/>
  <c r="D239" i="26"/>
  <c r="C244" i="26"/>
  <c r="D243" i="26"/>
  <c r="C248" i="26"/>
  <c r="D247" i="26"/>
  <c r="C252" i="26"/>
  <c r="D251" i="26"/>
  <c r="C256" i="26"/>
  <c r="D255" i="26"/>
  <c r="C260" i="26"/>
  <c r="D259" i="26"/>
  <c r="C264" i="26"/>
  <c r="D263" i="26"/>
  <c r="C268" i="26"/>
  <c r="D267" i="26"/>
  <c r="C272" i="26"/>
  <c r="D271" i="26"/>
  <c r="C276" i="26"/>
  <c r="D275" i="26"/>
  <c r="C280" i="26"/>
  <c r="D279" i="26"/>
  <c r="C284" i="26"/>
  <c r="D283" i="26"/>
  <c r="C288" i="26"/>
  <c r="D287" i="26"/>
  <c r="C292" i="26"/>
  <c r="D291" i="26"/>
  <c r="C296" i="26"/>
  <c r="D305" i="26"/>
  <c r="C310" i="26"/>
  <c r="D309" i="26"/>
  <c r="C314" i="26"/>
  <c r="D228" i="26"/>
  <c r="C233" i="26"/>
  <c r="D232" i="26"/>
  <c r="C237" i="26"/>
  <c r="D236" i="26"/>
  <c r="C241" i="26"/>
  <c r="D240" i="26"/>
  <c r="C245" i="26"/>
  <c r="D244" i="26"/>
  <c r="C249" i="26"/>
  <c r="D248" i="26"/>
  <c r="C253" i="26"/>
  <c r="D252" i="26"/>
  <c r="C257" i="26"/>
  <c r="D80" i="26"/>
  <c r="C85" i="26"/>
  <c r="D84" i="26"/>
  <c r="C89" i="26"/>
  <c r="D88" i="26"/>
  <c r="C93" i="26"/>
  <c r="D92" i="26"/>
  <c r="C97" i="26"/>
  <c r="D96" i="26"/>
  <c r="C101" i="26"/>
  <c r="D100" i="26"/>
  <c r="C105" i="26"/>
  <c r="D104" i="26"/>
  <c r="C109" i="26"/>
  <c r="D108" i="26"/>
  <c r="C113" i="26"/>
  <c r="D112" i="26"/>
  <c r="C117" i="26"/>
  <c r="D116" i="26"/>
  <c r="C121" i="26"/>
  <c r="D120" i="26"/>
  <c r="C125" i="26"/>
  <c r="D124" i="26"/>
  <c r="C129" i="26"/>
  <c r="D128" i="26"/>
  <c r="C133" i="26"/>
  <c r="D132" i="26"/>
  <c r="C137" i="26"/>
  <c r="D136" i="26"/>
  <c r="C141" i="26"/>
  <c r="D140" i="26"/>
  <c r="C145" i="26"/>
  <c r="D144" i="26"/>
  <c r="C149" i="26"/>
  <c r="D148" i="26"/>
  <c r="C153" i="26"/>
  <c r="D152" i="26"/>
  <c r="C157" i="26"/>
  <c r="D156" i="26"/>
  <c r="C161" i="26"/>
  <c r="D160" i="26"/>
  <c r="C165" i="26"/>
  <c r="D164" i="26"/>
  <c r="C169" i="26"/>
  <c r="D168" i="26"/>
  <c r="C173" i="26"/>
  <c r="D172" i="26"/>
  <c r="C177" i="26"/>
  <c r="D176" i="26"/>
  <c r="C181" i="26"/>
  <c r="D180" i="26"/>
  <c r="C185" i="26"/>
  <c r="D184" i="26"/>
  <c r="C189" i="26"/>
  <c r="D188" i="26"/>
  <c r="C193" i="26"/>
  <c r="D192" i="26"/>
  <c r="C197" i="26"/>
  <c r="D196" i="26"/>
  <c r="C201" i="26"/>
  <c r="D200" i="26"/>
  <c r="C205" i="26"/>
  <c r="D204" i="26"/>
  <c r="C209" i="26"/>
  <c r="D208" i="26"/>
  <c r="C213" i="26"/>
  <c r="D212" i="26"/>
  <c r="C217" i="26"/>
  <c r="D216" i="26"/>
  <c r="C221" i="26"/>
  <c r="D220" i="26"/>
  <c r="C225" i="26"/>
  <c r="D224" i="26"/>
  <c r="C229" i="26"/>
  <c r="D56" i="26"/>
  <c r="C61" i="26"/>
  <c r="D60" i="26"/>
  <c r="C65" i="26"/>
  <c r="D64" i="26"/>
  <c r="C69" i="26"/>
  <c r="D68" i="26"/>
  <c r="C73" i="26"/>
  <c r="D72" i="26"/>
  <c r="C77" i="26"/>
  <c r="D76" i="26"/>
  <c r="C81" i="26"/>
  <c r="D126" i="26"/>
  <c r="C131" i="26"/>
  <c r="D130" i="26"/>
  <c r="C135" i="26"/>
  <c r="D134" i="26"/>
  <c r="C139" i="26"/>
  <c r="D138" i="26"/>
  <c r="C143" i="26"/>
  <c r="D142" i="26"/>
  <c r="C147" i="26"/>
  <c r="D146" i="26"/>
  <c r="C151" i="26"/>
  <c r="D150" i="26"/>
  <c r="C155" i="26"/>
  <c r="D154" i="26"/>
  <c r="C159" i="26"/>
  <c r="D158" i="26"/>
  <c r="C163" i="26"/>
  <c r="D162" i="26"/>
  <c r="C167" i="26"/>
  <c r="D166" i="26"/>
  <c r="C171" i="26"/>
  <c r="D170" i="26"/>
  <c r="C175" i="26"/>
  <c r="D174" i="26"/>
  <c r="C179" i="26"/>
  <c r="D178" i="26"/>
  <c r="C183" i="26"/>
  <c r="D182" i="26"/>
  <c r="C187" i="26"/>
  <c r="D186" i="26"/>
  <c r="C191" i="26"/>
  <c r="D190" i="26"/>
  <c r="C195" i="26"/>
  <c r="D194" i="26"/>
  <c r="C199" i="26"/>
  <c r="D198" i="26"/>
  <c r="C203" i="26"/>
  <c r="D202" i="26"/>
  <c r="C207" i="26"/>
  <c r="D206" i="26"/>
  <c r="C211" i="26"/>
  <c r="D210" i="26"/>
  <c r="C215" i="26"/>
  <c r="D214" i="26"/>
  <c r="C219" i="26"/>
  <c r="D218" i="26"/>
  <c r="C223" i="26"/>
  <c r="D222" i="26"/>
  <c r="C227" i="26"/>
  <c r="D226" i="26"/>
  <c r="C231" i="26"/>
  <c r="D230" i="26"/>
  <c r="C235" i="26"/>
  <c r="D234" i="26"/>
  <c r="C239" i="26"/>
  <c r="D238" i="26"/>
  <c r="C243" i="26"/>
  <c r="D242" i="26"/>
  <c r="C247" i="26"/>
  <c r="D246" i="26"/>
  <c r="C251" i="26"/>
  <c r="D250" i="26"/>
  <c r="C255" i="26"/>
  <c r="D254" i="26"/>
  <c r="C259" i="26"/>
  <c r="D258" i="26"/>
  <c r="C263" i="26"/>
  <c r="D262" i="26"/>
  <c r="C267" i="26"/>
  <c r="D266" i="26"/>
  <c r="C271" i="26"/>
  <c r="D270" i="26"/>
  <c r="C275" i="26"/>
  <c r="D274" i="26"/>
  <c r="C279" i="26"/>
  <c r="D278" i="26"/>
  <c r="C283" i="26"/>
  <c r="D282" i="26"/>
  <c r="C287" i="26"/>
  <c r="D286" i="26"/>
  <c r="C291" i="26"/>
  <c r="D290" i="26"/>
  <c r="C295" i="26"/>
  <c r="D294" i="26"/>
  <c r="C299" i="26"/>
  <c r="D298" i="26"/>
  <c r="C303" i="26"/>
  <c r="D302" i="26"/>
  <c r="C307" i="26"/>
  <c r="D306" i="26"/>
  <c r="C311" i="26"/>
  <c r="D310" i="26"/>
  <c r="C315" i="26"/>
  <c r="D314" i="26"/>
  <c r="C319" i="26"/>
  <c r="D318" i="26"/>
  <c r="C323" i="26"/>
  <c r="D322" i="26"/>
  <c r="C327" i="26"/>
  <c r="D326" i="26"/>
  <c r="C331" i="26"/>
  <c r="D330" i="26"/>
  <c r="C335" i="26"/>
  <c r="D334" i="26"/>
  <c r="C339" i="26"/>
  <c r="D139" i="26"/>
  <c r="C144" i="26"/>
  <c r="D143" i="26"/>
  <c r="C148" i="26"/>
  <c r="D147" i="26"/>
  <c r="C152" i="26"/>
  <c r="D151" i="26"/>
  <c r="C156" i="26"/>
  <c r="D155" i="26"/>
  <c r="C160" i="26"/>
  <c r="D107" i="26"/>
  <c r="C112" i="26"/>
  <c r="D111" i="26"/>
  <c r="C116" i="26"/>
  <c r="D115" i="26"/>
  <c r="C120" i="26"/>
  <c r="D119" i="26"/>
  <c r="C124" i="26"/>
  <c r="D123" i="26"/>
  <c r="C128" i="26"/>
  <c r="D127" i="26"/>
  <c r="C132" i="26"/>
  <c r="D131" i="26"/>
  <c r="C136" i="26"/>
  <c r="D135" i="26"/>
  <c r="C140" i="26"/>
  <c r="D273" i="26"/>
  <c r="C278" i="26"/>
  <c r="D277" i="26"/>
  <c r="C282" i="26"/>
  <c r="D281" i="26"/>
  <c r="C286" i="26"/>
  <c r="D285" i="26"/>
  <c r="C290" i="26"/>
  <c r="D289" i="26"/>
  <c r="C294" i="26"/>
  <c r="D293" i="26"/>
  <c r="C298" i="26"/>
  <c r="D297" i="26"/>
  <c r="C302" i="26"/>
  <c r="D301" i="26"/>
  <c r="C306" i="26"/>
  <c r="D95" i="26"/>
  <c r="C100" i="26"/>
  <c r="D99" i="26"/>
  <c r="C104" i="26"/>
  <c r="D103" i="26"/>
  <c r="C108" i="26"/>
  <c r="D197" i="26"/>
  <c r="C202" i="26"/>
  <c r="D201" i="26"/>
  <c r="C206" i="26"/>
  <c r="D205" i="26"/>
  <c r="C210" i="26"/>
  <c r="D209" i="26"/>
  <c r="C214" i="26"/>
  <c r="D213" i="26"/>
  <c r="C218" i="26"/>
  <c r="D217" i="26"/>
  <c r="C222" i="26"/>
  <c r="D221" i="26"/>
  <c r="C226" i="26"/>
  <c r="D225" i="26"/>
  <c r="C230" i="26"/>
  <c r="D229" i="26"/>
  <c r="C234" i="26"/>
  <c r="D233" i="26"/>
  <c r="C238" i="26"/>
  <c r="D237" i="26"/>
  <c r="C242" i="26"/>
  <c r="D241" i="26"/>
  <c r="C246" i="26"/>
  <c r="D245" i="26"/>
  <c r="C250" i="26"/>
  <c r="D249" i="26"/>
  <c r="C254" i="26"/>
  <c r="D253" i="26"/>
  <c r="C258" i="26"/>
  <c r="D257" i="26"/>
  <c r="C262" i="26"/>
  <c r="D261" i="26"/>
  <c r="C266" i="26"/>
  <c r="D265" i="26"/>
  <c r="C270" i="26"/>
  <c r="D269" i="26"/>
  <c r="C274" i="26"/>
  <c r="D101" i="26"/>
  <c r="C106" i="26"/>
  <c r="D105" i="26"/>
  <c r="C110" i="26"/>
  <c r="D109" i="26"/>
  <c r="C114" i="26"/>
  <c r="D113" i="26"/>
  <c r="C118" i="26"/>
  <c r="D117" i="26"/>
  <c r="C122" i="26"/>
  <c r="D121" i="26"/>
  <c r="C126" i="26"/>
  <c r="D125" i="26"/>
  <c r="C130" i="26"/>
  <c r="D129" i="26"/>
  <c r="C134" i="26"/>
  <c r="D133" i="26"/>
  <c r="C138" i="26"/>
  <c r="D137" i="26"/>
  <c r="C142" i="26"/>
  <c r="D141" i="26"/>
  <c r="C146" i="26"/>
  <c r="D145" i="26"/>
  <c r="C150" i="26"/>
  <c r="D149" i="26"/>
  <c r="C154" i="26"/>
  <c r="D153" i="26"/>
  <c r="C158" i="26"/>
  <c r="D157" i="26"/>
  <c r="C162" i="26"/>
  <c r="D161" i="26"/>
  <c r="C166" i="26"/>
  <c r="D165" i="26"/>
  <c r="C170" i="26"/>
  <c r="D169" i="26"/>
  <c r="C174" i="26"/>
  <c r="D173" i="26"/>
  <c r="C178" i="26"/>
  <c r="D177" i="26"/>
  <c r="C182" i="26"/>
  <c r="D181" i="26"/>
  <c r="C186" i="26"/>
  <c r="D185" i="26"/>
  <c r="C190" i="26"/>
  <c r="D189" i="26"/>
  <c r="C194" i="26"/>
  <c r="D193" i="26"/>
  <c r="C198" i="26"/>
  <c r="D62" i="26"/>
  <c r="C67" i="26"/>
  <c r="D66" i="26"/>
  <c r="C71" i="26"/>
  <c r="D70" i="26"/>
  <c r="C75" i="26"/>
  <c r="D74" i="26"/>
  <c r="C79" i="26"/>
  <c r="D78" i="26"/>
  <c r="C83" i="26"/>
  <c r="D82" i="26"/>
  <c r="C87" i="26"/>
  <c r="D86" i="26"/>
  <c r="C91" i="26"/>
  <c r="D90" i="26"/>
  <c r="C95" i="26"/>
  <c r="D94" i="26"/>
  <c r="C99" i="26"/>
  <c r="D98" i="26"/>
  <c r="C103" i="26"/>
  <c r="D102" i="26"/>
  <c r="C107" i="26"/>
  <c r="D106" i="26"/>
  <c r="C111" i="26"/>
  <c r="D110" i="26"/>
  <c r="C115" i="26"/>
  <c r="D114" i="26"/>
  <c r="C119" i="26"/>
  <c r="D118" i="26"/>
  <c r="C123" i="26"/>
  <c r="D122" i="26"/>
  <c r="C127" i="26"/>
  <c r="D30" i="26"/>
  <c r="C35" i="26"/>
  <c r="D34" i="26"/>
  <c r="C39" i="26"/>
  <c r="D38" i="26"/>
  <c r="C43" i="26"/>
  <c r="D42" i="26"/>
  <c r="C47" i="26"/>
  <c r="D46" i="26"/>
  <c r="C51" i="26"/>
  <c r="D50" i="26"/>
  <c r="C55" i="26"/>
  <c r="D54" i="26"/>
  <c r="C59" i="26"/>
  <c r="D58" i="26"/>
  <c r="C63" i="26"/>
  <c r="D15" i="26"/>
  <c r="C20" i="26"/>
  <c r="D19" i="26"/>
  <c r="C24" i="26"/>
  <c r="D23" i="26"/>
  <c r="C28" i="26"/>
  <c r="D27" i="26"/>
  <c r="C32" i="26"/>
  <c r="D31" i="26"/>
  <c r="C36" i="26"/>
  <c r="D35" i="26"/>
  <c r="C40" i="26"/>
  <c r="D39" i="26"/>
  <c r="C44" i="26"/>
  <c r="D43" i="26"/>
  <c r="C48" i="26"/>
  <c r="D47" i="26"/>
  <c r="C52" i="26"/>
  <c r="D51" i="26"/>
  <c r="C56" i="26"/>
  <c r="D55" i="26"/>
  <c r="C60" i="26"/>
  <c r="D59" i="26"/>
  <c r="C64" i="26"/>
  <c r="D63" i="26"/>
  <c r="C68" i="26"/>
  <c r="D67" i="26"/>
  <c r="C72" i="26"/>
  <c r="D71" i="26"/>
  <c r="C76" i="26"/>
  <c r="D75" i="26"/>
  <c r="C80" i="26"/>
  <c r="D79" i="26"/>
  <c r="C84" i="26"/>
  <c r="D83" i="26"/>
  <c r="C88" i="26"/>
  <c r="D87" i="26"/>
  <c r="C92" i="26"/>
  <c r="D91" i="26"/>
  <c r="C96" i="26"/>
  <c r="C16" i="26"/>
  <c r="C17" i="26"/>
  <c r="D16" i="26"/>
  <c r="C21" i="26"/>
  <c r="D20" i="26"/>
  <c r="C25" i="26"/>
  <c r="D24" i="26"/>
  <c r="C29" i="26"/>
  <c r="D28" i="26"/>
  <c r="C33" i="26"/>
  <c r="D32" i="26"/>
  <c r="C37" i="26"/>
  <c r="D36" i="26"/>
  <c r="C41" i="26"/>
  <c r="D40" i="26"/>
  <c r="C45" i="26"/>
  <c r="D44" i="26"/>
  <c r="C49" i="26"/>
  <c r="D48" i="26"/>
  <c r="C53" i="26"/>
  <c r="D52" i="26"/>
  <c r="C57" i="26"/>
  <c r="D13" i="26"/>
  <c r="C18" i="26"/>
  <c r="D17" i="26"/>
  <c r="C22" i="26"/>
  <c r="D21" i="26"/>
  <c r="C26" i="26"/>
  <c r="D25" i="26"/>
  <c r="C30" i="26"/>
  <c r="D29" i="26"/>
  <c r="C34" i="26"/>
  <c r="D33" i="26"/>
  <c r="C38" i="26"/>
  <c r="D37" i="26"/>
  <c r="C42" i="26"/>
  <c r="D41" i="26"/>
  <c r="C46" i="26"/>
  <c r="D45" i="26"/>
  <c r="C50" i="26"/>
  <c r="D49" i="26"/>
  <c r="C54" i="26"/>
  <c r="D53" i="26"/>
  <c r="C58" i="26"/>
  <c r="D57" i="26"/>
  <c r="C62" i="26"/>
  <c r="D61" i="26"/>
  <c r="C66" i="26"/>
  <c r="D65" i="26"/>
  <c r="C70" i="26"/>
  <c r="D69" i="26"/>
  <c r="C74" i="26"/>
  <c r="D73" i="26"/>
  <c r="C78" i="26"/>
  <c r="D77" i="26"/>
  <c r="C82" i="26"/>
  <c r="D81" i="26"/>
  <c r="C86" i="26"/>
  <c r="D85" i="26"/>
  <c r="C90" i="26"/>
  <c r="D89" i="26"/>
  <c r="C94" i="26"/>
  <c r="D93" i="26"/>
  <c r="C98" i="26"/>
  <c r="D97" i="26"/>
  <c r="C102" i="26"/>
  <c r="C14" i="26"/>
  <c r="C15" i="26"/>
  <c r="D14" i="26"/>
  <c r="C19" i="26"/>
  <c r="D18" i="26"/>
  <c r="C23" i="26"/>
  <c r="D22" i="26"/>
  <c r="C27" i="26"/>
  <c r="D26" i="26"/>
  <c r="C31" i="26"/>
</calcChain>
</file>

<file path=xl/sharedStrings.xml><?xml version="1.0" encoding="utf-8"?>
<sst xmlns="http://schemas.openxmlformats.org/spreadsheetml/2006/main" count="254" uniqueCount="154">
  <si>
    <t>R</t>
  </si>
  <si>
    <t>S</t>
  </si>
  <si>
    <t>H</t>
  </si>
  <si>
    <t>Q</t>
  </si>
  <si>
    <t># of Orders</t>
  </si>
  <si>
    <t>Order Quantity</t>
  </si>
  <si>
    <t>Ordering Cost</t>
  </si>
  <si>
    <t>Average Inventory</t>
  </si>
  <si>
    <t>Total Cost</t>
  </si>
  <si>
    <t>R/Q</t>
  </si>
  <si>
    <t>SR/Q</t>
  </si>
  <si>
    <t>HQ/2</t>
  </si>
  <si>
    <t>SR/Q+HQ/2</t>
  </si>
  <si>
    <t xml:space="preserve"> Carrying Cost</t>
  </si>
  <si>
    <t>Purchasing Cost</t>
  </si>
  <si>
    <t>Purchasing Price</t>
  </si>
  <si>
    <t>Carrying Cost</t>
  </si>
  <si>
    <t>How many unit do you order each time to minimize  your total ordering, carrying, and purchasing costs.</t>
  </si>
  <si>
    <t>No matter how much you order each time, you must order a total of 200,000 per year.</t>
  </si>
  <si>
    <t>For example, if each time you order beteen 500 and 1500 units, your purchasing cost is $60.05  per unit of product.</t>
  </si>
  <si>
    <t>More than 4000</t>
  </si>
  <si>
    <t>2000-4000</t>
  </si>
  <si>
    <t>Less than 2000</t>
  </si>
  <si>
    <t>Unit Price</t>
  </si>
  <si>
    <t>Quantity Ordered</t>
  </si>
  <si>
    <t xml:space="preserve">The supplier quotes are given below.  </t>
  </si>
  <si>
    <t>per order.</t>
  </si>
  <si>
    <t xml:space="preserve">Ordering cost is </t>
  </si>
  <si>
    <t>per box per  year</t>
  </si>
  <si>
    <t>Inventory carrying cost is</t>
  </si>
  <si>
    <t xml:space="preserve">boxes of a product per year. </t>
  </si>
  <si>
    <t xml:space="preserve">A production department uses    </t>
  </si>
  <si>
    <t>Reorder Point =</t>
  </si>
  <si>
    <t>EOQ = Demand for ? Days</t>
  </si>
  <si>
    <t>Average Lead Time Demand=</t>
  </si>
  <si>
    <t>Economic Order Quantity=</t>
  </si>
  <si>
    <t>Service Level=</t>
  </si>
  <si>
    <t>Carrying Cost per month=</t>
  </si>
  <si>
    <t>Overage Cost=</t>
  </si>
  <si>
    <t>Interest Rate=</t>
  </si>
  <si>
    <t>Underage Cost=</t>
  </si>
  <si>
    <t>Purchasing cost per uint=</t>
  </si>
  <si>
    <t>Purchased Material Delivery Lead Time=</t>
  </si>
  <si>
    <t>Ordering cost=</t>
  </si>
  <si>
    <t>Standard Deviation of Daily Demand=</t>
  </si>
  <si>
    <t>Average Daily Demand=</t>
  </si>
  <si>
    <t>ROP</t>
  </si>
  <si>
    <t>EOQ</t>
  </si>
  <si>
    <t xml:space="preserve">Year </t>
  </si>
  <si>
    <t>A Firm with 4 retail center</t>
  </si>
  <si>
    <t>Flow Time</t>
  </si>
  <si>
    <t>I=Q/2</t>
  </si>
  <si>
    <t>I/R</t>
  </si>
  <si>
    <t>What is EOQ</t>
  </si>
  <si>
    <t>How much the average inventory has decreased</t>
  </si>
  <si>
    <t>What is the Average Inventory</t>
  </si>
  <si>
    <t>What is the total cost</t>
  </si>
  <si>
    <t>How much thetotal cost has decreased</t>
  </si>
  <si>
    <t>Total Anual Ordering, Carrying and Purchasing Costs</t>
  </si>
  <si>
    <t>of the purchase price per box per  year</t>
  </si>
  <si>
    <t>The manager of RS1 orders every month, and manager of RS2 orders every 6 months.</t>
  </si>
  <si>
    <t>Which one performs better?</t>
  </si>
  <si>
    <t>Which one do you follow?</t>
  </si>
  <si>
    <t>Suppose in that case, H remains the same but S is increased by 69%</t>
  </si>
  <si>
    <t>Decentralized</t>
  </si>
  <si>
    <t>Centralized</t>
  </si>
  <si>
    <t xml:space="preserve">Now Suppose you convince the other 3 RS managers to order together for all </t>
  </si>
  <si>
    <t>warehouses.</t>
  </si>
  <si>
    <t>I for 1 RS</t>
  </si>
  <si>
    <t>I for all RS</t>
  </si>
  <si>
    <t>Improvement</t>
  </si>
  <si>
    <t>TC1</t>
  </si>
  <si>
    <t>TCAll</t>
  </si>
  <si>
    <t>2(10,000)</t>
  </si>
  <si>
    <t>Mean =</t>
  </si>
  <si>
    <t>StdDev=</t>
  </si>
  <si>
    <t>2(10000)</t>
  </si>
  <si>
    <t>Min=</t>
  </si>
  <si>
    <t>Max=</t>
  </si>
  <si>
    <t>Mean=</t>
  </si>
  <si>
    <t>Variance</t>
  </si>
  <si>
    <t>CV</t>
  </si>
  <si>
    <t>10(10000)</t>
  </si>
  <si>
    <t>Investment=</t>
  </si>
  <si>
    <t>How many units should we order?</t>
  </si>
  <si>
    <t>units</t>
  </si>
  <si>
    <t xml:space="preserve">and standard deviation of </t>
  </si>
  <si>
    <t>units.</t>
  </si>
  <si>
    <t xml:space="preserve">Also suppose that the demand per month  has an average of </t>
  </si>
  <si>
    <t>months.</t>
  </si>
  <si>
    <t xml:space="preserve">months </t>
  </si>
  <si>
    <t>d) Now suppose the period of sales  is</t>
  </si>
  <si>
    <t>units per month.</t>
  </si>
  <si>
    <t xml:space="preserve">Also suppose that the demand per month is fixed and is </t>
  </si>
  <si>
    <t xml:space="preserve">and standatd deviation of </t>
  </si>
  <si>
    <t xml:space="preserve">c) Now suppose the perid of sales  has an average of </t>
  </si>
  <si>
    <t>b) How many units should we order?</t>
  </si>
  <si>
    <t>Cu/(Cu+Co)</t>
  </si>
  <si>
    <t>SL*=</t>
  </si>
  <si>
    <t>a) What is the optimal service level?</t>
  </si>
  <si>
    <t>unit.</t>
  </si>
  <si>
    <t xml:space="preserve">units  and standard deviation of </t>
  </si>
  <si>
    <t xml:space="preserve">Deand has a mean of </t>
  </si>
  <si>
    <t xml:space="preserve">The retailer estimates that the demand for this TV will be Normally distributed.  </t>
  </si>
  <si>
    <t xml:space="preserve">Any unsold TVs can be salvaged, through end of year sales, for </t>
  </si>
  <si>
    <t>.</t>
  </si>
  <si>
    <t xml:space="preserve">. The store can purchase each unit for </t>
  </si>
  <si>
    <t xml:space="preserve">Each TV can be sold at </t>
  </si>
  <si>
    <t xml:space="preserve">An electronics superstore is carrying a 60”  LEDTV for the upcoming Christmas holiday sales. </t>
  </si>
  <si>
    <t>Fill the yellow cells</t>
  </si>
  <si>
    <t>Q*</t>
  </si>
  <si>
    <t>Qcost*</t>
  </si>
  <si>
    <t>Q/EOQ</t>
  </si>
  <si>
    <t>VTM</t>
  </si>
  <si>
    <t>CV=</t>
  </si>
  <si>
    <t>Mean/SrdDev=</t>
  </si>
  <si>
    <t>a=</t>
  </si>
  <si>
    <t>Min</t>
  </si>
  <si>
    <t>max</t>
  </si>
  <si>
    <t>Range</t>
  </si>
  <si>
    <t>BinWidth</t>
  </si>
  <si>
    <t>min</t>
  </si>
  <si>
    <t>IniInv</t>
  </si>
  <si>
    <t>WeeksInv</t>
  </si>
  <si>
    <t>Isafety</t>
  </si>
  <si>
    <t>σLTD</t>
  </si>
  <si>
    <t>z</t>
  </si>
  <si>
    <t>SL</t>
  </si>
  <si>
    <t>L</t>
  </si>
  <si>
    <t>σR</t>
  </si>
  <si>
    <t>R/day</t>
  </si>
  <si>
    <t>Days in a Month</t>
  </si>
  <si>
    <t>Decentralized Each Store</t>
  </si>
  <si>
    <t>Decentralized All Stores</t>
  </si>
  <si>
    <t>Centralized All Stores</t>
  </si>
  <si>
    <t>Centralized Each Store</t>
  </si>
  <si>
    <t>Stores</t>
  </si>
  <si>
    <t>R/Store/Day</t>
  </si>
  <si>
    <t>Days/Month</t>
  </si>
  <si>
    <t>Months/Year</t>
  </si>
  <si>
    <t>R/Year</t>
  </si>
  <si>
    <t>S/Order</t>
  </si>
  <si>
    <t>H/Unit/Year</t>
  </si>
  <si>
    <t>TC</t>
  </si>
  <si>
    <t xml:space="preserve">I </t>
  </si>
  <si>
    <t>T days</t>
  </si>
  <si>
    <t>R/month</t>
  </si>
  <si>
    <t>R/Day</t>
  </si>
  <si>
    <t>Cycle Length</t>
  </si>
  <si>
    <t>% Improvement Decent./Cent.</t>
  </si>
  <si>
    <t>S-Decent.</t>
  </si>
  <si>
    <t>S-Cent.</t>
  </si>
  <si>
    <t>H/Unit/Year-Decent.</t>
  </si>
  <si>
    <t>H/Unit/Year-Cent.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</si>
</sst>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6" formatCode="&quot;$&quot;#,##0_);[Red]\(&quot;$&quot;#,##0\)"/>
    <numFmt numFmtId="8" formatCode="&quot;$&quot;#,##0.00_);[Red]\(&quot;$&quot;#,##0.00\)"/>
    <numFmt numFmtId="164" formatCode="&quot;$&quot;#,##0.0_);[Red]\(&quot;$&quot;#,##0.0\)"/>
    <numFmt numFmtId="165" formatCode="0.000"/>
    <numFmt numFmtId="166" formatCode="0.0000"/>
    <numFmt numFmtId="167" formatCode="0.0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0000"/>
      <name val="Book Antiqua"/>
      <family val="1"/>
    </font>
    <font>
      <sz val="12"/>
      <color theme="1"/>
      <name val="Book Antiqua"/>
      <family val="1"/>
    </font>
    <font>
      <sz val="11"/>
      <color theme="1"/>
      <name val="Book Antiqua"/>
      <family val="1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Book Antiqua"/>
      <family val="1"/>
    </font>
    <font>
      <sz val="16"/>
      <color rgb="FF000000"/>
      <name val="Book Antiqua"/>
      <family val="1"/>
    </font>
    <font>
      <sz val="11"/>
      <color theme="1"/>
      <name val="Calibri"/>
      <family val="2"/>
    </font>
    <font>
      <b/>
      <sz val="12"/>
      <color theme="1"/>
      <name val="Book Antiqua"/>
      <family val="1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16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72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6" fontId="0" fillId="0" borderId="0" xfId="0" applyNumberFormat="1"/>
    <xf numFmtId="0" fontId="2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vertical="center" wrapText="1"/>
    </xf>
    <xf numFmtId="0" fontId="5" fillId="0" borderId="0" xfId="0" applyFont="1"/>
    <xf numFmtId="0" fontId="4" fillId="0" borderId="0" xfId="0" applyFont="1"/>
    <xf numFmtId="164" fontId="4" fillId="0" borderId="1" xfId="0" applyNumberFormat="1" applyFont="1" applyBorder="1" applyAlignment="1">
      <alignment horizontal="left" vertical="center" wrapText="1"/>
    </xf>
    <xf numFmtId="0" fontId="4" fillId="0" borderId="2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6" fontId="4" fillId="0" borderId="0" xfId="0" applyNumberFormat="1" applyFont="1"/>
    <xf numFmtId="0" fontId="4" fillId="0" borderId="0" xfId="0" applyFont="1" applyAlignment="1">
      <alignment vertical="center"/>
    </xf>
    <xf numFmtId="3" fontId="4" fillId="0" borderId="0" xfId="0" applyNumberFormat="1" applyFont="1" applyAlignment="1">
      <alignment vertical="center"/>
    </xf>
    <xf numFmtId="0" fontId="6" fillId="0" borderId="0" xfId="0" applyFont="1"/>
    <xf numFmtId="0" fontId="7" fillId="2" borderId="1" xfId="0" applyFont="1" applyFill="1" applyBorder="1" applyAlignment="1">
      <alignment horizontal="left"/>
    </xf>
    <xf numFmtId="0" fontId="7" fillId="2" borderId="5" xfId="0" applyFont="1" applyFill="1" applyBorder="1" applyAlignment="1">
      <alignment horizontal="right"/>
    </xf>
    <xf numFmtId="0" fontId="7" fillId="2" borderId="7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right"/>
    </xf>
    <xf numFmtId="0" fontId="6" fillId="2" borderId="0" xfId="0" applyFont="1" applyFill="1" applyBorder="1"/>
    <xf numFmtId="0" fontId="0" fillId="2" borderId="8" xfId="0" applyFill="1" applyBorder="1"/>
    <xf numFmtId="0" fontId="6" fillId="3" borderId="7" xfId="0" applyFont="1" applyFill="1" applyBorder="1" applyAlignment="1">
      <alignment horizontal="left"/>
    </xf>
    <xf numFmtId="0" fontId="6" fillId="3" borderId="0" xfId="0" applyFont="1" applyFill="1" applyBorder="1" applyAlignment="1">
      <alignment horizontal="right"/>
    </xf>
    <xf numFmtId="0" fontId="6" fillId="3" borderId="0" xfId="0" applyFont="1" applyFill="1" applyBorder="1"/>
    <xf numFmtId="0" fontId="0" fillId="3" borderId="8" xfId="0" applyFill="1" applyBorder="1"/>
    <xf numFmtId="0" fontId="2" fillId="0" borderId="4" xfId="0" applyFont="1" applyBorder="1" applyAlignment="1">
      <alignment horizontal="center"/>
    </xf>
    <xf numFmtId="6" fontId="0" fillId="0" borderId="0" xfId="0" applyNumberFormat="1" applyAlignment="1">
      <alignment horizontal="center"/>
    </xf>
    <xf numFmtId="0" fontId="0" fillId="0" borderId="10" xfId="0" applyBorder="1"/>
    <xf numFmtId="9" fontId="4" fillId="0" borderId="0" xfId="1" applyFont="1"/>
    <xf numFmtId="0" fontId="4" fillId="0" borderId="12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164" fontId="4" fillId="0" borderId="2" xfId="0" applyNumberFormat="1" applyFont="1" applyBorder="1" applyAlignment="1">
      <alignment horizontal="left" vertical="center" wrapText="1"/>
    </xf>
    <xf numFmtId="9" fontId="0" fillId="0" borderId="0" xfId="0" applyNumberFormat="1"/>
    <xf numFmtId="0" fontId="6" fillId="4" borderId="10" xfId="0" applyFont="1" applyFill="1" applyBorder="1" applyAlignment="1">
      <alignment horizontal="right"/>
    </xf>
    <xf numFmtId="0" fontId="6" fillId="4" borderId="9" xfId="0" applyFont="1" applyFill="1" applyBorder="1" applyAlignment="1">
      <alignment horizontal="left"/>
    </xf>
    <xf numFmtId="0" fontId="7" fillId="5" borderId="0" xfId="0" applyFont="1" applyFill="1" applyBorder="1" applyAlignment="1">
      <alignment horizontal="right"/>
    </xf>
    <xf numFmtId="0" fontId="7" fillId="5" borderId="7" xfId="0" applyFont="1" applyFill="1" applyBorder="1" applyAlignment="1">
      <alignment horizontal="left"/>
    </xf>
    <xf numFmtId="0" fontId="0" fillId="5" borderId="6" xfId="0" applyFill="1" applyBorder="1"/>
    <xf numFmtId="0" fontId="7" fillId="5" borderId="5" xfId="0" applyFont="1" applyFill="1" applyBorder="1" applyAlignment="1">
      <alignment horizontal="right"/>
    </xf>
    <xf numFmtId="0" fontId="6" fillId="5" borderId="5" xfId="0" applyFont="1" applyFill="1" applyBorder="1"/>
    <xf numFmtId="0" fontId="7" fillId="5" borderId="1" xfId="0" applyFont="1" applyFill="1" applyBorder="1" applyAlignment="1">
      <alignment horizontal="left"/>
    </xf>
    <xf numFmtId="0" fontId="0" fillId="5" borderId="11" xfId="0" applyFill="1" applyBorder="1"/>
    <xf numFmtId="0" fontId="6" fillId="5" borderId="10" xfId="0" applyFont="1" applyFill="1" applyBorder="1" applyAlignment="1">
      <alignment horizontal="right"/>
    </xf>
    <xf numFmtId="0" fontId="6" fillId="5" borderId="10" xfId="0" applyFont="1" applyFill="1" applyBorder="1"/>
    <xf numFmtId="0" fontId="6" fillId="5" borderId="9" xfId="0" applyFont="1" applyFill="1" applyBorder="1" applyAlignment="1">
      <alignment horizontal="left"/>
    </xf>
    <xf numFmtId="0" fontId="0" fillId="5" borderId="8" xfId="0" applyFill="1" applyBorder="1"/>
    <xf numFmtId="0" fontId="6" fillId="5" borderId="0" xfId="0" applyFont="1" applyFill="1" applyBorder="1" applyAlignment="1">
      <alignment horizontal="right"/>
    </xf>
    <xf numFmtId="0" fontId="6" fillId="5" borderId="0" xfId="0" applyFont="1" applyFill="1" applyBorder="1"/>
    <xf numFmtId="0" fontId="6" fillId="5" borderId="7" xfId="0" applyFont="1" applyFill="1" applyBorder="1" applyAlignment="1">
      <alignment horizontal="left"/>
    </xf>
    <xf numFmtId="0" fontId="0" fillId="0" borderId="11" xfId="0" applyBorder="1" applyAlignment="1">
      <alignment horizontal="left"/>
    </xf>
    <xf numFmtId="0" fontId="10" fillId="0" borderId="13" xfId="0" applyFont="1" applyFill="1" applyBorder="1" applyAlignment="1">
      <alignment horizontal="center"/>
    </xf>
    <xf numFmtId="1" fontId="11" fillId="6" borderId="11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right"/>
    </xf>
    <xf numFmtId="9" fontId="12" fillId="8" borderId="13" xfId="0" applyNumberFormat="1" applyFont="1" applyFill="1" applyBorder="1" applyAlignment="1">
      <alignment horizontal="center"/>
    </xf>
    <xf numFmtId="0" fontId="12" fillId="8" borderId="9" xfId="0" applyFont="1" applyFill="1" applyBorder="1" applyAlignment="1">
      <alignment horizontal="center"/>
    </xf>
    <xf numFmtId="0" fontId="12" fillId="8" borderId="13" xfId="0" applyFont="1" applyFill="1" applyBorder="1" applyAlignment="1">
      <alignment horizontal="center"/>
    </xf>
    <xf numFmtId="0" fontId="12" fillId="9" borderId="0" xfId="0" applyFont="1" applyFill="1" applyBorder="1" applyAlignment="1">
      <alignment horizontal="center"/>
    </xf>
    <xf numFmtId="0" fontId="0" fillId="9" borderId="0" xfId="0" applyFill="1"/>
    <xf numFmtId="165" fontId="13" fillId="0" borderId="13" xfId="0" applyNumberFormat="1" applyFont="1" applyFill="1" applyBorder="1" applyAlignment="1">
      <alignment horizontal="center"/>
    </xf>
    <xf numFmtId="0" fontId="0" fillId="0" borderId="8" xfId="0" applyBorder="1" applyAlignment="1">
      <alignment horizontal="left"/>
    </xf>
    <xf numFmtId="165" fontId="13" fillId="0" borderId="14" xfId="0" applyNumberFormat="1" applyFont="1" applyFill="1" applyBorder="1" applyAlignment="1">
      <alignment horizontal="center"/>
    </xf>
    <xf numFmtId="1" fontId="11" fillId="6" borderId="8" xfId="0" applyNumberFormat="1" applyFont="1" applyFill="1" applyBorder="1" applyAlignment="1">
      <alignment horizontal="center"/>
    </xf>
    <xf numFmtId="0" fontId="12" fillId="8" borderId="4" xfId="0" applyFont="1" applyFill="1" applyBorder="1" applyAlignment="1">
      <alignment horizontal="right"/>
    </xf>
    <xf numFmtId="0" fontId="12" fillId="8" borderId="14" xfId="0" applyFont="1" applyFill="1" applyBorder="1" applyAlignment="1">
      <alignment horizontal="right"/>
    </xf>
    <xf numFmtId="0" fontId="12" fillId="8" borderId="2" xfId="0" applyFont="1" applyFill="1" applyBorder="1" applyAlignment="1">
      <alignment horizontal="right"/>
    </xf>
    <xf numFmtId="0" fontId="12" fillId="8" borderId="8" xfId="0" applyFont="1" applyFill="1" applyBorder="1" applyAlignment="1">
      <alignment horizontal="right"/>
    </xf>
    <xf numFmtId="2" fontId="12" fillId="8" borderId="13" xfId="0" applyNumberFormat="1" applyFont="1" applyFill="1" applyBorder="1" applyAlignment="1">
      <alignment horizontal="center"/>
    </xf>
    <xf numFmtId="2" fontId="12" fillId="8" borderId="4" xfId="0" applyNumberFormat="1" applyFont="1" applyFill="1" applyBorder="1" applyAlignment="1">
      <alignment horizontal="center"/>
    </xf>
    <xf numFmtId="0" fontId="12" fillId="8" borderId="13" xfId="0" applyFont="1" applyFill="1" applyBorder="1" applyAlignment="1">
      <alignment horizontal="right"/>
    </xf>
    <xf numFmtId="0" fontId="0" fillId="0" borderId="6" xfId="0" applyBorder="1" applyAlignment="1">
      <alignment horizontal="left"/>
    </xf>
    <xf numFmtId="165" fontId="13" fillId="0" borderId="2" xfId="0" applyNumberFormat="1" applyFont="1" applyFill="1" applyBorder="1" applyAlignment="1">
      <alignment horizontal="center"/>
    </xf>
    <xf numFmtId="1" fontId="11" fillId="6" borderId="6" xfId="0" applyNumberFormat="1" applyFont="1" applyFill="1" applyBorder="1" applyAlignment="1">
      <alignment horizontal="center"/>
    </xf>
    <xf numFmtId="0" fontId="1" fillId="0" borderId="0" xfId="0" applyFont="1"/>
    <xf numFmtId="167" fontId="0" fillId="0" borderId="0" xfId="0" applyNumberFormat="1"/>
    <xf numFmtId="0" fontId="14" fillId="0" borderId="0" xfId="0" applyFont="1"/>
    <xf numFmtId="0" fontId="15" fillId="0" borderId="0" xfId="0" applyFont="1"/>
    <xf numFmtId="0" fontId="15" fillId="10" borderId="4" xfId="0" applyFont="1" applyFill="1" applyBorder="1"/>
    <xf numFmtId="0" fontId="16" fillId="0" borderId="0" xfId="0" applyFont="1" applyAlignment="1">
      <alignment horizontal="left" vertical="center" readingOrder="1"/>
    </xf>
    <xf numFmtId="6" fontId="15" fillId="0" borderId="0" xfId="0" applyNumberFormat="1" applyFont="1"/>
    <xf numFmtId="8" fontId="0" fillId="0" borderId="0" xfId="0" applyNumberFormat="1"/>
    <xf numFmtId="2" fontId="0" fillId="0" borderId="0" xfId="0" applyNumberFormat="1"/>
    <xf numFmtId="1" fontId="0" fillId="0" borderId="0" xfId="0" applyNumberFormat="1"/>
    <xf numFmtId="0" fontId="12" fillId="8" borderId="0" xfId="0" applyFont="1" applyFill="1" applyBorder="1" applyAlignment="1">
      <alignment horizontal="center"/>
    </xf>
    <xf numFmtId="1" fontId="12" fillId="9" borderId="0" xfId="0" applyNumberFormat="1" applyFont="1" applyFill="1" applyBorder="1" applyAlignment="1">
      <alignment horizontal="center"/>
    </xf>
    <xf numFmtId="2" fontId="12" fillId="9" borderId="0" xfId="0" applyNumberFormat="1" applyFont="1" applyFill="1" applyBorder="1" applyAlignment="1">
      <alignment horizontal="center"/>
    </xf>
    <xf numFmtId="166" fontId="12" fillId="9" borderId="0" xfId="0" applyNumberFormat="1" applyFont="1" applyFill="1" applyBorder="1" applyAlignment="1">
      <alignment horizontal="center"/>
    </xf>
    <xf numFmtId="0" fontId="0" fillId="9" borderId="0" xfId="0" applyFill="1" applyBorder="1"/>
    <xf numFmtId="0" fontId="12" fillId="8" borderId="0" xfId="0" applyFont="1" applyFill="1" applyBorder="1" applyAlignment="1">
      <alignment horizontal="right"/>
    </xf>
    <xf numFmtId="9" fontId="12" fillId="8" borderId="0" xfId="0" applyNumberFormat="1" applyFont="1" applyFill="1" applyBorder="1" applyAlignment="1">
      <alignment horizontal="left"/>
    </xf>
    <xf numFmtId="0" fontId="12" fillId="8" borderId="0" xfId="0" applyFont="1" applyFill="1" applyBorder="1" applyAlignment="1">
      <alignment horizontal="left"/>
    </xf>
    <xf numFmtId="1" fontId="11" fillId="11" borderId="11" xfId="0" applyNumberFormat="1" applyFont="1" applyFill="1" applyBorder="1" applyAlignment="1">
      <alignment horizontal="center"/>
    </xf>
    <xf numFmtId="165" fontId="13" fillId="0" borderId="11" xfId="0" applyNumberFormat="1" applyFont="1" applyFill="1" applyBorder="1" applyAlignment="1">
      <alignment horizontal="center"/>
    </xf>
    <xf numFmtId="1" fontId="11" fillId="6" borderId="13" xfId="0" applyNumberFormat="1" applyFont="1" applyFill="1" applyBorder="1" applyAlignment="1">
      <alignment horizontal="center"/>
    </xf>
    <xf numFmtId="1" fontId="11" fillId="11" borderId="13" xfId="0" applyNumberFormat="1" applyFont="1" applyFill="1" applyBorder="1" applyAlignment="1">
      <alignment horizontal="center"/>
    </xf>
    <xf numFmtId="165" fontId="13" fillId="0" borderId="8" xfId="0" applyNumberFormat="1" applyFont="1" applyFill="1" applyBorder="1" applyAlignment="1">
      <alignment horizontal="center"/>
    </xf>
    <xf numFmtId="1" fontId="11" fillId="6" borderId="14" xfId="0" applyNumberFormat="1" applyFont="1" applyFill="1" applyBorder="1" applyAlignment="1">
      <alignment horizontal="center"/>
    </xf>
    <xf numFmtId="1" fontId="11" fillId="11" borderId="14" xfId="0" applyNumberFormat="1" applyFont="1" applyFill="1" applyBorder="1" applyAlignment="1">
      <alignment horizontal="center"/>
    </xf>
    <xf numFmtId="1" fontId="11" fillId="11" borderId="9" xfId="0" applyNumberFormat="1" applyFont="1" applyFill="1" applyBorder="1" applyAlignment="1">
      <alignment horizontal="center"/>
    </xf>
    <xf numFmtId="1" fontId="11" fillId="11" borderId="1" xfId="0" applyNumberFormat="1" applyFont="1" applyFill="1" applyBorder="1" applyAlignment="1">
      <alignment horizontal="center"/>
    </xf>
    <xf numFmtId="2" fontId="12" fillId="8" borderId="9" xfId="0" applyNumberFormat="1" applyFont="1" applyFill="1" applyBorder="1" applyAlignment="1">
      <alignment horizontal="center"/>
    </xf>
    <xf numFmtId="1" fontId="11" fillId="11" borderId="7" xfId="0" applyNumberFormat="1" applyFont="1" applyFill="1" applyBorder="1" applyAlignment="1">
      <alignment horizontal="center"/>
    </xf>
    <xf numFmtId="0" fontId="12" fillId="8" borderId="6" xfId="0" applyFont="1" applyFill="1" applyBorder="1" applyAlignment="1">
      <alignment horizontal="right"/>
    </xf>
    <xf numFmtId="2" fontId="12" fillId="8" borderId="3" xfId="0" applyNumberFormat="1" applyFont="1" applyFill="1" applyBorder="1" applyAlignment="1">
      <alignment horizontal="center"/>
    </xf>
    <xf numFmtId="165" fontId="13" fillId="0" borderId="6" xfId="0" applyNumberFormat="1" applyFont="1" applyFill="1" applyBorder="1" applyAlignment="1">
      <alignment horizontal="center"/>
    </xf>
    <xf numFmtId="1" fontId="11" fillId="6" borderId="2" xfId="0" applyNumberFormat="1" applyFont="1" applyFill="1" applyBorder="1" applyAlignment="1">
      <alignment horizontal="center"/>
    </xf>
    <xf numFmtId="1" fontId="11" fillId="11" borderId="2" xfId="0" applyNumberFormat="1" applyFont="1" applyFill="1" applyBorder="1" applyAlignment="1">
      <alignment horizontal="center"/>
    </xf>
    <xf numFmtId="0" fontId="0" fillId="0" borderId="12" xfId="0" applyBorder="1" applyAlignment="1">
      <alignment horizontal="left"/>
    </xf>
    <xf numFmtId="0" fontId="10" fillId="0" borderId="4" xfId="0" applyFont="1" applyFill="1" applyBorder="1" applyAlignment="1">
      <alignment horizontal="center"/>
    </xf>
    <xf numFmtId="1" fontId="11" fillId="6" borderId="12" xfId="0" applyNumberFormat="1" applyFont="1" applyFill="1" applyBorder="1" applyAlignment="1">
      <alignment horizontal="center"/>
    </xf>
    <xf numFmtId="1" fontId="11" fillId="7" borderId="12" xfId="0" applyNumberFormat="1" applyFont="1" applyFill="1" applyBorder="1" applyAlignment="1">
      <alignment horizontal="center"/>
    </xf>
    <xf numFmtId="1" fontId="9" fillId="12" borderId="4" xfId="0" applyNumberFormat="1" applyFont="1" applyFill="1" applyBorder="1" applyAlignment="1">
      <alignment horizontal="center"/>
    </xf>
    <xf numFmtId="1" fontId="9" fillId="12" borderId="13" xfId="0" applyNumberFormat="1" applyFont="1" applyFill="1" applyBorder="1" applyAlignment="1">
      <alignment horizontal="center"/>
    </xf>
    <xf numFmtId="1" fontId="9" fillId="12" borderId="14" xfId="0" applyNumberFormat="1" applyFont="1" applyFill="1" applyBorder="1" applyAlignment="1">
      <alignment horizontal="center"/>
    </xf>
    <xf numFmtId="1" fontId="11" fillId="11" borderId="4" xfId="0" applyNumberFormat="1" applyFont="1" applyFill="1" applyBorder="1" applyAlignment="1">
      <alignment horizontal="center"/>
    </xf>
    <xf numFmtId="1" fontId="9" fillId="12" borderId="2" xfId="0" applyNumberFormat="1" applyFont="1" applyFill="1" applyBorder="1" applyAlignment="1">
      <alignment horizontal="center"/>
    </xf>
    <xf numFmtId="2" fontId="11" fillId="6" borderId="8" xfId="0" applyNumberFormat="1" applyFont="1" applyFill="1" applyBorder="1" applyAlignment="1">
      <alignment horizontal="center"/>
    </xf>
    <xf numFmtId="2" fontId="11" fillId="11" borderId="14" xfId="0" applyNumberFormat="1" applyFont="1" applyFill="1" applyBorder="1" applyAlignment="1">
      <alignment horizontal="center"/>
    </xf>
    <xf numFmtId="2" fontId="0" fillId="9" borderId="0" xfId="0" applyNumberFormat="1" applyFill="1"/>
    <xf numFmtId="2" fontId="0" fillId="9" borderId="0" xfId="0" applyNumberFormat="1" applyFill="1" applyBorder="1"/>
    <xf numFmtId="2" fontId="9" fillId="12" borderId="13" xfId="0" applyNumberFormat="1" applyFont="1" applyFill="1" applyBorder="1" applyAlignment="1">
      <alignment horizontal="center"/>
    </xf>
    <xf numFmtId="1" fontId="11" fillId="6" borderId="0" xfId="0" applyNumberFormat="1" applyFont="1" applyFill="1" applyBorder="1" applyAlignment="1">
      <alignment horizontal="center"/>
    </xf>
    <xf numFmtId="9" fontId="0" fillId="0" borderId="0" xfId="1" applyFont="1"/>
    <xf numFmtId="9" fontId="12" fillId="8" borderId="13" xfId="1" applyFont="1" applyFill="1" applyBorder="1" applyAlignment="1">
      <alignment horizontal="center"/>
    </xf>
    <xf numFmtId="1" fontId="11" fillId="6" borderId="10" xfId="0" applyNumberFormat="1" applyFont="1" applyFill="1" applyBorder="1" applyAlignment="1">
      <alignment horizontal="center"/>
    </xf>
    <xf numFmtId="1" fontId="11" fillId="6" borderId="5" xfId="0" applyNumberFormat="1" applyFont="1" applyFill="1" applyBorder="1" applyAlignment="1">
      <alignment horizontal="center"/>
    </xf>
    <xf numFmtId="0" fontId="17" fillId="0" borderId="0" xfId="0" applyFont="1"/>
    <xf numFmtId="0" fontId="4" fillId="0" borderId="0" xfId="0" applyFont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right"/>
    </xf>
    <xf numFmtId="0" fontId="19" fillId="0" borderId="0" xfId="0" applyFont="1" applyAlignment="1">
      <alignment horizontal="left"/>
    </xf>
    <xf numFmtId="0" fontId="18" fillId="0" borderId="0" xfId="0" applyFont="1" applyAlignment="1">
      <alignment horizontal="center" wrapText="1"/>
    </xf>
    <xf numFmtId="0" fontId="18" fillId="0" borderId="11" xfId="0" applyFont="1" applyBorder="1" applyAlignment="1">
      <alignment horizontal="center" wrapText="1"/>
    </xf>
    <xf numFmtId="0" fontId="18" fillId="0" borderId="10" xfId="0" applyFont="1" applyBorder="1" applyAlignment="1">
      <alignment horizontal="center" wrapText="1"/>
    </xf>
    <xf numFmtId="0" fontId="18" fillId="0" borderId="9" xfId="0" applyFont="1" applyBorder="1" applyAlignment="1">
      <alignment horizontal="center" wrapText="1"/>
    </xf>
    <xf numFmtId="0" fontId="4" fillId="0" borderId="8" xfId="0" applyFont="1" applyBorder="1" applyAlignment="1">
      <alignment horizontal="center"/>
    </xf>
    <xf numFmtId="167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67" fontId="4" fillId="0" borderId="5" xfId="0" applyNumberFormat="1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20" fillId="0" borderId="10" xfId="0" applyFont="1" applyBorder="1" applyAlignment="1">
      <alignment horizontal="center"/>
    </xf>
    <xf numFmtId="0" fontId="20" fillId="0" borderId="9" xfId="0" applyFont="1" applyBorder="1" applyAlignment="1">
      <alignment horizontal="center"/>
    </xf>
    <xf numFmtId="167" fontId="19" fillId="0" borderId="0" xfId="0" applyNumberFormat="1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7" xfId="0" applyFont="1" applyBorder="1" applyAlignment="1">
      <alignment horizontal="center"/>
    </xf>
    <xf numFmtId="167" fontId="19" fillId="0" borderId="5" xfId="0" applyNumberFormat="1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19" fillId="0" borderId="14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8" fillId="0" borderId="4" xfId="0" applyFont="1" applyBorder="1" applyAlignment="1">
      <alignment horizontal="center" wrapText="1"/>
    </xf>
    <xf numFmtId="0" fontId="18" fillId="0" borderId="15" xfId="0" applyFont="1" applyBorder="1" applyAlignment="1">
      <alignment horizontal="center" wrapText="1"/>
    </xf>
    <xf numFmtId="0" fontId="18" fillId="0" borderId="3" xfId="0" applyFont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4" fillId="0" borderId="9" xfId="0" applyFont="1" applyBorder="1" applyAlignment="1">
      <alignment horizontal="center" wrapText="1"/>
    </xf>
    <xf numFmtId="0" fontId="4" fillId="0" borderId="8" xfId="0" applyFont="1" applyBorder="1" applyAlignment="1"/>
    <xf numFmtId="9" fontId="4" fillId="0" borderId="7" xfId="1" applyFont="1" applyBorder="1" applyAlignment="1">
      <alignment horizontal="center"/>
    </xf>
    <xf numFmtId="0" fontId="4" fillId="0" borderId="6" xfId="0" applyFont="1" applyBorder="1" applyAlignment="1"/>
    <xf numFmtId="9" fontId="4" fillId="0" borderId="1" xfId="1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0" fillId="0" borderId="4" xfId="0" applyBorder="1"/>
  </cellXfs>
  <cellStyles count="2">
    <cellStyle name="Normal" xfId="0" builtinId="0"/>
    <cellStyle name="Percent" xfId="1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 EOQ-Q'!$I$14</c:f>
          <c:strCache>
            <c:ptCount val="1"/>
            <c:pt idx="0">
              <c:v>EOQ= 600 and Total Cost =72000</c:v>
            </c:pt>
          </c:strCache>
        </c:strRef>
      </c:tx>
      <c:layout>
        <c:manualLayout>
          <c:xMode val="edge"/>
          <c:yMode val="edge"/>
          <c:x val="0.17179168549727103"/>
          <c:y val="1.64206160187634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1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'1. EOQ-Q'!$C$15</c:f>
              <c:strCache>
                <c:ptCount val="1"/>
                <c:pt idx="0">
                  <c:v>SR/Q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'1. EOQ-Q'!$A$16:$A$27</c:f>
              <c:numCache>
                <c:formatCode>General</c:formatCode>
                <c:ptCount val="12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</c:numCache>
            </c:numRef>
          </c:xVal>
          <c:yVal>
            <c:numRef>
              <c:f>'1. EOQ-Q'!$C$16:$C$27</c:f>
              <c:numCache>
                <c:formatCode>General</c:formatCode>
                <c:ptCount val="12"/>
                <c:pt idx="0">
                  <c:v>216000</c:v>
                </c:pt>
                <c:pt idx="1">
                  <c:v>108000</c:v>
                </c:pt>
                <c:pt idx="2">
                  <c:v>72000</c:v>
                </c:pt>
                <c:pt idx="3">
                  <c:v>54000</c:v>
                </c:pt>
                <c:pt idx="4">
                  <c:v>43200</c:v>
                </c:pt>
                <c:pt idx="5">
                  <c:v>36000</c:v>
                </c:pt>
                <c:pt idx="6" formatCode="0.0">
                  <c:v>30857.142857142859</c:v>
                </c:pt>
                <c:pt idx="7">
                  <c:v>27000</c:v>
                </c:pt>
                <c:pt idx="8">
                  <c:v>24000</c:v>
                </c:pt>
                <c:pt idx="9">
                  <c:v>21600</c:v>
                </c:pt>
                <c:pt idx="10" formatCode="0.0">
                  <c:v>19636.363636363636</c:v>
                </c:pt>
                <c:pt idx="11">
                  <c:v>18000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16-46C4-86EA-D6A5A9852009}"/>
            </c:ext>
          </c:extLst>
        </c:ser>
        <c:ser>
          <c:idx val="1"/>
          <c:order val="1"/>
          <c:tx>
            <c:strRef>
              <c:f>'1. EOQ-Q'!$E$15</c:f>
              <c:strCache>
                <c:ptCount val="1"/>
                <c:pt idx="0">
                  <c:v>HQ/2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'1. EOQ-Q'!$A$16:$A$27</c:f>
              <c:numCache>
                <c:formatCode>General</c:formatCode>
                <c:ptCount val="12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</c:numCache>
            </c:numRef>
          </c:xVal>
          <c:yVal>
            <c:numRef>
              <c:f>'1. EOQ-Q'!$E$16:$E$27</c:f>
              <c:numCache>
                <c:formatCode>General</c:formatCode>
                <c:ptCount val="12"/>
                <c:pt idx="0">
                  <c:v>6000</c:v>
                </c:pt>
                <c:pt idx="1">
                  <c:v>12000</c:v>
                </c:pt>
                <c:pt idx="2">
                  <c:v>18000</c:v>
                </c:pt>
                <c:pt idx="3">
                  <c:v>24000</c:v>
                </c:pt>
                <c:pt idx="4">
                  <c:v>30000</c:v>
                </c:pt>
                <c:pt idx="5">
                  <c:v>36000</c:v>
                </c:pt>
                <c:pt idx="6">
                  <c:v>42000</c:v>
                </c:pt>
                <c:pt idx="7">
                  <c:v>48000</c:v>
                </c:pt>
                <c:pt idx="8">
                  <c:v>54000</c:v>
                </c:pt>
                <c:pt idx="9">
                  <c:v>60000</c:v>
                </c:pt>
                <c:pt idx="10">
                  <c:v>66000</c:v>
                </c:pt>
                <c:pt idx="11">
                  <c:v>72000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16-46C4-86EA-D6A5A9852009}"/>
            </c:ext>
          </c:extLst>
        </c:ser>
        <c:ser>
          <c:idx val="2"/>
          <c:order val="2"/>
          <c:tx>
            <c:strRef>
              <c:f>'1. EOQ-Q'!$F$7</c:f>
              <c:strCache>
                <c:ptCount val="1"/>
                <c:pt idx="0">
                  <c:v>Total Cost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xVal>
            <c:numRef>
              <c:f>'1. EOQ-Q'!$A$16:$A$27</c:f>
              <c:numCache>
                <c:formatCode>General</c:formatCode>
                <c:ptCount val="12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</c:numCache>
            </c:numRef>
          </c:xVal>
          <c:yVal>
            <c:numRef>
              <c:f>'1. EOQ-Q'!$F$16:$F$27</c:f>
              <c:numCache>
                <c:formatCode>General</c:formatCode>
                <c:ptCount val="12"/>
                <c:pt idx="0">
                  <c:v>222000</c:v>
                </c:pt>
                <c:pt idx="1">
                  <c:v>120000</c:v>
                </c:pt>
                <c:pt idx="2">
                  <c:v>90000</c:v>
                </c:pt>
                <c:pt idx="3">
                  <c:v>78000</c:v>
                </c:pt>
                <c:pt idx="4">
                  <c:v>73200</c:v>
                </c:pt>
                <c:pt idx="5">
                  <c:v>72000</c:v>
                </c:pt>
                <c:pt idx="6">
                  <c:v>72857.142857142855</c:v>
                </c:pt>
                <c:pt idx="7">
                  <c:v>75000</c:v>
                </c:pt>
                <c:pt idx="8">
                  <c:v>78000</c:v>
                </c:pt>
                <c:pt idx="9">
                  <c:v>81600</c:v>
                </c:pt>
                <c:pt idx="10">
                  <c:v>85636.363636363632</c:v>
                </c:pt>
                <c:pt idx="11">
                  <c:v>90000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AE-48EF-B04F-B00D173D6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638624"/>
        <c:axId val="217639016"/>
      </c:scatterChart>
      <c:valAx>
        <c:axId val="217638624"/>
        <c:scaling>
          <c:orientation val="minMax"/>
          <c:max val="1200"/>
          <c:min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217639016"/>
        <c:crosses val="autoZero"/>
        <c:crossBetween val="midCat"/>
        <c:majorUnit val="100"/>
      </c:valAx>
      <c:valAx>
        <c:axId val="21763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217638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75000"/>
              </a:schemeClr>
            </a:solidFill>
          </c:spPr>
          <c:invertIfNegative val="0"/>
          <c:val>
            <c:numRef>
              <c:f>'SigmaR&amp;L'!$A$2:$A$6</c:f>
              <c:numCache>
                <c:formatCode>General</c:formatCode>
                <c:ptCount val="5"/>
                <c:pt idx="0">
                  <c:v>1</c:v>
                </c:pt>
                <c:pt idx="1">
                  <c:v>7</c:v>
                </c:pt>
                <c:pt idx="2">
                  <c:v>8</c:v>
                </c:pt>
                <c:pt idx="3">
                  <c:v>5</c:v>
                </c:pt>
                <c:pt idx="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D-4505-8706-FB91DE6B0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8218288"/>
        <c:axId val="600157472"/>
      </c:barChart>
      <c:catAx>
        <c:axId val="598218288"/>
        <c:scaling>
          <c:orientation val="minMax"/>
        </c:scaling>
        <c:delete val="0"/>
        <c:axPos val="b"/>
        <c:majorTickMark val="out"/>
        <c:minorTickMark val="none"/>
        <c:tickLblPos val="nextTo"/>
        <c:crossAx val="600157472"/>
        <c:crosses val="autoZero"/>
        <c:auto val="1"/>
        <c:lblAlgn val="ctr"/>
        <c:lblOffset val="100"/>
        <c:noMultiLvlLbl val="0"/>
      </c:catAx>
      <c:valAx>
        <c:axId val="6001574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982182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C0000"/>
            </a:solidFill>
          </c:spPr>
          <c:invertIfNegative val="0"/>
          <c:val>
            <c:numRef>
              <c:f>'SigmaR&amp;L'!$E$2:$E$6</c:f>
              <c:numCache>
                <c:formatCode>General</c:formatCode>
                <c:ptCount val="5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8D-4F29-B6BA-D6493B892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0158256"/>
        <c:axId val="600158648"/>
      </c:barChart>
      <c:catAx>
        <c:axId val="600158256"/>
        <c:scaling>
          <c:orientation val="minMax"/>
        </c:scaling>
        <c:delete val="0"/>
        <c:axPos val="b"/>
        <c:majorTickMark val="out"/>
        <c:minorTickMark val="none"/>
        <c:tickLblPos val="nextTo"/>
        <c:crossAx val="600158648"/>
        <c:crosses val="autoZero"/>
        <c:auto val="1"/>
        <c:lblAlgn val="ctr"/>
        <c:lblOffset val="100"/>
        <c:noMultiLvlLbl val="0"/>
      </c:catAx>
      <c:valAx>
        <c:axId val="6001586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001582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94276521886378E-2"/>
          <c:y val="0.11150691267911975"/>
          <c:w val="0.91156271272542544"/>
          <c:h val="0.7866513553954831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CentralLimit!$D$2:$D$1001</c:f>
              <c:numCache>
                <c:formatCode>0</c:formatCode>
                <c:ptCount val="1000"/>
                <c:pt idx="0">
                  <c:v>-9611.9911890896055</c:v>
                </c:pt>
                <c:pt idx="1">
                  <c:v>2920.553567331352</c:v>
                </c:pt>
                <c:pt idx="2">
                  <c:v>11433.068062968474</c:v>
                </c:pt>
                <c:pt idx="3">
                  <c:v>17625.873438176845</c:v>
                </c:pt>
                <c:pt idx="4">
                  <c:v>-43.268753122273353</c:v>
                </c:pt>
                <c:pt idx="5">
                  <c:v>-1515.3848120442001</c:v>
                </c:pt>
                <c:pt idx="6">
                  <c:v>7021.1552726269274</c:v>
                </c:pt>
                <c:pt idx="7">
                  <c:v>7881.3151926703158</c:v>
                </c:pt>
                <c:pt idx="8">
                  <c:v>17736.208717585214</c:v>
                </c:pt>
                <c:pt idx="9">
                  <c:v>12045.10426537374</c:v>
                </c:pt>
                <c:pt idx="10">
                  <c:v>-2260.7210214269826</c:v>
                </c:pt>
                <c:pt idx="11">
                  <c:v>14363.346713609088</c:v>
                </c:pt>
                <c:pt idx="12">
                  <c:v>-1752.7250548713805</c:v>
                </c:pt>
                <c:pt idx="13">
                  <c:v>8913.6795717735731</c:v>
                </c:pt>
                <c:pt idx="14">
                  <c:v>10692.494523976922</c:v>
                </c:pt>
                <c:pt idx="15">
                  <c:v>4081.9185114554402</c:v>
                </c:pt>
                <c:pt idx="16">
                  <c:v>15476.676396918163</c:v>
                </c:pt>
                <c:pt idx="17">
                  <c:v>15102.269222736057</c:v>
                </c:pt>
                <c:pt idx="18">
                  <c:v>5088.1801857023847</c:v>
                </c:pt>
                <c:pt idx="19">
                  <c:v>-6051.1242720167393</c:v>
                </c:pt>
                <c:pt idx="20">
                  <c:v>1955.5742125272141</c:v>
                </c:pt>
                <c:pt idx="21">
                  <c:v>12846.947816765858</c:v>
                </c:pt>
                <c:pt idx="22">
                  <c:v>11236.16084847564</c:v>
                </c:pt>
                <c:pt idx="23">
                  <c:v>7412.8002785465251</c:v>
                </c:pt>
                <c:pt idx="24">
                  <c:v>-1413.5496697062099</c:v>
                </c:pt>
                <c:pt idx="25">
                  <c:v>2839.6438386298519</c:v>
                </c:pt>
                <c:pt idx="26">
                  <c:v>17582.998685868792</c:v>
                </c:pt>
                <c:pt idx="27">
                  <c:v>-9985.2044849192062</c:v>
                </c:pt>
                <c:pt idx="28">
                  <c:v>6651.074249261138</c:v>
                </c:pt>
                <c:pt idx="29">
                  <c:v>10000.325650502135</c:v>
                </c:pt>
                <c:pt idx="30">
                  <c:v>15475.85635962245</c:v>
                </c:pt>
                <c:pt idx="31">
                  <c:v>-2398.9967689684545</c:v>
                </c:pt>
                <c:pt idx="32">
                  <c:v>-1746.0089535571544</c:v>
                </c:pt>
                <c:pt idx="33">
                  <c:v>-5901.0240430496096</c:v>
                </c:pt>
                <c:pt idx="34">
                  <c:v>14825.084969377167</c:v>
                </c:pt>
                <c:pt idx="35">
                  <c:v>-5134.6348155196602</c:v>
                </c:pt>
                <c:pt idx="36">
                  <c:v>-3348.2665033240946</c:v>
                </c:pt>
                <c:pt idx="37">
                  <c:v>6920.9782401932207</c:v>
                </c:pt>
                <c:pt idx="38">
                  <c:v>12361.470887286876</c:v>
                </c:pt>
                <c:pt idx="39">
                  <c:v>1004.8259354335412</c:v>
                </c:pt>
                <c:pt idx="40">
                  <c:v>-5818.6063837054025</c:v>
                </c:pt>
                <c:pt idx="41">
                  <c:v>13717.567183887388</c:v>
                </c:pt>
                <c:pt idx="42">
                  <c:v>2994.3807297366761</c:v>
                </c:pt>
                <c:pt idx="43">
                  <c:v>10276.490425654156</c:v>
                </c:pt>
                <c:pt idx="44">
                  <c:v>-7547.8270838846738</c:v>
                </c:pt>
                <c:pt idx="45">
                  <c:v>16674.933803018135</c:v>
                </c:pt>
                <c:pt idx="46">
                  <c:v>-7485.7913823450363</c:v>
                </c:pt>
                <c:pt idx="47">
                  <c:v>8588.5995415175075</c:v>
                </c:pt>
                <c:pt idx="48">
                  <c:v>7249.5303266232822</c:v>
                </c:pt>
                <c:pt idx="49">
                  <c:v>-577.22362504750708</c:v>
                </c:pt>
                <c:pt idx="50">
                  <c:v>495.00697079216116</c:v>
                </c:pt>
                <c:pt idx="51">
                  <c:v>16723.74695562102</c:v>
                </c:pt>
                <c:pt idx="52">
                  <c:v>-8870.1566387307776</c:v>
                </c:pt>
                <c:pt idx="53">
                  <c:v>1627.7134492552775</c:v>
                </c:pt>
                <c:pt idx="54">
                  <c:v>-3136.0060339452266</c:v>
                </c:pt>
                <c:pt idx="55">
                  <c:v>12853.235472515151</c:v>
                </c:pt>
                <c:pt idx="56">
                  <c:v>14179.295445952559</c:v>
                </c:pt>
                <c:pt idx="57">
                  <c:v>12329.742436488365</c:v>
                </c:pt>
                <c:pt idx="58">
                  <c:v>4688.2434121438746</c:v>
                </c:pt>
                <c:pt idx="59">
                  <c:v>-5862.740776794205</c:v>
                </c:pt>
                <c:pt idx="60">
                  <c:v>7331.3623491174731</c:v>
                </c:pt>
                <c:pt idx="61">
                  <c:v>9270.535813215105</c:v>
                </c:pt>
                <c:pt idx="62">
                  <c:v>-2336.5657648577399</c:v>
                </c:pt>
                <c:pt idx="63">
                  <c:v>-5746.5157781500648</c:v>
                </c:pt>
                <c:pt idx="64">
                  <c:v>13651.72691055764</c:v>
                </c:pt>
                <c:pt idx="65">
                  <c:v>564.66225872042617</c:v>
                </c:pt>
                <c:pt idx="66">
                  <c:v>-9615.9008224377394</c:v>
                </c:pt>
                <c:pt idx="67">
                  <c:v>13517.694572153558</c:v>
                </c:pt>
                <c:pt idx="68">
                  <c:v>-4117.2380724861696</c:v>
                </c:pt>
                <c:pt idx="69">
                  <c:v>-9123.9024756938561</c:v>
                </c:pt>
                <c:pt idx="70">
                  <c:v>16497.80002263065</c:v>
                </c:pt>
                <c:pt idx="71">
                  <c:v>-402.49218819497776</c:v>
                </c:pt>
                <c:pt idx="72">
                  <c:v>17052.684479031534</c:v>
                </c:pt>
                <c:pt idx="73">
                  <c:v>-9766.8144435238391</c:v>
                </c:pt>
                <c:pt idx="74">
                  <c:v>17039.091962056184</c:v>
                </c:pt>
                <c:pt idx="75">
                  <c:v>-5898.6581710537739</c:v>
                </c:pt>
                <c:pt idx="76">
                  <c:v>13345.580190047851</c:v>
                </c:pt>
                <c:pt idx="77">
                  <c:v>4451.4516182543848</c:v>
                </c:pt>
                <c:pt idx="78">
                  <c:v>9532.8133823487733</c:v>
                </c:pt>
                <c:pt idx="79">
                  <c:v>9771.7553028883594</c:v>
                </c:pt>
                <c:pt idx="80">
                  <c:v>16200.765726926122</c:v>
                </c:pt>
                <c:pt idx="81">
                  <c:v>16402.850025523909</c:v>
                </c:pt>
                <c:pt idx="82">
                  <c:v>-6531.7714660657557</c:v>
                </c:pt>
                <c:pt idx="83">
                  <c:v>12436.904018610243</c:v>
                </c:pt>
                <c:pt idx="84">
                  <c:v>8037.1750844152875</c:v>
                </c:pt>
                <c:pt idx="85">
                  <c:v>8440.4729568924922</c:v>
                </c:pt>
                <c:pt idx="86">
                  <c:v>10823.698526395267</c:v>
                </c:pt>
                <c:pt idx="87">
                  <c:v>14927.107293259076</c:v>
                </c:pt>
                <c:pt idx="88">
                  <c:v>-5933.4103944219105</c:v>
                </c:pt>
                <c:pt idx="89">
                  <c:v>4523.0409165933734</c:v>
                </c:pt>
                <c:pt idx="90">
                  <c:v>18358.504753090609</c:v>
                </c:pt>
                <c:pt idx="91">
                  <c:v>11873.163857943711</c:v>
                </c:pt>
                <c:pt idx="92">
                  <c:v>13369.851795700204</c:v>
                </c:pt>
                <c:pt idx="93">
                  <c:v>13233.437265211302</c:v>
                </c:pt>
                <c:pt idx="94">
                  <c:v>-1815.5052756030964</c:v>
                </c:pt>
                <c:pt idx="95">
                  <c:v>-917.88866249827572</c:v>
                </c:pt>
                <c:pt idx="96">
                  <c:v>8187.5459201149552</c:v>
                </c:pt>
                <c:pt idx="97">
                  <c:v>2157.3769599712718</c:v>
                </c:pt>
                <c:pt idx="98">
                  <c:v>4106.4840981925254</c:v>
                </c:pt>
                <c:pt idx="99">
                  <c:v>6963.1578825406796</c:v>
                </c:pt>
                <c:pt idx="100">
                  <c:v>-104.56917343233812</c:v>
                </c:pt>
                <c:pt idx="101">
                  <c:v>12240.829923488267</c:v>
                </c:pt>
                <c:pt idx="102">
                  <c:v>3874.98591957795</c:v>
                </c:pt>
                <c:pt idx="103">
                  <c:v>1685.7344677543588</c:v>
                </c:pt>
                <c:pt idx="104">
                  <c:v>9473.9486586169605</c:v>
                </c:pt>
                <c:pt idx="105">
                  <c:v>13105.352434839335</c:v>
                </c:pt>
                <c:pt idx="106">
                  <c:v>11736.419125848632</c:v>
                </c:pt>
                <c:pt idx="107">
                  <c:v>-220.41354742684678</c:v>
                </c:pt>
                <c:pt idx="108">
                  <c:v>4116.379488624777</c:v>
                </c:pt>
                <c:pt idx="109">
                  <c:v>1316.9086785001048</c:v>
                </c:pt>
                <c:pt idx="110">
                  <c:v>2240.2943393914452</c:v>
                </c:pt>
                <c:pt idx="111">
                  <c:v>16013.576403037341</c:v>
                </c:pt>
                <c:pt idx="112">
                  <c:v>-7223.8016163571256</c:v>
                </c:pt>
                <c:pt idx="113">
                  <c:v>11873.452867016842</c:v>
                </c:pt>
                <c:pt idx="114">
                  <c:v>-7026.2859652758707</c:v>
                </c:pt>
                <c:pt idx="115">
                  <c:v>-6092.2104270741993</c:v>
                </c:pt>
                <c:pt idx="116">
                  <c:v>-5939.6534715455427</c:v>
                </c:pt>
                <c:pt idx="117">
                  <c:v>-5973.2062416552344</c:v>
                </c:pt>
                <c:pt idx="118">
                  <c:v>19279.841834021259</c:v>
                </c:pt>
                <c:pt idx="119">
                  <c:v>14820.462940764612</c:v>
                </c:pt>
                <c:pt idx="120">
                  <c:v>12405.458177479333</c:v>
                </c:pt>
                <c:pt idx="121">
                  <c:v>-2692.4845237757731</c:v>
                </c:pt>
                <c:pt idx="122">
                  <c:v>-5742.1559323689762</c:v>
                </c:pt>
                <c:pt idx="123">
                  <c:v>12709.49452228247</c:v>
                </c:pt>
                <c:pt idx="124">
                  <c:v>18619.165755533664</c:v>
                </c:pt>
                <c:pt idx="125">
                  <c:v>5898.0323791185119</c:v>
                </c:pt>
                <c:pt idx="126">
                  <c:v>9832.244269748111</c:v>
                </c:pt>
                <c:pt idx="127">
                  <c:v>221.97497007772211</c:v>
                </c:pt>
                <c:pt idx="128">
                  <c:v>-5487.2968365898723</c:v>
                </c:pt>
                <c:pt idx="129">
                  <c:v>2882.7712931341262</c:v>
                </c:pt>
                <c:pt idx="130">
                  <c:v>-2740.6567608264195</c:v>
                </c:pt>
                <c:pt idx="131">
                  <c:v>18618.653717533252</c:v>
                </c:pt>
                <c:pt idx="132">
                  <c:v>426.38513594738527</c:v>
                </c:pt>
                <c:pt idx="133">
                  <c:v>-5283.3713639879006</c:v>
                </c:pt>
                <c:pt idx="134">
                  <c:v>-3029.6983169539535</c:v>
                </c:pt>
                <c:pt idx="135">
                  <c:v>2323.4999677007263</c:v>
                </c:pt>
                <c:pt idx="136">
                  <c:v>14954.32696826951</c:v>
                </c:pt>
                <c:pt idx="137">
                  <c:v>-101.93771901010756</c:v>
                </c:pt>
                <c:pt idx="138">
                  <c:v>-1944.0666035633283</c:v>
                </c:pt>
                <c:pt idx="139">
                  <c:v>4481.0752219785418</c:v>
                </c:pt>
                <c:pt idx="140">
                  <c:v>2374.1649776584854</c:v>
                </c:pt>
                <c:pt idx="141">
                  <c:v>4916.2598155020969</c:v>
                </c:pt>
                <c:pt idx="142">
                  <c:v>10726.952855662692</c:v>
                </c:pt>
                <c:pt idx="143">
                  <c:v>2375.9445836743525</c:v>
                </c:pt>
                <c:pt idx="144">
                  <c:v>13796.530634275365</c:v>
                </c:pt>
                <c:pt idx="145">
                  <c:v>15578.016427620636</c:v>
                </c:pt>
                <c:pt idx="146">
                  <c:v>-1341.0181886526373</c:v>
                </c:pt>
                <c:pt idx="147">
                  <c:v>-7101.722771628034</c:v>
                </c:pt>
                <c:pt idx="148">
                  <c:v>-6099.4565344752136</c:v>
                </c:pt>
                <c:pt idx="149">
                  <c:v>-618.57372741073027</c:v>
                </c:pt>
                <c:pt idx="150">
                  <c:v>-28.289824401393769</c:v>
                </c:pt>
                <c:pt idx="151">
                  <c:v>-9751.0364875652776</c:v>
                </c:pt>
                <c:pt idx="152">
                  <c:v>17647.278427126486</c:v>
                </c:pt>
                <c:pt idx="153">
                  <c:v>8915.1767041918829</c:v>
                </c:pt>
                <c:pt idx="154">
                  <c:v>15787.962255275481</c:v>
                </c:pt>
                <c:pt idx="155">
                  <c:v>-3111.5603578041605</c:v>
                </c:pt>
                <c:pt idx="156">
                  <c:v>13499.928414824224</c:v>
                </c:pt>
                <c:pt idx="157">
                  <c:v>-301.9930754547845</c:v>
                </c:pt>
                <c:pt idx="158">
                  <c:v>-6728.100812014939</c:v>
                </c:pt>
                <c:pt idx="159">
                  <c:v>14193.570401319736</c:v>
                </c:pt>
                <c:pt idx="160">
                  <c:v>6106.3370111501172</c:v>
                </c:pt>
                <c:pt idx="161">
                  <c:v>-8474.7967743422068</c:v>
                </c:pt>
                <c:pt idx="162">
                  <c:v>-3970.5967063438102</c:v>
                </c:pt>
                <c:pt idx="163">
                  <c:v>-6793.6813691045481</c:v>
                </c:pt>
                <c:pt idx="164">
                  <c:v>9920.6472234958201</c:v>
                </c:pt>
                <c:pt idx="165">
                  <c:v>18033.231166308724</c:v>
                </c:pt>
                <c:pt idx="166">
                  <c:v>-4217.4239672492622</c:v>
                </c:pt>
                <c:pt idx="167">
                  <c:v>17114.442971685425</c:v>
                </c:pt>
                <c:pt idx="168">
                  <c:v>18053.346521360374</c:v>
                </c:pt>
                <c:pt idx="169">
                  <c:v>4479.5941168639465</c:v>
                </c:pt>
                <c:pt idx="170">
                  <c:v>13339.056391943615</c:v>
                </c:pt>
                <c:pt idx="171">
                  <c:v>-153.47584258716824</c:v>
                </c:pt>
                <c:pt idx="172">
                  <c:v>6882.8855272541896</c:v>
                </c:pt>
                <c:pt idx="173">
                  <c:v>-1038.7218056705976</c:v>
                </c:pt>
                <c:pt idx="174">
                  <c:v>12334.756290191848</c:v>
                </c:pt>
                <c:pt idx="175">
                  <c:v>-3892.50689772633</c:v>
                </c:pt>
                <c:pt idx="176">
                  <c:v>-3657.9586798695623</c:v>
                </c:pt>
                <c:pt idx="177">
                  <c:v>-9311.5613878496206</c:v>
                </c:pt>
                <c:pt idx="178">
                  <c:v>6702.4502880820846</c:v>
                </c:pt>
                <c:pt idx="179">
                  <c:v>5448.8326025804809</c:v>
                </c:pt>
                <c:pt idx="180">
                  <c:v>18573.581044445185</c:v>
                </c:pt>
                <c:pt idx="181">
                  <c:v>-574.63875141143819</c:v>
                </c:pt>
                <c:pt idx="182">
                  <c:v>12285.255130738857</c:v>
                </c:pt>
                <c:pt idx="183">
                  <c:v>-8452.7074706745079</c:v>
                </c:pt>
                <c:pt idx="184">
                  <c:v>-2040.7125584572416</c:v>
                </c:pt>
                <c:pt idx="185">
                  <c:v>1793.9882296701237</c:v>
                </c:pt>
                <c:pt idx="186">
                  <c:v>12189.986612005161</c:v>
                </c:pt>
                <c:pt idx="187">
                  <c:v>17701.219673479627</c:v>
                </c:pt>
                <c:pt idx="188">
                  <c:v>-5410.9160437192149</c:v>
                </c:pt>
                <c:pt idx="189">
                  <c:v>-8490.3629498314585</c:v>
                </c:pt>
                <c:pt idx="190">
                  <c:v>-9436.0002125302799</c:v>
                </c:pt>
                <c:pt idx="191">
                  <c:v>-6124.3856544118826</c:v>
                </c:pt>
                <c:pt idx="192">
                  <c:v>5986.7102810653523</c:v>
                </c:pt>
                <c:pt idx="193">
                  <c:v>6481.1986690242766</c:v>
                </c:pt>
                <c:pt idx="194">
                  <c:v>16115.788878608737</c:v>
                </c:pt>
                <c:pt idx="195">
                  <c:v>18486.660886978847</c:v>
                </c:pt>
                <c:pt idx="196">
                  <c:v>-2379.8789279000075</c:v>
                </c:pt>
                <c:pt idx="197">
                  <c:v>9940.939820115058</c:v>
                </c:pt>
                <c:pt idx="198">
                  <c:v>8851.2311409500326</c:v>
                </c:pt>
                <c:pt idx="199">
                  <c:v>16647.891751124342</c:v>
                </c:pt>
                <c:pt idx="200">
                  <c:v>14094.436567120625</c:v>
                </c:pt>
                <c:pt idx="201">
                  <c:v>-8885.379510616769</c:v>
                </c:pt>
                <c:pt idx="202">
                  <c:v>9831.2633869596102</c:v>
                </c:pt>
                <c:pt idx="203">
                  <c:v>15218.454649523785</c:v>
                </c:pt>
                <c:pt idx="204">
                  <c:v>-4052.6974309814582</c:v>
                </c:pt>
                <c:pt idx="205">
                  <c:v>-9052.6726023295341</c:v>
                </c:pt>
                <c:pt idx="206">
                  <c:v>15516.50024991966</c:v>
                </c:pt>
                <c:pt idx="207">
                  <c:v>-7188.2722873221592</c:v>
                </c:pt>
                <c:pt idx="208">
                  <c:v>12052.661391297484</c:v>
                </c:pt>
                <c:pt idx="209">
                  <c:v>10676.45146306714</c:v>
                </c:pt>
                <c:pt idx="210">
                  <c:v>14167.575519030464</c:v>
                </c:pt>
                <c:pt idx="211">
                  <c:v>10360.599193654949</c:v>
                </c:pt>
                <c:pt idx="212">
                  <c:v>-9167.7079346445807</c:v>
                </c:pt>
                <c:pt idx="213">
                  <c:v>13985.337543086554</c:v>
                </c:pt>
                <c:pt idx="214">
                  <c:v>6316.7779247441376</c:v>
                </c:pt>
                <c:pt idx="215">
                  <c:v>-8859.5369535621267</c:v>
                </c:pt>
                <c:pt idx="216">
                  <c:v>15625.975627245405</c:v>
                </c:pt>
                <c:pt idx="217">
                  <c:v>19879.192159836282</c:v>
                </c:pt>
                <c:pt idx="218">
                  <c:v>12515.790010977642</c:v>
                </c:pt>
                <c:pt idx="219">
                  <c:v>2946.0164680905341</c:v>
                </c:pt>
                <c:pt idx="220">
                  <c:v>-6737.8246827944076</c:v>
                </c:pt>
                <c:pt idx="221">
                  <c:v>4165.0665789320719</c:v>
                </c:pt>
                <c:pt idx="222">
                  <c:v>-507.29451500740737</c:v>
                </c:pt>
                <c:pt idx="223">
                  <c:v>18858.564262018004</c:v>
                </c:pt>
                <c:pt idx="224">
                  <c:v>1601.1453643176451</c:v>
                </c:pt>
                <c:pt idx="225">
                  <c:v>19522.145043417873</c:v>
                </c:pt>
                <c:pt idx="226">
                  <c:v>7338.4125545740417</c:v>
                </c:pt>
                <c:pt idx="227">
                  <c:v>16163.462225112671</c:v>
                </c:pt>
                <c:pt idx="228">
                  <c:v>11101.657893025907</c:v>
                </c:pt>
                <c:pt idx="229">
                  <c:v>13942.627646872616</c:v>
                </c:pt>
                <c:pt idx="230">
                  <c:v>13102.340272797372</c:v>
                </c:pt>
                <c:pt idx="231">
                  <c:v>7173.2723958275537</c:v>
                </c:pt>
                <c:pt idx="232">
                  <c:v>7365.4503997711809</c:v>
                </c:pt>
                <c:pt idx="233">
                  <c:v>-3049.6869925172059</c:v>
                </c:pt>
                <c:pt idx="234">
                  <c:v>-5537.4080865617943</c:v>
                </c:pt>
                <c:pt idx="235">
                  <c:v>-1472.1109975544337</c:v>
                </c:pt>
                <c:pt idx="236">
                  <c:v>-2001.9416071019243</c:v>
                </c:pt>
                <c:pt idx="237">
                  <c:v>819.41741854508473</c:v>
                </c:pt>
                <c:pt idx="238">
                  <c:v>-4642.1692016155821</c:v>
                </c:pt>
                <c:pt idx="239">
                  <c:v>12386.267656004344</c:v>
                </c:pt>
                <c:pt idx="240">
                  <c:v>-3057.465663268154</c:v>
                </c:pt>
                <c:pt idx="241">
                  <c:v>-2201.3703045069806</c:v>
                </c:pt>
                <c:pt idx="242">
                  <c:v>-539.05419514214964</c:v>
                </c:pt>
                <c:pt idx="243">
                  <c:v>4618.9246129432177</c:v>
                </c:pt>
                <c:pt idx="244">
                  <c:v>1272.3924967378994</c:v>
                </c:pt>
                <c:pt idx="245">
                  <c:v>16915.333745139618</c:v>
                </c:pt>
                <c:pt idx="246">
                  <c:v>19371.760965484944</c:v>
                </c:pt>
                <c:pt idx="247">
                  <c:v>12668.634463062454</c:v>
                </c:pt>
                <c:pt idx="248">
                  <c:v>6069.0128513626487</c:v>
                </c:pt>
                <c:pt idx="249">
                  <c:v>4473.1396747170356</c:v>
                </c:pt>
                <c:pt idx="250">
                  <c:v>12809.521159708251</c:v>
                </c:pt>
                <c:pt idx="251">
                  <c:v>9716.2627650180602</c:v>
                </c:pt>
                <c:pt idx="252">
                  <c:v>-5656.4783296971664</c:v>
                </c:pt>
                <c:pt idx="253">
                  <c:v>2329.2713653981086</c:v>
                </c:pt>
                <c:pt idx="254">
                  <c:v>-2367.8457414797294</c:v>
                </c:pt>
                <c:pt idx="255">
                  <c:v>5984.2590962231652</c:v>
                </c:pt>
                <c:pt idx="256">
                  <c:v>7375.3145090260568</c:v>
                </c:pt>
                <c:pt idx="257">
                  <c:v>17813.693449079783</c:v>
                </c:pt>
                <c:pt idx="258">
                  <c:v>11648.094738089152</c:v>
                </c:pt>
                <c:pt idx="259">
                  <c:v>12406.143541054878</c:v>
                </c:pt>
                <c:pt idx="260">
                  <c:v>12004.518888401119</c:v>
                </c:pt>
                <c:pt idx="261">
                  <c:v>12962.432135034902</c:v>
                </c:pt>
                <c:pt idx="262">
                  <c:v>14982.96249847037</c:v>
                </c:pt>
                <c:pt idx="263">
                  <c:v>17293.970789443832</c:v>
                </c:pt>
                <c:pt idx="264">
                  <c:v>-6791.1854504566572</c:v>
                </c:pt>
                <c:pt idx="265">
                  <c:v>8081.5357881657501</c:v>
                </c:pt>
                <c:pt idx="266">
                  <c:v>15928.991028298309</c:v>
                </c:pt>
                <c:pt idx="267">
                  <c:v>12934.340953010736</c:v>
                </c:pt>
                <c:pt idx="268">
                  <c:v>18463.467774329169</c:v>
                </c:pt>
                <c:pt idx="269">
                  <c:v>4019.4031801825736</c:v>
                </c:pt>
                <c:pt idx="270">
                  <c:v>19906.58127766574</c:v>
                </c:pt>
                <c:pt idx="271">
                  <c:v>2061.0745040504835</c:v>
                </c:pt>
                <c:pt idx="272">
                  <c:v>-8057.6661164699108</c:v>
                </c:pt>
                <c:pt idx="273">
                  <c:v>-7983.5477289015698</c:v>
                </c:pt>
                <c:pt idx="274">
                  <c:v>6531.2504686610901</c:v>
                </c:pt>
                <c:pt idx="275">
                  <c:v>2679.0540190119309</c:v>
                </c:pt>
                <c:pt idx="276">
                  <c:v>-2775.9209231801833</c:v>
                </c:pt>
                <c:pt idx="277">
                  <c:v>17353.266349845657</c:v>
                </c:pt>
                <c:pt idx="278">
                  <c:v>8672.4022663423548</c:v>
                </c:pt>
                <c:pt idx="279">
                  <c:v>11242.818588368078</c:v>
                </c:pt>
                <c:pt idx="280">
                  <c:v>16998.222335155901</c:v>
                </c:pt>
                <c:pt idx="281">
                  <c:v>5712.1296822910253</c:v>
                </c:pt>
                <c:pt idx="282">
                  <c:v>2615.1148078219553</c:v>
                </c:pt>
                <c:pt idx="283">
                  <c:v>19584.726613150735</c:v>
                </c:pt>
                <c:pt idx="284">
                  <c:v>1588.0654895341893</c:v>
                </c:pt>
                <c:pt idx="285">
                  <c:v>1172.1788312751378</c:v>
                </c:pt>
                <c:pt idx="286">
                  <c:v>18619.391904420554</c:v>
                </c:pt>
                <c:pt idx="287">
                  <c:v>18575.212555280708</c:v>
                </c:pt>
                <c:pt idx="288">
                  <c:v>6630.8890980438882</c:v>
                </c:pt>
                <c:pt idx="289">
                  <c:v>3763.1889205265529</c:v>
                </c:pt>
                <c:pt idx="290">
                  <c:v>-5961.4515145364712</c:v>
                </c:pt>
                <c:pt idx="291">
                  <c:v>8088.3331739627665</c:v>
                </c:pt>
                <c:pt idx="292">
                  <c:v>7131.018953894164</c:v>
                </c:pt>
                <c:pt idx="293">
                  <c:v>5210.1879966971355</c:v>
                </c:pt>
                <c:pt idx="294">
                  <c:v>55.469011278497234</c:v>
                </c:pt>
                <c:pt idx="295">
                  <c:v>11430.618724321934</c:v>
                </c:pt>
                <c:pt idx="296">
                  <c:v>-8443.4833925803359</c:v>
                </c:pt>
                <c:pt idx="297">
                  <c:v>6676.4394446914539</c:v>
                </c:pt>
                <c:pt idx="298">
                  <c:v>-8418.0872687894498</c:v>
                </c:pt>
                <c:pt idx="299">
                  <c:v>-4038.6977715500839</c:v>
                </c:pt>
                <c:pt idx="300">
                  <c:v>2957.5960071410695</c:v>
                </c:pt>
                <c:pt idx="301">
                  <c:v>9731.2062165701518</c:v>
                </c:pt>
                <c:pt idx="302">
                  <c:v>4072.1370351898572</c:v>
                </c:pt>
                <c:pt idx="303">
                  <c:v>-3163.0444839499296</c:v>
                </c:pt>
                <c:pt idx="304">
                  <c:v>18453.964160495525</c:v>
                </c:pt>
                <c:pt idx="305">
                  <c:v>-9610.8462098079708</c:v>
                </c:pt>
                <c:pt idx="306">
                  <c:v>-1575.5915826042979</c:v>
                </c:pt>
                <c:pt idx="307">
                  <c:v>3249.5931017206185</c:v>
                </c:pt>
                <c:pt idx="308">
                  <c:v>-6303.0231252598351</c:v>
                </c:pt>
                <c:pt idx="309">
                  <c:v>-2141.3277923697101</c:v>
                </c:pt>
                <c:pt idx="310">
                  <c:v>-9174.2132924888956</c:v>
                </c:pt>
                <c:pt idx="311">
                  <c:v>13811.972412084649</c:v>
                </c:pt>
                <c:pt idx="312">
                  <c:v>14715.541310191649</c:v>
                </c:pt>
                <c:pt idx="313">
                  <c:v>-4858.3949654332528</c:v>
                </c:pt>
                <c:pt idx="314">
                  <c:v>5726.0495983552682</c:v>
                </c:pt>
                <c:pt idx="315">
                  <c:v>13564.000354697053</c:v>
                </c:pt>
                <c:pt idx="316">
                  <c:v>54.771887606248903</c:v>
                </c:pt>
                <c:pt idx="317">
                  <c:v>5670.5938959732939</c:v>
                </c:pt>
                <c:pt idx="318">
                  <c:v>-7861.3324199975941</c:v>
                </c:pt>
                <c:pt idx="319">
                  <c:v>19797.508204695299</c:v>
                </c:pt>
                <c:pt idx="320">
                  <c:v>6204.3400678654825</c:v>
                </c:pt>
                <c:pt idx="321">
                  <c:v>9844.2935073377557</c:v>
                </c:pt>
                <c:pt idx="322">
                  <c:v>11117.878775053045</c:v>
                </c:pt>
                <c:pt idx="323">
                  <c:v>532.20033674908348</c:v>
                </c:pt>
                <c:pt idx="324">
                  <c:v>16761.182032868608</c:v>
                </c:pt>
                <c:pt idx="325">
                  <c:v>16205.001983017379</c:v>
                </c:pt>
                <c:pt idx="326">
                  <c:v>9660.7650385538709</c:v>
                </c:pt>
                <c:pt idx="327">
                  <c:v>3245.0262757100222</c:v>
                </c:pt>
                <c:pt idx="328">
                  <c:v>13993.838258595199</c:v>
                </c:pt>
                <c:pt idx="329">
                  <c:v>9411.1516503616567</c:v>
                </c:pt>
                <c:pt idx="330">
                  <c:v>19397.868923033704</c:v>
                </c:pt>
                <c:pt idx="331">
                  <c:v>-6605.656123274739</c:v>
                </c:pt>
                <c:pt idx="332">
                  <c:v>-1738.13567280197</c:v>
                </c:pt>
                <c:pt idx="333">
                  <c:v>18637.440723815471</c:v>
                </c:pt>
                <c:pt idx="334">
                  <c:v>-4237.5560359412857</c:v>
                </c:pt>
                <c:pt idx="335">
                  <c:v>4790.801757615568</c:v>
                </c:pt>
                <c:pt idx="336">
                  <c:v>11357.840830058823</c:v>
                </c:pt>
                <c:pt idx="337">
                  <c:v>-9466.282252902869</c:v>
                </c:pt>
                <c:pt idx="338">
                  <c:v>3697.2662380042543</c:v>
                </c:pt>
                <c:pt idx="339">
                  <c:v>-254.55679843274655</c:v>
                </c:pt>
                <c:pt idx="340">
                  <c:v>-4765.2052493708261</c:v>
                </c:pt>
                <c:pt idx="341">
                  <c:v>13605.896101402066</c:v>
                </c:pt>
                <c:pt idx="342">
                  <c:v>-459.94360141384942</c:v>
                </c:pt>
                <c:pt idx="343">
                  <c:v>15121.228363391834</c:v>
                </c:pt>
                <c:pt idx="344">
                  <c:v>-4139.6992125241695</c:v>
                </c:pt>
                <c:pt idx="345">
                  <c:v>11149.936333574948</c:v>
                </c:pt>
                <c:pt idx="346">
                  <c:v>10601.612368870956</c:v>
                </c:pt>
                <c:pt idx="347">
                  <c:v>-1760.8405171234131</c:v>
                </c:pt>
                <c:pt idx="348">
                  <c:v>9327.788140969029</c:v>
                </c:pt>
                <c:pt idx="349">
                  <c:v>-8607.5782235733896</c:v>
                </c:pt>
                <c:pt idx="350">
                  <c:v>6605.0716516411094</c:v>
                </c:pt>
                <c:pt idx="351">
                  <c:v>18748.220758930271</c:v>
                </c:pt>
                <c:pt idx="352">
                  <c:v>16459.119805088911</c:v>
                </c:pt>
                <c:pt idx="353">
                  <c:v>6629.2488191788289</c:v>
                </c:pt>
                <c:pt idx="354">
                  <c:v>2952.947389688637</c:v>
                </c:pt>
                <c:pt idx="355">
                  <c:v>16773.328839385147</c:v>
                </c:pt>
                <c:pt idx="356">
                  <c:v>9916.8315736423046</c:v>
                </c:pt>
                <c:pt idx="357">
                  <c:v>-2649.708665736669</c:v>
                </c:pt>
                <c:pt idx="358">
                  <c:v>4022.5126046220362</c:v>
                </c:pt>
                <c:pt idx="359">
                  <c:v>6221.8561947823573</c:v>
                </c:pt>
                <c:pt idx="360">
                  <c:v>16636.588585302896</c:v>
                </c:pt>
                <c:pt idx="361">
                  <c:v>-6373.3616278346199</c:v>
                </c:pt>
                <c:pt idx="362">
                  <c:v>-5325.8940811945822</c:v>
                </c:pt>
                <c:pt idx="363">
                  <c:v>17384.869331838298</c:v>
                </c:pt>
                <c:pt idx="364">
                  <c:v>1221.3703401893788</c:v>
                </c:pt>
                <c:pt idx="365">
                  <c:v>-455.74594915377406</c:v>
                </c:pt>
                <c:pt idx="366">
                  <c:v>19952.866442772596</c:v>
                </c:pt>
                <c:pt idx="367">
                  <c:v>-5326.8851847505703</c:v>
                </c:pt>
                <c:pt idx="368">
                  <c:v>-1793.6960014286046</c:v>
                </c:pt>
                <c:pt idx="369">
                  <c:v>16581.953485865739</c:v>
                </c:pt>
                <c:pt idx="370">
                  <c:v>14071.789075878774</c:v>
                </c:pt>
                <c:pt idx="371">
                  <c:v>-368.29284630665177</c:v>
                </c:pt>
                <c:pt idx="372">
                  <c:v>18832.113231670082</c:v>
                </c:pt>
                <c:pt idx="373">
                  <c:v>-8926.2211726444839</c:v>
                </c:pt>
                <c:pt idx="374">
                  <c:v>-6651.82204124076</c:v>
                </c:pt>
                <c:pt idx="375">
                  <c:v>943.8294122118524</c:v>
                </c:pt>
                <c:pt idx="376">
                  <c:v>6904.9537861056579</c:v>
                </c:pt>
                <c:pt idx="377">
                  <c:v>16253.33684850309</c:v>
                </c:pt>
                <c:pt idx="378">
                  <c:v>5218.1811716891843</c:v>
                </c:pt>
                <c:pt idx="379">
                  <c:v>17912.124183226057</c:v>
                </c:pt>
                <c:pt idx="380">
                  <c:v>18178.870548195999</c:v>
                </c:pt>
                <c:pt idx="381">
                  <c:v>7367.0621115732856</c:v>
                </c:pt>
                <c:pt idx="382">
                  <c:v>14786.717788055617</c:v>
                </c:pt>
                <c:pt idx="383">
                  <c:v>13528.800519158352</c:v>
                </c:pt>
                <c:pt idx="384">
                  <c:v>10068.400524454193</c:v>
                </c:pt>
                <c:pt idx="385">
                  <c:v>15917.254681315571</c:v>
                </c:pt>
                <c:pt idx="386">
                  <c:v>13414.820333194879</c:v>
                </c:pt>
                <c:pt idx="387">
                  <c:v>-8685.1503103710784</c:v>
                </c:pt>
                <c:pt idx="388">
                  <c:v>-8716.6588549917487</c:v>
                </c:pt>
                <c:pt idx="389">
                  <c:v>3989.8664586415443</c:v>
                </c:pt>
                <c:pt idx="390">
                  <c:v>-1550.6620962179293</c:v>
                </c:pt>
                <c:pt idx="391">
                  <c:v>17857.258387075733</c:v>
                </c:pt>
                <c:pt idx="392">
                  <c:v>12127.365016403708</c:v>
                </c:pt>
                <c:pt idx="393">
                  <c:v>-9496.1412004671838</c:v>
                </c:pt>
                <c:pt idx="394">
                  <c:v>9485.1699651801373</c:v>
                </c:pt>
                <c:pt idx="395">
                  <c:v>8200.714528994682</c:v>
                </c:pt>
                <c:pt idx="396">
                  <c:v>5859.1354166691899</c:v>
                </c:pt>
                <c:pt idx="397">
                  <c:v>3834.5913826549868</c:v>
                </c:pt>
                <c:pt idx="398">
                  <c:v>15466.46008371925</c:v>
                </c:pt>
                <c:pt idx="399">
                  <c:v>12362.51488880569</c:v>
                </c:pt>
                <c:pt idx="400">
                  <c:v>9501.6975951440563</c:v>
                </c:pt>
                <c:pt idx="401">
                  <c:v>-9159.655987595248</c:v>
                </c:pt>
                <c:pt idx="402">
                  <c:v>-7249.7441052650547</c:v>
                </c:pt>
                <c:pt idx="403">
                  <c:v>10083.33328562854</c:v>
                </c:pt>
                <c:pt idx="404">
                  <c:v>14613.551309875987</c:v>
                </c:pt>
                <c:pt idx="405">
                  <c:v>14395.818774314945</c:v>
                </c:pt>
                <c:pt idx="406">
                  <c:v>-1413.7308496576156</c:v>
                </c:pt>
                <c:pt idx="407">
                  <c:v>12579.43500857815</c:v>
                </c:pt>
                <c:pt idx="408">
                  <c:v>-3423.4105310814543</c:v>
                </c:pt>
                <c:pt idx="409">
                  <c:v>7674.1568528022053</c:v>
                </c:pt>
                <c:pt idx="410">
                  <c:v>15829.525337358866</c:v>
                </c:pt>
                <c:pt idx="411">
                  <c:v>-7866.2417868945313</c:v>
                </c:pt>
                <c:pt idx="412">
                  <c:v>5412.0196265695504</c:v>
                </c:pt>
                <c:pt idx="413">
                  <c:v>6983.0354313711541</c:v>
                </c:pt>
                <c:pt idx="414">
                  <c:v>11315.172458047537</c:v>
                </c:pt>
                <c:pt idx="415">
                  <c:v>12313.40355075705</c:v>
                </c:pt>
                <c:pt idx="416">
                  <c:v>-1749.4088892746242</c:v>
                </c:pt>
                <c:pt idx="417">
                  <c:v>3989.6374503972847</c:v>
                </c:pt>
                <c:pt idx="418">
                  <c:v>14335.384112448779</c:v>
                </c:pt>
                <c:pt idx="419">
                  <c:v>-3485.0917361729557</c:v>
                </c:pt>
                <c:pt idx="420">
                  <c:v>-6963.2646973613018</c:v>
                </c:pt>
                <c:pt idx="421">
                  <c:v>3441.732811721321</c:v>
                </c:pt>
                <c:pt idx="422">
                  <c:v>8760.955441164333</c:v>
                </c:pt>
                <c:pt idx="423">
                  <c:v>14493.515783185368</c:v>
                </c:pt>
                <c:pt idx="424">
                  <c:v>-3300.4095710699344</c:v>
                </c:pt>
                <c:pt idx="425">
                  <c:v>4661.8527426859318</c:v>
                </c:pt>
                <c:pt idx="426">
                  <c:v>7464.2802187521947</c:v>
                </c:pt>
                <c:pt idx="427">
                  <c:v>-3361.2393671705099</c:v>
                </c:pt>
                <c:pt idx="428">
                  <c:v>-7286.1834877952069</c:v>
                </c:pt>
                <c:pt idx="429">
                  <c:v>-741.28743172138104</c:v>
                </c:pt>
                <c:pt idx="430">
                  <c:v>18930.557788653026</c:v>
                </c:pt>
                <c:pt idx="431">
                  <c:v>-8914.0421760169393</c:v>
                </c:pt>
                <c:pt idx="432">
                  <c:v>-6274.0939657041818</c:v>
                </c:pt>
                <c:pt idx="433">
                  <c:v>8767.4327672927629</c:v>
                </c:pt>
                <c:pt idx="434">
                  <c:v>-4250.3094420026018</c:v>
                </c:pt>
                <c:pt idx="435">
                  <c:v>5061.4477741106139</c:v>
                </c:pt>
                <c:pt idx="436">
                  <c:v>12729.237188124576</c:v>
                </c:pt>
                <c:pt idx="437">
                  <c:v>2561.70111283493</c:v>
                </c:pt>
                <c:pt idx="438">
                  <c:v>-1690.9074459112051</c:v>
                </c:pt>
                <c:pt idx="439">
                  <c:v>3237.115216642339</c:v>
                </c:pt>
                <c:pt idx="440">
                  <c:v>15783.92240727042</c:v>
                </c:pt>
                <c:pt idx="441">
                  <c:v>6550.8189525147836</c:v>
                </c:pt>
                <c:pt idx="442">
                  <c:v>8010.7930602957485</c:v>
                </c:pt>
                <c:pt idx="443">
                  <c:v>528.35690977513229</c:v>
                </c:pt>
                <c:pt idx="444">
                  <c:v>-8488.1320618076861</c:v>
                </c:pt>
                <c:pt idx="445">
                  <c:v>18795.453142223294</c:v>
                </c:pt>
                <c:pt idx="446">
                  <c:v>2697.881037487587</c:v>
                </c:pt>
                <c:pt idx="447">
                  <c:v>-9959.2686207337811</c:v>
                </c:pt>
                <c:pt idx="448">
                  <c:v>252.79941075261186</c:v>
                </c:pt>
                <c:pt idx="449">
                  <c:v>6803.8872556493598</c:v>
                </c:pt>
                <c:pt idx="450">
                  <c:v>19401.325158699616</c:v>
                </c:pt>
                <c:pt idx="451">
                  <c:v>17127.189849897964</c:v>
                </c:pt>
                <c:pt idx="452">
                  <c:v>-4850.5874447027663</c:v>
                </c:pt>
                <c:pt idx="453">
                  <c:v>-4787.3314864564518</c:v>
                </c:pt>
                <c:pt idx="454">
                  <c:v>3377.9615936751466</c:v>
                </c:pt>
                <c:pt idx="455">
                  <c:v>-3558.428277931665</c:v>
                </c:pt>
                <c:pt idx="456">
                  <c:v>15466.59701031041</c:v>
                </c:pt>
                <c:pt idx="457">
                  <c:v>15159.444635119049</c:v>
                </c:pt>
                <c:pt idx="458">
                  <c:v>-9152.2499556087114</c:v>
                </c:pt>
                <c:pt idx="459">
                  <c:v>17507.576174994436</c:v>
                </c:pt>
                <c:pt idx="460">
                  <c:v>-6435.4033502898383</c:v>
                </c:pt>
                <c:pt idx="461">
                  <c:v>6923.2539573507083</c:v>
                </c:pt>
                <c:pt idx="462">
                  <c:v>-7078.7792480192302</c:v>
                </c:pt>
                <c:pt idx="463">
                  <c:v>16665.753028318046</c:v>
                </c:pt>
                <c:pt idx="464">
                  <c:v>-169.61144541774027</c:v>
                </c:pt>
                <c:pt idx="465">
                  <c:v>10857.932523429366</c:v>
                </c:pt>
                <c:pt idx="466">
                  <c:v>-2218.8407386847907</c:v>
                </c:pt>
                <c:pt idx="467">
                  <c:v>19810.885154285148</c:v>
                </c:pt>
                <c:pt idx="468">
                  <c:v>-757.4837446450058</c:v>
                </c:pt>
                <c:pt idx="469">
                  <c:v>2428.1882009545993</c:v>
                </c:pt>
                <c:pt idx="470">
                  <c:v>3477.1782454721097</c:v>
                </c:pt>
                <c:pt idx="471">
                  <c:v>-2657.1493849218973</c:v>
                </c:pt>
                <c:pt idx="472">
                  <c:v>-6633.0678021730801</c:v>
                </c:pt>
                <c:pt idx="473">
                  <c:v>9187.1679807088822</c:v>
                </c:pt>
                <c:pt idx="474">
                  <c:v>-8943.0310329007461</c:v>
                </c:pt>
                <c:pt idx="475">
                  <c:v>9195.200019915248</c:v>
                </c:pt>
                <c:pt idx="476">
                  <c:v>1962.8025184003361</c:v>
                </c:pt>
                <c:pt idx="477">
                  <c:v>-9357.9016831235913</c:v>
                </c:pt>
                <c:pt idx="478">
                  <c:v>-9557.3110630453211</c:v>
                </c:pt>
                <c:pt idx="479">
                  <c:v>-5361.1472574022564</c:v>
                </c:pt>
                <c:pt idx="480">
                  <c:v>-7021.408989021219</c:v>
                </c:pt>
                <c:pt idx="481">
                  <c:v>-9382.3223959627885</c:v>
                </c:pt>
                <c:pt idx="482">
                  <c:v>-6924.2645390241578</c:v>
                </c:pt>
                <c:pt idx="483">
                  <c:v>-8074.5674924620116</c:v>
                </c:pt>
                <c:pt idx="484">
                  <c:v>14511.1553785218</c:v>
                </c:pt>
                <c:pt idx="485">
                  <c:v>19453.59416278061</c:v>
                </c:pt>
                <c:pt idx="486">
                  <c:v>7083.5215878062127</c:v>
                </c:pt>
                <c:pt idx="487">
                  <c:v>6090.9591414435445</c:v>
                </c:pt>
                <c:pt idx="488">
                  <c:v>9385.8865446337513</c:v>
                </c:pt>
                <c:pt idx="489">
                  <c:v>7973.3155297557951</c:v>
                </c:pt>
                <c:pt idx="490">
                  <c:v>-1738.4052690901874</c:v>
                </c:pt>
                <c:pt idx="491">
                  <c:v>12619.42340419904</c:v>
                </c:pt>
                <c:pt idx="492">
                  <c:v>-2031.1780260366729</c:v>
                </c:pt>
                <c:pt idx="493">
                  <c:v>-2023.1000571121608</c:v>
                </c:pt>
                <c:pt idx="494">
                  <c:v>4260.2920494168193</c:v>
                </c:pt>
                <c:pt idx="495">
                  <c:v>18660.763299260881</c:v>
                </c:pt>
                <c:pt idx="496">
                  <c:v>12949.12651251201</c:v>
                </c:pt>
                <c:pt idx="497">
                  <c:v>11563.680406958469</c:v>
                </c:pt>
                <c:pt idx="498">
                  <c:v>15299.562705778593</c:v>
                </c:pt>
                <c:pt idx="499">
                  <c:v>11802.564522684914</c:v>
                </c:pt>
                <c:pt idx="500">
                  <c:v>12549.942146435305</c:v>
                </c:pt>
                <c:pt idx="501">
                  <c:v>-7181.7963998849627</c:v>
                </c:pt>
                <c:pt idx="502">
                  <c:v>18763.91593095678</c:v>
                </c:pt>
                <c:pt idx="503">
                  <c:v>5949.8937655314303</c:v>
                </c:pt>
                <c:pt idx="504">
                  <c:v>-7945.8573889208046</c:v>
                </c:pt>
                <c:pt idx="505">
                  <c:v>-1318.4851288143798</c:v>
                </c:pt>
                <c:pt idx="506">
                  <c:v>11339.853075739024</c:v>
                </c:pt>
                <c:pt idx="507">
                  <c:v>520.27688958729971</c:v>
                </c:pt>
                <c:pt idx="508">
                  <c:v>14089.782662090585</c:v>
                </c:pt>
                <c:pt idx="509">
                  <c:v>14666.379230379056</c:v>
                </c:pt>
                <c:pt idx="510">
                  <c:v>6258.0284108539418</c:v>
                </c:pt>
                <c:pt idx="511">
                  <c:v>648.83605693517723</c:v>
                </c:pt>
                <c:pt idx="512">
                  <c:v>-8645.8347669914674</c:v>
                </c:pt>
                <c:pt idx="513">
                  <c:v>-9644.0995371877525</c:v>
                </c:pt>
                <c:pt idx="514">
                  <c:v>10753.207528252498</c:v>
                </c:pt>
                <c:pt idx="515">
                  <c:v>16355.465027112385</c:v>
                </c:pt>
                <c:pt idx="516">
                  <c:v>7134.6671719894975</c:v>
                </c:pt>
                <c:pt idx="517">
                  <c:v>-8165.124257506076</c:v>
                </c:pt>
                <c:pt idx="518">
                  <c:v>6550.2468049039471</c:v>
                </c:pt>
                <c:pt idx="519">
                  <c:v>-3879.333246572548</c:v>
                </c:pt>
                <c:pt idx="520">
                  <c:v>12947.207760171867</c:v>
                </c:pt>
                <c:pt idx="521">
                  <c:v>14292.697333910573</c:v>
                </c:pt>
                <c:pt idx="522">
                  <c:v>17939.680515520333</c:v>
                </c:pt>
                <c:pt idx="523">
                  <c:v>13172.052060063854</c:v>
                </c:pt>
                <c:pt idx="524">
                  <c:v>9372.6743960399708</c:v>
                </c:pt>
                <c:pt idx="525">
                  <c:v>10173.117719672495</c:v>
                </c:pt>
                <c:pt idx="526">
                  <c:v>4593.5098964462513</c:v>
                </c:pt>
                <c:pt idx="527">
                  <c:v>-2732.9457231903375</c:v>
                </c:pt>
                <c:pt idx="528">
                  <c:v>2978.8087657319466</c:v>
                </c:pt>
                <c:pt idx="529">
                  <c:v>1105.3655985594103</c:v>
                </c:pt>
                <c:pt idx="530">
                  <c:v>-6920.5681524707798</c:v>
                </c:pt>
                <c:pt idx="531">
                  <c:v>15991.037257567184</c:v>
                </c:pt>
                <c:pt idx="532">
                  <c:v>-1411.1535425925165</c:v>
                </c:pt>
                <c:pt idx="533">
                  <c:v>4519.9203666082294</c:v>
                </c:pt>
                <c:pt idx="534">
                  <c:v>-5333.5219806436626</c:v>
                </c:pt>
                <c:pt idx="535">
                  <c:v>-8708.611640632389</c:v>
                </c:pt>
                <c:pt idx="536">
                  <c:v>-292.17256530710972</c:v>
                </c:pt>
                <c:pt idx="537">
                  <c:v>6658.1527620736961</c:v>
                </c:pt>
                <c:pt idx="538">
                  <c:v>11721.057780985677</c:v>
                </c:pt>
                <c:pt idx="539">
                  <c:v>10674.761854537664</c:v>
                </c:pt>
                <c:pt idx="540">
                  <c:v>-5880.9568319135824</c:v>
                </c:pt>
                <c:pt idx="541">
                  <c:v>-2011.9063261611975</c:v>
                </c:pt>
                <c:pt idx="542">
                  <c:v>1370.1376047706299</c:v>
                </c:pt>
                <c:pt idx="543">
                  <c:v>8512.5216176077265</c:v>
                </c:pt>
                <c:pt idx="544">
                  <c:v>-4951.6119791045921</c:v>
                </c:pt>
                <c:pt idx="545">
                  <c:v>12503.38945681839</c:v>
                </c:pt>
                <c:pt idx="546">
                  <c:v>-2374.973558145367</c:v>
                </c:pt>
                <c:pt idx="547">
                  <c:v>-3125.6219052283027</c:v>
                </c:pt>
                <c:pt idx="548">
                  <c:v>8997.6289280073124</c:v>
                </c:pt>
                <c:pt idx="549">
                  <c:v>5587.6675752413366</c:v>
                </c:pt>
                <c:pt idx="550">
                  <c:v>-4302.6291386387975</c:v>
                </c:pt>
                <c:pt idx="551">
                  <c:v>-4604.3300400811322</c:v>
                </c:pt>
                <c:pt idx="552">
                  <c:v>16914.405524505786</c:v>
                </c:pt>
                <c:pt idx="553">
                  <c:v>1116.4839587137599</c:v>
                </c:pt>
                <c:pt idx="554">
                  <c:v>15541.68906765264</c:v>
                </c:pt>
                <c:pt idx="555">
                  <c:v>920.5832062384261</c:v>
                </c:pt>
                <c:pt idx="556">
                  <c:v>5588.8658797246835</c:v>
                </c:pt>
                <c:pt idx="557">
                  <c:v>13132.100702378244</c:v>
                </c:pt>
                <c:pt idx="558">
                  <c:v>-2990.8644772598914</c:v>
                </c:pt>
                <c:pt idx="559">
                  <c:v>-6885.5008441681712</c:v>
                </c:pt>
                <c:pt idx="560">
                  <c:v>-5718.467726238865</c:v>
                </c:pt>
                <c:pt idx="561">
                  <c:v>13628.056090268881</c:v>
                </c:pt>
                <c:pt idx="562">
                  <c:v>-9709.6808010342465</c:v>
                </c:pt>
                <c:pt idx="563">
                  <c:v>6127.4184237608497</c:v>
                </c:pt>
                <c:pt idx="564">
                  <c:v>2704.6104442064843</c:v>
                </c:pt>
                <c:pt idx="565">
                  <c:v>10164.778228566925</c:v>
                </c:pt>
                <c:pt idx="566">
                  <c:v>19790.942085334347</c:v>
                </c:pt>
                <c:pt idx="567">
                  <c:v>15979.151062857036</c:v>
                </c:pt>
                <c:pt idx="568">
                  <c:v>-5552.5669509513727</c:v>
                </c:pt>
                <c:pt idx="569">
                  <c:v>19990.943796310115</c:v>
                </c:pt>
                <c:pt idx="570">
                  <c:v>19542.469642486663</c:v>
                </c:pt>
                <c:pt idx="571">
                  <c:v>11941.452497786431</c:v>
                </c:pt>
                <c:pt idx="572">
                  <c:v>-4425.9309716277294</c:v>
                </c:pt>
                <c:pt idx="573">
                  <c:v>19605.630205416528</c:v>
                </c:pt>
                <c:pt idx="574">
                  <c:v>-9055.1892336091878</c:v>
                </c:pt>
                <c:pt idx="575">
                  <c:v>-2603.3599490734555</c:v>
                </c:pt>
                <c:pt idx="576">
                  <c:v>8520.9778880230406</c:v>
                </c:pt>
                <c:pt idx="577">
                  <c:v>-1521.6750003797117</c:v>
                </c:pt>
                <c:pt idx="578">
                  <c:v>-6541.8940965242327</c:v>
                </c:pt>
                <c:pt idx="579">
                  <c:v>-7882.0103174842307</c:v>
                </c:pt>
                <c:pt idx="580">
                  <c:v>1857.6759159655358</c:v>
                </c:pt>
                <c:pt idx="581">
                  <c:v>5016.5177261752542</c:v>
                </c:pt>
                <c:pt idx="582">
                  <c:v>11091.26572003804</c:v>
                </c:pt>
                <c:pt idx="583">
                  <c:v>19142.994079112039</c:v>
                </c:pt>
                <c:pt idx="584">
                  <c:v>-9356.9668608841639</c:v>
                </c:pt>
                <c:pt idx="585">
                  <c:v>-6825.7450085594137</c:v>
                </c:pt>
                <c:pt idx="586">
                  <c:v>5741.4144787278656</c:v>
                </c:pt>
                <c:pt idx="587">
                  <c:v>11068.246494056044</c:v>
                </c:pt>
                <c:pt idx="588">
                  <c:v>7615.2084001690464</c:v>
                </c:pt>
                <c:pt idx="589">
                  <c:v>-4979.6707526288792</c:v>
                </c:pt>
                <c:pt idx="590">
                  <c:v>-6868.8752543173387</c:v>
                </c:pt>
                <c:pt idx="591">
                  <c:v>17463.10031110316</c:v>
                </c:pt>
                <c:pt idx="592">
                  <c:v>263.64810507248234</c:v>
                </c:pt>
                <c:pt idx="593">
                  <c:v>18133.785051885683</c:v>
                </c:pt>
                <c:pt idx="594">
                  <c:v>-3623.0007489474037</c:v>
                </c:pt>
                <c:pt idx="595">
                  <c:v>-5292.6103221907942</c:v>
                </c:pt>
                <c:pt idx="596">
                  <c:v>15627.809110261589</c:v>
                </c:pt>
                <c:pt idx="597">
                  <c:v>99.282164508736344</c:v>
                </c:pt>
                <c:pt idx="598">
                  <c:v>9823.7127951797502</c:v>
                </c:pt>
                <c:pt idx="599">
                  <c:v>1910.1191228608636</c:v>
                </c:pt>
                <c:pt idx="600">
                  <c:v>-3573.9675114998549</c:v>
                </c:pt>
                <c:pt idx="601">
                  <c:v>4695.878755389379</c:v>
                </c:pt>
                <c:pt idx="602">
                  <c:v>13645.29292735771</c:v>
                </c:pt>
                <c:pt idx="603">
                  <c:v>-1424.4490001632846</c:v>
                </c:pt>
                <c:pt idx="604">
                  <c:v>11582.430888592069</c:v>
                </c:pt>
                <c:pt idx="605">
                  <c:v>8149.0454554883654</c:v>
                </c:pt>
                <c:pt idx="606">
                  <c:v>18273.420547469941</c:v>
                </c:pt>
                <c:pt idx="607">
                  <c:v>5176.7072598762425</c:v>
                </c:pt>
                <c:pt idx="608">
                  <c:v>12392.778128149273</c:v>
                </c:pt>
                <c:pt idx="609">
                  <c:v>13566.90601420114</c:v>
                </c:pt>
                <c:pt idx="610">
                  <c:v>3116.0767956980335</c:v>
                </c:pt>
                <c:pt idx="611">
                  <c:v>556.94236113783404</c:v>
                </c:pt>
                <c:pt idx="612">
                  <c:v>-1641.6671080671476</c:v>
                </c:pt>
                <c:pt idx="613">
                  <c:v>-2644.4280059974208</c:v>
                </c:pt>
                <c:pt idx="614">
                  <c:v>9994.1313421527175</c:v>
                </c:pt>
                <c:pt idx="615">
                  <c:v>13592.906733739617</c:v>
                </c:pt>
                <c:pt idx="616">
                  <c:v>-1980.348242512986</c:v>
                </c:pt>
                <c:pt idx="617">
                  <c:v>-1645.8640301891494</c:v>
                </c:pt>
                <c:pt idx="618">
                  <c:v>15001.291283229215</c:v>
                </c:pt>
                <c:pt idx="619">
                  <c:v>19881.056827429937</c:v>
                </c:pt>
                <c:pt idx="620">
                  <c:v>-8244.3928532692171</c:v>
                </c:pt>
                <c:pt idx="621">
                  <c:v>3825.1280276392213</c:v>
                </c:pt>
                <c:pt idx="622">
                  <c:v>18285.197327792783</c:v>
                </c:pt>
                <c:pt idx="623">
                  <c:v>10230.663563966111</c:v>
                </c:pt>
                <c:pt idx="624">
                  <c:v>6197.9247628837466</c:v>
                </c:pt>
                <c:pt idx="625">
                  <c:v>-4269.0403935324803</c:v>
                </c:pt>
                <c:pt idx="626">
                  <c:v>16836.036165948055</c:v>
                </c:pt>
                <c:pt idx="627">
                  <c:v>16481.461861112413</c:v>
                </c:pt>
                <c:pt idx="628">
                  <c:v>10999.55648671251</c:v>
                </c:pt>
                <c:pt idx="629">
                  <c:v>17801.83233781976</c:v>
                </c:pt>
                <c:pt idx="630">
                  <c:v>-4860.9758499859918</c:v>
                </c:pt>
                <c:pt idx="631">
                  <c:v>3747.2746100643244</c:v>
                </c:pt>
                <c:pt idx="632">
                  <c:v>-9480.7551723344332</c:v>
                </c:pt>
                <c:pt idx="633">
                  <c:v>16187.600439000285</c:v>
                </c:pt>
                <c:pt idx="634">
                  <c:v>-622.7227758410836</c:v>
                </c:pt>
                <c:pt idx="635">
                  <c:v>-1920.9307605704607</c:v>
                </c:pt>
                <c:pt idx="636">
                  <c:v>-2709.8588399609212</c:v>
                </c:pt>
                <c:pt idx="637">
                  <c:v>7997.6988656902058</c:v>
                </c:pt>
                <c:pt idx="638">
                  <c:v>-1946.1038136338664</c:v>
                </c:pt>
                <c:pt idx="639">
                  <c:v>-2591.5110265962689</c:v>
                </c:pt>
                <c:pt idx="640">
                  <c:v>9256.1168114028642</c:v>
                </c:pt>
                <c:pt idx="641">
                  <c:v>14540.717871927542</c:v>
                </c:pt>
                <c:pt idx="642">
                  <c:v>-5933.7465000193479</c:v>
                </c:pt>
                <c:pt idx="643">
                  <c:v>-6562.9390570654732</c:v>
                </c:pt>
                <c:pt idx="644">
                  <c:v>-1770.8925318775257</c:v>
                </c:pt>
                <c:pt idx="645">
                  <c:v>4058.5944796025979</c:v>
                </c:pt>
                <c:pt idx="646">
                  <c:v>-9306.2761049093133</c:v>
                </c:pt>
                <c:pt idx="647">
                  <c:v>12694.947114311755</c:v>
                </c:pt>
                <c:pt idx="648">
                  <c:v>19144.549131051084</c:v>
                </c:pt>
                <c:pt idx="649">
                  <c:v>12097.592335764752</c:v>
                </c:pt>
                <c:pt idx="650">
                  <c:v>1685.8784047317026</c:v>
                </c:pt>
                <c:pt idx="651">
                  <c:v>-8806.2883917335457</c:v>
                </c:pt>
                <c:pt idx="652">
                  <c:v>5379.7328285536569</c:v>
                </c:pt>
                <c:pt idx="653">
                  <c:v>18344.431258075914</c:v>
                </c:pt>
                <c:pt idx="654">
                  <c:v>-3195.150999868099</c:v>
                </c:pt>
                <c:pt idx="655">
                  <c:v>-282.44429939086183</c:v>
                </c:pt>
                <c:pt idx="656">
                  <c:v>3425.571469791641</c:v>
                </c:pt>
                <c:pt idx="657">
                  <c:v>-9541.4202699199559</c:v>
                </c:pt>
                <c:pt idx="658">
                  <c:v>2220.1938513024752</c:v>
                </c:pt>
                <c:pt idx="659">
                  <c:v>19688.28807080218</c:v>
                </c:pt>
                <c:pt idx="660">
                  <c:v>10949.903613080427</c:v>
                </c:pt>
                <c:pt idx="661">
                  <c:v>10804.325684521338</c:v>
                </c:pt>
                <c:pt idx="662">
                  <c:v>18665.900704016301</c:v>
                </c:pt>
                <c:pt idx="663">
                  <c:v>16741.202361408057</c:v>
                </c:pt>
                <c:pt idx="664">
                  <c:v>7346.6134153814473</c:v>
                </c:pt>
                <c:pt idx="665">
                  <c:v>-7300.5250663400011</c:v>
                </c:pt>
                <c:pt idx="666">
                  <c:v>10800.457552741987</c:v>
                </c:pt>
                <c:pt idx="667">
                  <c:v>8541.2274107467274</c:v>
                </c:pt>
                <c:pt idx="668">
                  <c:v>18548.305564028615</c:v>
                </c:pt>
                <c:pt idx="669">
                  <c:v>6716.8150434798899</c:v>
                </c:pt>
                <c:pt idx="670">
                  <c:v>-4207.274205659407</c:v>
                </c:pt>
                <c:pt idx="671">
                  <c:v>-335.38068521015293</c:v>
                </c:pt>
                <c:pt idx="672">
                  <c:v>16995.092786198442</c:v>
                </c:pt>
                <c:pt idx="673">
                  <c:v>-4338.3260976249403</c:v>
                </c:pt>
                <c:pt idx="674">
                  <c:v>-6552.6884454458814</c:v>
                </c:pt>
                <c:pt idx="675">
                  <c:v>-2460.946198958598</c:v>
                </c:pt>
                <c:pt idx="676">
                  <c:v>14561.088649752846</c:v>
                </c:pt>
                <c:pt idx="677">
                  <c:v>15549.795953881732</c:v>
                </c:pt>
                <c:pt idx="678">
                  <c:v>13793.564183674509</c:v>
                </c:pt>
                <c:pt idx="679">
                  <c:v>1868.2626042074962</c:v>
                </c:pt>
                <c:pt idx="680">
                  <c:v>17718.143308807303</c:v>
                </c:pt>
                <c:pt idx="681">
                  <c:v>-5051.9856565789541</c:v>
                </c:pt>
                <c:pt idx="682">
                  <c:v>-5296.5344832668443</c:v>
                </c:pt>
                <c:pt idx="683">
                  <c:v>14595.908824923437</c:v>
                </c:pt>
                <c:pt idx="684">
                  <c:v>12527.243537145125</c:v>
                </c:pt>
                <c:pt idx="685">
                  <c:v>7343.2543414974352</c:v>
                </c:pt>
                <c:pt idx="686">
                  <c:v>-4622.812462085275</c:v>
                </c:pt>
                <c:pt idx="687">
                  <c:v>-2821.735721010009</c:v>
                </c:pt>
                <c:pt idx="688">
                  <c:v>10521.309067173115</c:v>
                </c:pt>
                <c:pt idx="689">
                  <c:v>-5771.0998118883008</c:v>
                </c:pt>
                <c:pt idx="690">
                  <c:v>3912.1109429636617</c:v>
                </c:pt>
                <c:pt idx="691">
                  <c:v>9788.0374518305744</c:v>
                </c:pt>
                <c:pt idx="692">
                  <c:v>3115.2433937735314</c:v>
                </c:pt>
                <c:pt idx="693">
                  <c:v>7129.5838694334925</c:v>
                </c:pt>
                <c:pt idx="694">
                  <c:v>-3105.0308001344952</c:v>
                </c:pt>
                <c:pt idx="695">
                  <c:v>-5642.9841675172756</c:v>
                </c:pt>
                <c:pt idx="696">
                  <c:v>-2681.8081716672382</c:v>
                </c:pt>
                <c:pt idx="697">
                  <c:v>8362.5356896291942</c:v>
                </c:pt>
                <c:pt idx="698">
                  <c:v>5447.7791952449898</c:v>
                </c:pt>
                <c:pt idx="699">
                  <c:v>13150.786516579374</c:v>
                </c:pt>
                <c:pt idx="700">
                  <c:v>17689.890631258113</c:v>
                </c:pt>
                <c:pt idx="701">
                  <c:v>9891.1740289090812</c:v>
                </c:pt>
                <c:pt idx="702">
                  <c:v>19642.388240348937</c:v>
                </c:pt>
                <c:pt idx="703">
                  <c:v>-1647.8579874868642</c:v>
                </c:pt>
                <c:pt idx="704">
                  <c:v>19822.624689846631</c:v>
                </c:pt>
                <c:pt idx="705">
                  <c:v>2811.8931709808617</c:v>
                </c:pt>
                <c:pt idx="706">
                  <c:v>-6052.4336128659224</c:v>
                </c:pt>
                <c:pt idx="707">
                  <c:v>13566.350540824007</c:v>
                </c:pt>
                <c:pt idx="708">
                  <c:v>2725.2049742077261</c:v>
                </c:pt>
                <c:pt idx="709">
                  <c:v>12924.036030003241</c:v>
                </c:pt>
                <c:pt idx="710">
                  <c:v>-8345.5322210363192</c:v>
                </c:pt>
                <c:pt idx="711">
                  <c:v>-7296.6891393863643</c:v>
                </c:pt>
                <c:pt idx="712">
                  <c:v>15688.457786823843</c:v>
                </c:pt>
                <c:pt idx="713">
                  <c:v>16814.406659277345</c:v>
                </c:pt>
                <c:pt idx="714">
                  <c:v>-914.71636571405645</c:v>
                </c:pt>
                <c:pt idx="715">
                  <c:v>3707.5165345785895</c:v>
                </c:pt>
                <c:pt idx="716">
                  <c:v>13742.585019690268</c:v>
                </c:pt>
                <c:pt idx="717">
                  <c:v>15204.294000560118</c:v>
                </c:pt>
                <c:pt idx="718">
                  <c:v>-1639.6986472140052</c:v>
                </c:pt>
                <c:pt idx="719">
                  <c:v>12120.13970714676</c:v>
                </c:pt>
                <c:pt idx="720">
                  <c:v>7184.5699460767519</c:v>
                </c:pt>
                <c:pt idx="721">
                  <c:v>16940.337107297641</c:v>
                </c:pt>
                <c:pt idx="722">
                  <c:v>17709.214160775442</c:v>
                </c:pt>
                <c:pt idx="723">
                  <c:v>18905.768778386762</c:v>
                </c:pt>
                <c:pt idx="724">
                  <c:v>3468.2751679823073</c:v>
                </c:pt>
                <c:pt idx="725">
                  <c:v>4787.7855694321379</c:v>
                </c:pt>
                <c:pt idx="726">
                  <c:v>2647.1325632595326</c:v>
                </c:pt>
                <c:pt idx="727">
                  <c:v>-4588.6435103225158</c:v>
                </c:pt>
                <c:pt idx="728">
                  <c:v>2085.4022160235559</c:v>
                </c:pt>
                <c:pt idx="729">
                  <c:v>-699.84380343443559</c:v>
                </c:pt>
                <c:pt idx="730">
                  <c:v>15612.099815279953</c:v>
                </c:pt>
                <c:pt idx="731">
                  <c:v>3208.2141236891043</c:v>
                </c:pt>
                <c:pt idx="732">
                  <c:v>14366.618823564615</c:v>
                </c:pt>
                <c:pt idx="733">
                  <c:v>12058.702638178065</c:v>
                </c:pt>
                <c:pt idx="734">
                  <c:v>8436.4233293762809</c:v>
                </c:pt>
                <c:pt idx="735">
                  <c:v>5979.287823343363</c:v>
                </c:pt>
                <c:pt idx="736">
                  <c:v>-2409.328955672238</c:v>
                </c:pt>
                <c:pt idx="737">
                  <c:v>15559.084611088289</c:v>
                </c:pt>
                <c:pt idx="738">
                  <c:v>14030.859202299753</c:v>
                </c:pt>
                <c:pt idx="739">
                  <c:v>-4203.8928795499214</c:v>
                </c:pt>
                <c:pt idx="740">
                  <c:v>5478.0819458481983</c:v>
                </c:pt>
                <c:pt idx="741">
                  <c:v>11604.04841543847</c:v>
                </c:pt>
                <c:pt idx="742">
                  <c:v>3568.9572218750327</c:v>
                </c:pt>
                <c:pt idx="743">
                  <c:v>17350.192578453509</c:v>
                </c:pt>
                <c:pt idx="744">
                  <c:v>5318.4620748666175</c:v>
                </c:pt>
                <c:pt idx="745">
                  <c:v>17629.672457526649</c:v>
                </c:pt>
                <c:pt idx="746">
                  <c:v>10778.915517474763</c:v>
                </c:pt>
                <c:pt idx="747">
                  <c:v>11606.127130800927</c:v>
                </c:pt>
                <c:pt idx="748">
                  <c:v>-3728.0863859456185</c:v>
                </c:pt>
                <c:pt idx="749">
                  <c:v>12522.906869521805</c:v>
                </c:pt>
                <c:pt idx="750">
                  <c:v>15225.653993537095</c:v>
                </c:pt>
                <c:pt idx="751">
                  <c:v>2722.3219899301403</c:v>
                </c:pt>
                <c:pt idx="752">
                  <c:v>-8058.7806730411185</c:v>
                </c:pt>
                <c:pt idx="753">
                  <c:v>-2071.2923881236566</c:v>
                </c:pt>
                <c:pt idx="754">
                  <c:v>-1059.6182583574046</c:v>
                </c:pt>
                <c:pt idx="755">
                  <c:v>-2456.3568334912688</c:v>
                </c:pt>
                <c:pt idx="756">
                  <c:v>14635.275897744004</c:v>
                </c:pt>
                <c:pt idx="757">
                  <c:v>10160.599450814552</c:v>
                </c:pt>
                <c:pt idx="758">
                  <c:v>14359.193419572868</c:v>
                </c:pt>
                <c:pt idx="759">
                  <c:v>-9548.7947814341023</c:v>
                </c:pt>
                <c:pt idx="760">
                  <c:v>8166.492366771311</c:v>
                </c:pt>
                <c:pt idx="761">
                  <c:v>15676.212766694473</c:v>
                </c:pt>
                <c:pt idx="762">
                  <c:v>-4484.8221088555792</c:v>
                </c:pt>
                <c:pt idx="763">
                  <c:v>727.8555295455194</c:v>
                </c:pt>
                <c:pt idx="764">
                  <c:v>-1879.3302193890845</c:v>
                </c:pt>
                <c:pt idx="765">
                  <c:v>-9050.2581894586674</c:v>
                </c:pt>
                <c:pt idx="766">
                  <c:v>14506.521298759975</c:v>
                </c:pt>
                <c:pt idx="767">
                  <c:v>-5319.5707071879742</c:v>
                </c:pt>
                <c:pt idx="768">
                  <c:v>16062.159024824754</c:v>
                </c:pt>
                <c:pt idx="769">
                  <c:v>10181.211105582577</c:v>
                </c:pt>
                <c:pt idx="770">
                  <c:v>-7280.4468234926399</c:v>
                </c:pt>
                <c:pt idx="771">
                  <c:v>12284.102396260701</c:v>
                </c:pt>
                <c:pt idx="772">
                  <c:v>3851.3073373541179</c:v>
                </c:pt>
                <c:pt idx="773">
                  <c:v>1454.8882552241794</c:v>
                </c:pt>
                <c:pt idx="774">
                  <c:v>7913.9482937996972</c:v>
                </c:pt>
                <c:pt idx="775">
                  <c:v>15777.662533011764</c:v>
                </c:pt>
                <c:pt idx="776">
                  <c:v>4928.4098853787318</c:v>
                </c:pt>
                <c:pt idx="777">
                  <c:v>-9710.1687481930276</c:v>
                </c:pt>
                <c:pt idx="778">
                  <c:v>17635.299507389009</c:v>
                </c:pt>
                <c:pt idx="779">
                  <c:v>4995.1413565211242</c:v>
                </c:pt>
                <c:pt idx="780">
                  <c:v>8721.8701181607412</c:v>
                </c:pt>
                <c:pt idx="781">
                  <c:v>4925.5951985695347</c:v>
                </c:pt>
                <c:pt idx="782">
                  <c:v>13718.786248791976</c:v>
                </c:pt>
                <c:pt idx="783">
                  <c:v>12487.017676567042</c:v>
                </c:pt>
                <c:pt idx="784">
                  <c:v>-9402.4832150610964</c:v>
                </c:pt>
                <c:pt idx="785">
                  <c:v>17003.957857818637</c:v>
                </c:pt>
                <c:pt idx="786">
                  <c:v>17541.447379929712</c:v>
                </c:pt>
                <c:pt idx="787">
                  <c:v>7939.1488916793232</c:v>
                </c:pt>
                <c:pt idx="788">
                  <c:v>-5847.4652947585473</c:v>
                </c:pt>
                <c:pt idx="789">
                  <c:v>1387.1283802860373</c:v>
                </c:pt>
                <c:pt idx="790">
                  <c:v>18878.578468896954</c:v>
                </c:pt>
                <c:pt idx="791">
                  <c:v>-7001.0763946628722</c:v>
                </c:pt>
                <c:pt idx="792">
                  <c:v>15534.196041297962</c:v>
                </c:pt>
                <c:pt idx="793">
                  <c:v>9275.9577821383409</c:v>
                </c:pt>
                <c:pt idx="794">
                  <c:v>11526.355734462499</c:v>
                </c:pt>
                <c:pt idx="795">
                  <c:v>834.61580050184091</c:v>
                </c:pt>
                <c:pt idx="796">
                  <c:v>-2767.9052210480627</c:v>
                </c:pt>
                <c:pt idx="797">
                  <c:v>7609.5306651554729</c:v>
                </c:pt>
                <c:pt idx="798">
                  <c:v>-9004.0849465243427</c:v>
                </c:pt>
                <c:pt idx="799">
                  <c:v>8572.3603785018586</c:v>
                </c:pt>
                <c:pt idx="800">
                  <c:v>2831.7332386229409</c:v>
                </c:pt>
                <c:pt idx="801">
                  <c:v>-5031.3871324865186</c:v>
                </c:pt>
                <c:pt idx="802">
                  <c:v>2444.7282991732918</c:v>
                </c:pt>
                <c:pt idx="803">
                  <c:v>-6667.611513468064</c:v>
                </c:pt>
                <c:pt idx="804">
                  <c:v>19434.202919017593</c:v>
                </c:pt>
                <c:pt idx="805">
                  <c:v>-2695.4507648991448</c:v>
                </c:pt>
                <c:pt idx="806">
                  <c:v>14389.016477649397</c:v>
                </c:pt>
                <c:pt idx="807">
                  <c:v>-6239.368838956475</c:v>
                </c:pt>
                <c:pt idx="808">
                  <c:v>2091.6477064247165</c:v>
                </c:pt>
                <c:pt idx="809">
                  <c:v>10712.974693635029</c:v>
                </c:pt>
                <c:pt idx="810">
                  <c:v>17421.215562091747</c:v>
                </c:pt>
                <c:pt idx="811">
                  <c:v>2895.7248203808963</c:v>
                </c:pt>
                <c:pt idx="812">
                  <c:v>16688.108221793103</c:v>
                </c:pt>
                <c:pt idx="813">
                  <c:v>18355.274261209855</c:v>
                </c:pt>
                <c:pt idx="814">
                  <c:v>5109.990245178059</c:v>
                </c:pt>
                <c:pt idx="815">
                  <c:v>13291.729623636433</c:v>
                </c:pt>
                <c:pt idx="816">
                  <c:v>4238.433719758591</c:v>
                </c:pt>
                <c:pt idx="817">
                  <c:v>10011.84604558478</c:v>
                </c:pt>
                <c:pt idx="818">
                  <c:v>-238.19181158777485</c:v>
                </c:pt>
                <c:pt idx="819">
                  <c:v>741.92049047691467</c:v>
                </c:pt>
                <c:pt idx="820">
                  <c:v>14817.100593432508</c:v>
                </c:pt>
                <c:pt idx="821">
                  <c:v>13874.273856226346</c:v>
                </c:pt>
                <c:pt idx="822">
                  <c:v>11451.248893486996</c:v>
                </c:pt>
                <c:pt idx="823">
                  <c:v>16274.235134629464</c:v>
                </c:pt>
                <c:pt idx="824">
                  <c:v>-9111.9595496516667</c:v>
                </c:pt>
                <c:pt idx="825">
                  <c:v>19386.436884492461</c:v>
                </c:pt>
                <c:pt idx="826">
                  <c:v>17348.527819120831</c:v>
                </c:pt>
                <c:pt idx="827">
                  <c:v>11436.224274093296</c:v>
                </c:pt>
                <c:pt idx="828">
                  <c:v>9811.8800871225903</c:v>
                </c:pt>
                <c:pt idx="829">
                  <c:v>-5554.6293289806445</c:v>
                </c:pt>
                <c:pt idx="830">
                  <c:v>-1894.9953358862681</c:v>
                </c:pt>
                <c:pt idx="831">
                  <c:v>18608.284872169952</c:v>
                </c:pt>
                <c:pt idx="832">
                  <c:v>-7324.4978465151016</c:v>
                </c:pt>
                <c:pt idx="833">
                  <c:v>-2448.322789216621</c:v>
                </c:pt>
                <c:pt idx="834">
                  <c:v>19923.024156853262</c:v>
                </c:pt>
                <c:pt idx="835">
                  <c:v>-6742.9415318142092</c:v>
                </c:pt>
                <c:pt idx="836">
                  <c:v>11014.989831395929</c:v>
                </c:pt>
                <c:pt idx="837">
                  <c:v>-2696.6307005465374</c:v>
                </c:pt>
                <c:pt idx="838">
                  <c:v>-2768.7734571473293</c:v>
                </c:pt>
                <c:pt idx="839">
                  <c:v>-1761.1152602788561</c:v>
                </c:pt>
                <c:pt idx="840">
                  <c:v>-6774.3792994734958</c:v>
                </c:pt>
                <c:pt idx="841">
                  <c:v>-5849.8913283669754</c:v>
                </c:pt>
                <c:pt idx="842">
                  <c:v>8983.6704519082177</c:v>
                </c:pt>
                <c:pt idx="843">
                  <c:v>13760.567356258674</c:v>
                </c:pt>
                <c:pt idx="844">
                  <c:v>8404.2310801356653</c:v>
                </c:pt>
                <c:pt idx="845">
                  <c:v>-6433.4325195253978</c:v>
                </c:pt>
                <c:pt idx="846">
                  <c:v>7323.9151776262561</c:v>
                </c:pt>
                <c:pt idx="847">
                  <c:v>-1248.4408056714551</c:v>
                </c:pt>
                <c:pt idx="848">
                  <c:v>-6733.7091124449244</c:v>
                </c:pt>
                <c:pt idx="849">
                  <c:v>4336.4391061781635</c:v>
                </c:pt>
                <c:pt idx="850">
                  <c:v>1326.9647597918404</c:v>
                </c:pt>
                <c:pt idx="851">
                  <c:v>13849.799460972234</c:v>
                </c:pt>
                <c:pt idx="852">
                  <c:v>17910.920746269723</c:v>
                </c:pt>
                <c:pt idx="853">
                  <c:v>13671.32446634298</c:v>
                </c:pt>
                <c:pt idx="854">
                  <c:v>764.22600100080899</c:v>
                </c:pt>
                <c:pt idx="855">
                  <c:v>9068.2017471701856</c:v>
                </c:pt>
                <c:pt idx="856">
                  <c:v>6956.5388213826964</c:v>
                </c:pt>
                <c:pt idx="857">
                  <c:v>14588.210356326561</c:v>
                </c:pt>
                <c:pt idx="858">
                  <c:v>10704.275155380579</c:v>
                </c:pt>
                <c:pt idx="859">
                  <c:v>8384.2131570134316</c:v>
                </c:pt>
                <c:pt idx="860">
                  <c:v>314.95159817565565</c:v>
                </c:pt>
                <c:pt idx="861">
                  <c:v>-5679.7531779195951</c:v>
                </c:pt>
                <c:pt idx="862">
                  <c:v>2953.6944783117442</c:v>
                </c:pt>
                <c:pt idx="863">
                  <c:v>-4080.6255218067208</c:v>
                </c:pt>
                <c:pt idx="864">
                  <c:v>10558.465791800118</c:v>
                </c:pt>
                <c:pt idx="865">
                  <c:v>16367.866734437534</c:v>
                </c:pt>
                <c:pt idx="866">
                  <c:v>-9554.1925425952304</c:v>
                </c:pt>
                <c:pt idx="867">
                  <c:v>7107.6823321023494</c:v>
                </c:pt>
                <c:pt idx="868">
                  <c:v>-6476.9797763903152</c:v>
                </c:pt>
                <c:pt idx="869">
                  <c:v>9780.2032382098532</c:v>
                </c:pt>
                <c:pt idx="870">
                  <c:v>-63.670620694097899</c:v>
                </c:pt>
                <c:pt idx="871">
                  <c:v>-101.58331612689503</c:v>
                </c:pt>
                <c:pt idx="872">
                  <c:v>1660.659799269866</c:v>
                </c:pt>
                <c:pt idx="873">
                  <c:v>-2257.6742210794255</c:v>
                </c:pt>
                <c:pt idx="874">
                  <c:v>8374.2113866641703</c:v>
                </c:pt>
                <c:pt idx="875">
                  <c:v>-3153.0613195428309</c:v>
                </c:pt>
                <c:pt idx="876">
                  <c:v>9458.3937330150584</c:v>
                </c:pt>
                <c:pt idx="877">
                  <c:v>15517.587057986901</c:v>
                </c:pt>
                <c:pt idx="878">
                  <c:v>10200.839599637529</c:v>
                </c:pt>
                <c:pt idx="879">
                  <c:v>-3418.8141591776202</c:v>
                </c:pt>
                <c:pt idx="880">
                  <c:v>14394.843817822864</c:v>
                </c:pt>
                <c:pt idx="881">
                  <c:v>-5311.1469874011773</c:v>
                </c:pt>
                <c:pt idx="882">
                  <c:v>10959.138994210454</c:v>
                </c:pt>
                <c:pt idx="883">
                  <c:v>18689.843168155887</c:v>
                </c:pt>
                <c:pt idx="884">
                  <c:v>-8877.9685742833844</c:v>
                </c:pt>
                <c:pt idx="885">
                  <c:v>1831.346620236031</c:v>
                </c:pt>
                <c:pt idx="886">
                  <c:v>-5456.8003309482147</c:v>
                </c:pt>
                <c:pt idx="887">
                  <c:v>5547.1411894607218</c:v>
                </c:pt>
                <c:pt idx="888">
                  <c:v>11687.980328899514</c:v>
                </c:pt>
                <c:pt idx="889">
                  <c:v>13018.394751131478</c:v>
                </c:pt>
                <c:pt idx="890">
                  <c:v>13446.928143360385</c:v>
                </c:pt>
                <c:pt idx="891">
                  <c:v>-5686.4064136950701</c:v>
                </c:pt>
                <c:pt idx="892">
                  <c:v>14671.2300630257</c:v>
                </c:pt>
                <c:pt idx="893">
                  <c:v>5501.4476464821855</c:v>
                </c:pt>
                <c:pt idx="894">
                  <c:v>-7615.1271290664836</c:v>
                </c:pt>
                <c:pt idx="895">
                  <c:v>-4627.0591082538167</c:v>
                </c:pt>
                <c:pt idx="896">
                  <c:v>16673.650319946406</c:v>
                </c:pt>
                <c:pt idx="897">
                  <c:v>2791.8409051202298</c:v>
                </c:pt>
                <c:pt idx="898">
                  <c:v>6335.1430859245438</c:v>
                </c:pt>
                <c:pt idx="899">
                  <c:v>8362.4079665647223</c:v>
                </c:pt>
                <c:pt idx="900">
                  <c:v>14636.685634964377</c:v>
                </c:pt>
                <c:pt idx="901">
                  <c:v>-314.45057838080243</c:v>
                </c:pt>
                <c:pt idx="902">
                  <c:v>-5945.4044204220181</c:v>
                </c:pt>
                <c:pt idx="903">
                  <c:v>-5303.5809031165636</c:v>
                </c:pt>
                <c:pt idx="904">
                  <c:v>-367.44068126341176</c:v>
                </c:pt>
                <c:pt idx="905">
                  <c:v>-7782.5675334244006</c:v>
                </c:pt>
                <c:pt idx="906">
                  <c:v>2690.4062332327976</c:v>
                </c:pt>
                <c:pt idx="907">
                  <c:v>3934.9277643837167</c:v>
                </c:pt>
                <c:pt idx="908">
                  <c:v>6287.9873491855615</c:v>
                </c:pt>
                <c:pt idx="909">
                  <c:v>11509.822990640096</c:v>
                </c:pt>
                <c:pt idx="910">
                  <c:v>-7371.0181098069543</c:v>
                </c:pt>
                <c:pt idx="911">
                  <c:v>-7861.4916857797343</c:v>
                </c:pt>
                <c:pt idx="912">
                  <c:v>6708.8133703378098</c:v>
                </c:pt>
                <c:pt idx="913">
                  <c:v>-3641.4327886156825</c:v>
                </c:pt>
                <c:pt idx="914">
                  <c:v>-8288.843314102136</c:v>
                </c:pt>
                <c:pt idx="915">
                  <c:v>17213.979490614976</c:v>
                </c:pt>
                <c:pt idx="916">
                  <c:v>-6762.5553506265451</c:v>
                </c:pt>
                <c:pt idx="917">
                  <c:v>9594.989394371134</c:v>
                </c:pt>
                <c:pt idx="918">
                  <c:v>16094.69907093413</c:v>
                </c:pt>
                <c:pt idx="919">
                  <c:v>-5543.825153134022</c:v>
                </c:pt>
                <c:pt idx="920">
                  <c:v>-7010.2668164516754</c:v>
                </c:pt>
                <c:pt idx="921">
                  <c:v>5975.2562635341428</c:v>
                </c:pt>
                <c:pt idx="922">
                  <c:v>-177.58266711004612</c:v>
                </c:pt>
                <c:pt idx="923">
                  <c:v>3447.6058525875846</c:v>
                </c:pt>
                <c:pt idx="924">
                  <c:v>9381.4523856993965</c:v>
                </c:pt>
                <c:pt idx="925">
                  <c:v>-5130.9342910675214</c:v>
                </c:pt>
                <c:pt idx="926">
                  <c:v>10095.064306475921</c:v>
                </c:pt>
                <c:pt idx="927">
                  <c:v>1732.806266645423</c:v>
                </c:pt>
                <c:pt idx="928">
                  <c:v>-4798.2770501235227</c:v>
                </c:pt>
                <c:pt idx="929">
                  <c:v>18608.657988933832</c:v>
                </c:pt>
                <c:pt idx="930">
                  <c:v>14854.025227390788</c:v>
                </c:pt>
                <c:pt idx="931">
                  <c:v>5749.6828269629814</c:v>
                </c:pt>
                <c:pt idx="932">
                  <c:v>4315.2331565611239</c:v>
                </c:pt>
                <c:pt idx="933">
                  <c:v>8182.6697802589197</c:v>
                </c:pt>
                <c:pt idx="934">
                  <c:v>10180.683190043694</c:v>
                </c:pt>
                <c:pt idx="935">
                  <c:v>-2563.4760933881921</c:v>
                </c:pt>
                <c:pt idx="936">
                  <c:v>16632.536440120148</c:v>
                </c:pt>
                <c:pt idx="937">
                  <c:v>15763.655162125615</c:v>
                </c:pt>
                <c:pt idx="938">
                  <c:v>2450.6857048603115</c:v>
                </c:pt>
                <c:pt idx="939">
                  <c:v>-740.4453368827543</c:v>
                </c:pt>
                <c:pt idx="940">
                  <c:v>6345.9050396589473</c:v>
                </c:pt>
                <c:pt idx="941">
                  <c:v>-2382.165786789199</c:v>
                </c:pt>
                <c:pt idx="942">
                  <c:v>-8781.1540630179243</c:v>
                </c:pt>
                <c:pt idx="943">
                  <c:v>-6586.8276107911943</c:v>
                </c:pt>
                <c:pt idx="944">
                  <c:v>2766.3562152232757</c:v>
                </c:pt>
                <c:pt idx="945">
                  <c:v>-8015.4851012595309</c:v>
                </c:pt>
                <c:pt idx="946">
                  <c:v>-8739.2542965378798</c:v>
                </c:pt>
                <c:pt idx="947">
                  <c:v>7607.1737649470087</c:v>
                </c:pt>
                <c:pt idx="948">
                  <c:v>6292.4862753341749</c:v>
                </c:pt>
                <c:pt idx="949">
                  <c:v>-4898.9586729126668</c:v>
                </c:pt>
                <c:pt idx="950">
                  <c:v>-8268.100095873082</c:v>
                </c:pt>
                <c:pt idx="951">
                  <c:v>-248.98439878676544</c:v>
                </c:pt>
                <c:pt idx="952">
                  <c:v>11631.871352245884</c:v>
                </c:pt>
                <c:pt idx="953">
                  <c:v>-2548.8863263725625</c:v>
                </c:pt>
                <c:pt idx="954">
                  <c:v>13066.601236148559</c:v>
                </c:pt>
                <c:pt idx="955">
                  <c:v>-5780.3945979127966</c:v>
                </c:pt>
                <c:pt idx="956">
                  <c:v>932.83623865901143</c:v>
                </c:pt>
                <c:pt idx="957">
                  <c:v>-1464.8384196112681</c:v>
                </c:pt>
                <c:pt idx="958">
                  <c:v>3075.3730873478798</c:v>
                </c:pt>
                <c:pt idx="959">
                  <c:v>13188.660889230925</c:v>
                </c:pt>
                <c:pt idx="960">
                  <c:v>15682.039931963112</c:v>
                </c:pt>
                <c:pt idx="961">
                  <c:v>-2694.5327567843237</c:v>
                </c:pt>
                <c:pt idx="962">
                  <c:v>13020.002132431509</c:v>
                </c:pt>
                <c:pt idx="963">
                  <c:v>18583.50678256117</c:v>
                </c:pt>
                <c:pt idx="964">
                  <c:v>-3068.0406600556821</c:v>
                </c:pt>
                <c:pt idx="965">
                  <c:v>4748.0096447449469</c:v>
                </c:pt>
                <c:pt idx="966">
                  <c:v>-6766.5360993620661</c:v>
                </c:pt>
                <c:pt idx="967">
                  <c:v>13752.671832856378</c:v>
                </c:pt>
                <c:pt idx="968">
                  <c:v>-4598.9233649429816</c:v>
                </c:pt>
                <c:pt idx="969">
                  <c:v>16115.433602677507</c:v>
                </c:pt>
                <c:pt idx="970">
                  <c:v>3776.9910193998585</c:v>
                </c:pt>
                <c:pt idx="971">
                  <c:v>5322.154023009326</c:v>
                </c:pt>
                <c:pt idx="972">
                  <c:v>7009.8899915164602</c:v>
                </c:pt>
                <c:pt idx="973">
                  <c:v>19772.381624376263</c:v>
                </c:pt>
                <c:pt idx="974">
                  <c:v>9993.7682841257647</c:v>
                </c:pt>
                <c:pt idx="975">
                  <c:v>8437.1701794588753</c:v>
                </c:pt>
                <c:pt idx="976">
                  <c:v>13617.662536240394</c:v>
                </c:pt>
                <c:pt idx="977">
                  <c:v>-1463.2170748921646</c:v>
                </c:pt>
                <c:pt idx="978">
                  <c:v>-846.62467930555761</c:v>
                </c:pt>
                <c:pt idx="979">
                  <c:v>-5622.5369381352366</c:v>
                </c:pt>
                <c:pt idx="980">
                  <c:v>2723.429490667434</c:v>
                </c:pt>
                <c:pt idx="981">
                  <c:v>-2043.3898977518447</c:v>
                </c:pt>
                <c:pt idx="982">
                  <c:v>-6178.9204858161338</c:v>
                </c:pt>
                <c:pt idx="983">
                  <c:v>-1834.3478561278687</c:v>
                </c:pt>
                <c:pt idx="984">
                  <c:v>3091.1106066338207</c:v>
                </c:pt>
                <c:pt idx="985">
                  <c:v>10062.163585888118</c:v>
                </c:pt>
                <c:pt idx="986">
                  <c:v>3016.6428006219298</c:v>
                </c:pt>
                <c:pt idx="987">
                  <c:v>5212.605538838724</c:v>
                </c:pt>
                <c:pt idx="988">
                  <c:v>-989.56713822492827</c:v>
                </c:pt>
                <c:pt idx="989">
                  <c:v>6550.1810668641465</c:v>
                </c:pt>
                <c:pt idx="990">
                  <c:v>16911.146792370822</c:v>
                </c:pt>
                <c:pt idx="991">
                  <c:v>-4716.212342091605</c:v>
                </c:pt>
                <c:pt idx="992">
                  <c:v>11512.953695999753</c:v>
                </c:pt>
                <c:pt idx="993">
                  <c:v>4771.484500643086</c:v>
                </c:pt>
                <c:pt idx="994">
                  <c:v>5117.1936426048478</c:v>
                </c:pt>
                <c:pt idx="995">
                  <c:v>15750.194643879004</c:v>
                </c:pt>
                <c:pt idx="996">
                  <c:v>10673.013646838734</c:v>
                </c:pt>
                <c:pt idx="997">
                  <c:v>5110.6592422297763</c:v>
                </c:pt>
                <c:pt idx="998">
                  <c:v>-6250.8044714265607</c:v>
                </c:pt>
                <c:pt idx="999">
                  <c:v>-5688.7132066027707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E3-48E0-8CF2-6DC6D0B758D1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CentralLimit!$O$2:$O$1001</c:f>
              <c:numCache>
                <c:formatCode>0</c:formatCode>
                <c:ptCount val="1000"/>
                <c:pt idx="0">
                  <c:v>9060.2484643033094</c:v>
                </c:pt>
                <c:pt idx="1">
                  <c:v>3097.0471439989683</c:v>
                </c:pt>
                <c:pt idx="2">
                  <c:v>10121.039917528697</c:v>
                </c:pt>
                <c:pt idx="3">
                  <c:v>7230.9666029586115</c:v>
                </c:pt>
                <c:pt idx="4">
                  <c:v>2533.8504018795948</c:v>
                </c:pt>
                <c:pt idx="5">
                  <c:v>3925.4014172866509</c:v>
                </c:pt>
                <c:pt idx="6">
                  <c:v>6734.2459601131059</c:v>
                </c:pt>
                <c:pt idx="7">
                  <c:v>7855.114717951833</c:v>
                </c:pt>
                <c:pt idx="8">
                  <c:v>6028.1415159966182</c:v>
                </c:pt>
                <c:pt idx="9">
                  <c:v>10919.849061845134</c:v>
                </c:pt>
                <c:pt idx="10">
                  <c:v>8000.4196764769968</c:v>
                </c:pt>
                <c:pt idx="11">
                  <c:v>1100.4727329901002</c:v>
                </c:pt>
                <c:pt idx="12">
                  <c:v>359.15137810929167</c:v>
                </c:pt>
                <c:pt idx="13">
                  <c:v>8520.2547746778037</c:v>
                </c:pt>
                <c:pt idx="14">
                  <c:v>8197.5754736824401</c:v>
                </c:pt>
                <c:pt idx="15">
                  <c:v>6667.741980259194</c:v>
                </c:pt>
                <c:pt idx="16">
                  <c:v>1556.3872774185306</c:v>
                </c:pt>
                <c:pt idx="17">
                  <c:v>5841.1811576161981</c:v>
                </c:pt>
                <c:pt idx="18">
                  <c:v>5616.2793863416327</c:v>
                </c:pt>
                <c:pt idx="19">
                  <c:v>5770.4255552518671</c:v>
                </c:pt>
                <c:pt idx="20">
                  <c:v>5535.151734985342</c:v>
                </c:pt>
                <c:pt idx="21">
                  <c:v>6602.0056747070576</c:v>
                </c:pt>
                <c:pt idx="22">
                  <c:v>2735.7394145588619</c:v>
                </c:pt>
                <c:pt idx="23">
                  <c:v>7072.1745796581836</c:v>
                </c:pt>
                <c:pt idx="24">
                  <c:v>5204.8004352876333</c:v>
                </c:pt>
                <c:pt idx="25">
                  <c:v>2876.3616004110313</c:v>
                </c:pt>
                <c:pt idx="26">
                  <c:v>7583.5000061810915</c:v>
                </c:pt>
                <c:pt idx="27">
                  <c:v>2029.0739864896786</c:v>
                </c:pt>
                <c:pt idx="28">
                  <c:v>2716.0333390950395</c:v>
                </c:pt>
                <c:pt idx="29">
                  <c:v>6931.455101539711</c:v>
                </c:pt>
                <c:pt idx="30">
                  <c:v>5823.4809471789758</c:v>
                </c:pt>
                <c:pt idx="31">
                  <c:v>6464.1393803319961</c:v>
                </c:pt>
                <c:pt idx="32">
                  <c:v>6204.897652281119</c:v>
                </c:pt>
                <c:pt idx="33">
                  <c:v>7752.602755191896</c:v>
                </c:pt>
                <c:pt idx="34">
                  <c:v>6952.0694888954786</c:v>
                </c:pt>
                <c:pt idx="35">
                  <c:v>3502.4458608806599</c:v>
                </c:pt>
                <c:pt idx="36">
                  <c:v>6606.9016494605203</c:v>
                </c:pt>
                <c:pt idx="37">
                  <c:v>5550.7850747640432</c:v>
                </c:pt>
                <c:pt idx="38">
                  <c:v>10145.136147941328</c:v>
                </c:pt>
                <c:pt idx="39">
                  <c:v>6825.8065799604419</c:v>
                </c:pt>
                <c:pt idx="40">
                  <c:v>7990.8266490123378</c:v>
                </c:pt>
                <c:pt idx="41">
                  <c:v>1595.1134732400801</c:v>
                </c:pt>
                <c:pt idx="42">
                  <c:v>6351.5013586825853</c:v>
                </c:pt>
                <c:pt idx="43">
                  <c:v>4778.2010626052088</c:v>
                </c:pt>
                <c:pt idx="44">
                  <c:v>9332.2140860250693</c:v>
                </c:pt>
                <c:pt idx="45">
                  <c:v>8435.5919973163964</c:v>
                </c:pt>
                <c:pt idx="46">
                  <c:v>4736.0357054079323</c:v>
                </c:pt>
                <c:pt idx="47">
                  <c:v>4699.8698770641477</c:v>
                </c:pt>
                <c:pt idx="48">
                  <c:v>4067.3197639146083</c:v>
                </c:pt>
                <c:pt idx="49">
                  <c:v>5801.5046729043279</c:v>
                </c:pt>
                <c:pt idx="50">
                  <c:v>4823.6489236467814</c:v>
                </c:pt>
                <c:pt idx="51">
                  <c:v>7994.3183926346283</c:v>
                </c:pt>
                <c:pt idx="52">
                  <c:v>5584.7647676831002</c:v>
                </c:pt>
                <c:pt idx="53">
                  <c:v>7425.6044027994467</c:v>
                </c:pt>
                <c:pt idx="54">
                  <c:v>1009.3922876603882</c:v>
                </c:pt>
                <c:pt idx="55">
                  <c:v>5381.3837451363888</c:v>
                </c:pt>
                <c:pt idx="56">
                  <c:v>5426.4712547904046</c:v>
                </c:pt>
                <c:pt idx="57">
                  <c:v>3761.5202983748404</c:v>
                </c:pt>
                <c:pt idx="58">
                  <c:v>5800.4554572449242</c:v>
                </c:pt>
                <c:pt idx="59">
                  <c:v>3704.90774855783</c:v>
                </c:pt>
                <c:pt idx="60">
                  <c:v>4323.2786874353797</c:v>
                </c:pt>
                <c:pt idx="61">
                  <c:v>4455.0304217181592</c:v>
                </c:pt>
                <c:pt idx="62">
                  <c:v>10316.09030990636</c:v>
                </c:pt>
                <c:pt idx="63">
                  <c:v>9254.2361254678181</c:v>
                </c:pt>
                <c:pt idx="64">
                  <c:v>5838.0028974104907</c:v>
                </c:pt>
                <c:pt idx="65">
                  <c:v>4633.5958471676495</c:v>
                </c:pt>
                <c:pt idx="66">
                  <c:v>8173.0731422028293</c:v>
                </c:pt>
                <c:pt idx="67">
                  <c:v>-770.09463943627111</c:v>
                </c:pt>
                <c:pt idx="68">
                  <c:v>6947.2629527112513</c:v>
                </c:pt>
                <c:pt idx="69">
                  <c:v>4888.1486492126242</c:v>
                </c:pt>
                <c:pt idx="70">
                  <c:v>1379.6903364667237</c:v>
                </c:pt>
                <c:pt idx="71">
                  <c:v>6515.2528613660397</c:v>
                </c:pt>
                <c:pt idx="72">
                  <c:v>2090.4471925826774</c:v>
                </c:pt>
                <c:pt idx="73">
                  <c:v>7995.6907132818988</c:v>
                </c:pt>
                <c:pt idx="74">
                  <c:v>7239.6014175332448</c:v>
                </c:pt>
                <c:pt idx="75">
                  <c:v>5787.3165313304007</c:v>
                </c:pt>
                <c:pt idx="76">
                  <c:v>6706.535222846348</c:v>
                </c:pt>
                <c:pt idx="77">
                  <c:v>3615.6402538915945</c:v>
                </c:pt>
                <c:pt idx="78">
                  <c:v>206.80182588179343</c:v>
                </c:pt>
                <c:pt idx="79">
                  <c:v>6197.3322495577468</c:v>
                </c:pt>
                <c:pt idx="80">
                  <c:v>4666.6647698239503</c:v>
                </c:pt>
                <c:pt idx="81">
                  <c:v>5617.7427449941024</c:v>
                </c:pt>
                <c:pt idx="82">
                  <c:v>2270.3379725528816</c:v>
                </c:pt>
                <c:pt idx="83">
                  <c:v>6522.0066782550002</c:v>
                </c:pt>
                <c:pt idx="84">
                  <c:v>3620.5340626178431</c:v>
                </c:pt>
                <c:pt idx="85">
                  <c:v>5909.8465163333276</c:v>
                </c:pt>
                <c:pt idx="86">
                  <c:v>618.48128113522318</c:v>
                </c:pt>
                <c:pt idx="87">
                  <c:v>813.13167173911552</c:v>
                </c:pt>
                <c:pt idx="88">
                  <c:v>874.83723406758759</c:v>
                </c:pt>
                <c:pt idx="89">
                  <c:v>4289.1579533550803</c:v>
                </c:pt>
                <c:pt idx="90">
                  <c:v>5082.0144475085926</c:v>
                </c:pt>
                <c:pt idx="91">
                  <c:v>9457.9192174809468</c:v>
                </c:pt>
                <c:pt idx="92">
                  <c:v>1831.0895140307027</c:v>
                </c:pt>
                <c:pt idx="93">
                  <c:v>3769.8012414774421</c:v>
                </c:pt>
                <c:pt idx="94">
                  <c:v>7244.9993180840756</c:v>
                </c:pt>
                <c:pt idx="95">
                  <c:v>6414.602887054948</c:v>
                </c:pt>
                <c:pt idx="96">
                  <c:v>7740.7007098338818</c:v>
                </c:pt>
                <c:pt idx="97">
                  <c:v>6116.4174825839546</c:v>
                </c:pt>
                <c:pt idx="98">
                  <c:v>4890.0297311380373</c:v>
                </c:pt>
                <c:pt idx="99">
                  <c:v>5239.3378457755398</c:v>
                </c:pt>
                <c:pt idx="100">
                  <c:v>4875.4743951518885</c:v>
                </c:pt>
                <c:pt idx="101">
                  <c:v>6265.718745085398</c:v>
                </c:pt>
                <c:pt idx="102">
                  <c:v>5666.9148809907419</c:v>
                </c:pt>
                <c:pt idx="103">
                  <c:v>6568.1594186399425</c:v>
                </c:pt>
                <c:pt idx="104">
                  <c:v>6238.162376600133</c:v>
                </c:pt>
                <c:pt idx="105">
                  <c:v>6500.8454052558936</c:v>
                </c:pt>
                <c:pt idx="106">
                  <c:v>7233.8459182209263</c:v>
                </c:pt>
                <c:pt idx="107">
                  <c:v>5786.7780695868805</c:v>
                </c:pt>
                <c:pt idx="108">
                  <c:v>5605.8982438609155</c:v>
                </c:pt>
                <c:pt idx="109">
                  <c:v>10187.152965020292</c:v>
                </c:pt>
                <c:pt idx="110">
                  <c:v>8769.3718816732489</c:v>
                </c:pt>
                <c:pt idx="111">
                  <c:v>7400.5044624391821</c:v>
                </c:pt>
                <c:pt idx="112">
                  <c:v>368.6413435033981</c:v>
                </c:pt>
                <c:pt idx="113">
                  <c:v>6333.0055134599143</c:v>
                </c:pt>
                <c:pt idx="114">
                  <c:v>2641.0891661073415</c:v>
                </c:pt>
                <c:pt idx="115">
                  <c:v>6195.8893001143979</c:v>
                </c:pt>
                <c:pt idx="116">
                  <c:v>11346.141524193106</c:v>
                </c:pt>
                <c:pt idx="117">
                  <c:v>8040.4341366990147</c:v>
                </c:pt>
                <c:pt idx="118">
                  <c:v>4646.868071325951</c:v>
                </c:pt>
                <c:pt idx="119">
                  <c:v>4013.260933929625</c:v>
                </c:pt>
                <c:pt idx="120">
                  <c:v>5084.3890972860427</c:v>
                </c:pt>
                <c:pt idx="121">
                  <c:v>6211.1263045411388</c:v>
                </c:pt>
                <c:pt idx="122">
                  <c:v>11896.308394610338</c:v>
                </c:pt>
                <c:pt idx="123">
                  <c:v>5188.0426746592257</c:v>
                </c:pt>
                <c:pt idx="124">
                  <c:v>3361.7384004478181</c:v>
                </c:pt>
                <c:pt idx="125">
                  <c:v>8683.6515445040332</c:v>
                </c:pt>
                <c:pt idx="126">
                  <c:v>3844.7202621152442</c:v>
                </c:pt>
                <c:pt idx="127">
                  <c:v>6694.5198114219083</c:v>
                </c:pt>
                <c:pt idx="128">
                  <c:v>3619.5570157095653</c:v>
                </c:pt>
                <c:pt idx="129">
                  <c:v>4634.8017341056602</c:v>
                </c:pt>
                <c:pt idx="130">
                  <c:v>3441.4519763550643</c:v>
                </c:pt>
                <c:pt idx="131">
                  <c:v>872.48331413251128</c:v>
                </c:pt>
                <c:pt idx="132">
                  <c:v>7179.9310617461842</c:v>
                </c:pt>
                <c:pt idx="133">
                  <c:v>873.77483025674042</c:v>
                </c:pt>
                <c:pt idx="134">
                  <c:v>5683.6483784855791</c:v>
                </c:pt>
                <c:pt idx="135">
                  <c:v>8352.9037283356538</c:v>
                </c:pt>
                <c:pt idx="136">
                  <c:v>6924.72811569032</c:v>
                </c:pt>
                <c:pt idx="137">
                  <c:v>5900.2569713065286</c:v>
                </c:pt>
                <c:pt idx="138">
                  <c:v>10494.393101996779</c:v>
                </c:pt>
                <c:pt idx="139">
                  <c:v>4857.1685609913002</c:v>
                </c:pt>
                <c:pt idx="140">
                  <c:v>258.3592865605392</c:v>
                </c:pt>
                <c:pt idx="141">
                  <c:v>7938.2356897448608</c:v>
                </c:pt>
                <c:pt idx="142">
                  <c:v>5403.1074879620155</c:v>
                </c:pt>
                <c:pt idx="143">
                  <c:v>-1535.8680646219104</c:v>
                </c:pt>
                <c:pt idx="144">
                  <c:v>2508.7271277718055</c:v>
                </c:pt>
                <c:pt idx="145">
                  <c:v>5559.800758246206</c:v>
                </c:pt>
                <c:pt idx="146">
                  <c:v>6588.379527270331</c:v>
                </c:pt>
                <c:pt idx="147">
                  <c:v>3455.1672889123042</c:v>
                </c:pt>
                <c:pt idx="148">
                  <c:v>2201.8256932008371</c:v>
                </c:pt>
                <c:pt idx="149">
                  <c:v>5625.7627901736623</c:v>
                </c:pt>
                <c:pt idx="150">
                  <c:v>6352.6079319703067</c:v>
                </c:pt>
                <c:pt idx="151">
                  <c:v>-1035.0111616749887</c:v>
                </c:pt>
                <c:pt idx="152">
                  <c:v>7270.7336218615355</c:v>
                </c:pt>
                <c:pt idx="153">
                  <c:v>6567.1222584648222</c:v>
                </c:pt>
                <c:pt idx="154">
                  <c:v>6431.3280384606978</c:v>
                </c:pt>
                <c:pt idx="155">
                  <c:v>2916.1124588708058</c:v>
                </c:pt>
                <c:pt idx="156">
                  <c:v>195.98847479649476</c:v>
                </c:pt>
                <c:pt idx="157">
                  <c:v>2032.7846508126099</c:v>
                </c:pt>
                <c:pt idx="158">
                  <c:v>11014.061485763988</c:v>
                </c:pt>
                <c:pt idx="159">
                  <c:v>12054.369258007702</c:v>
                </c:pt>
                <c:pt idx="160">
                  <c:v>5662.8090797849472</c:v>
                </c:pt>
                <c:pt idx="161">
                  <c:v>6850.34849608083</c:v>
                </c:pt>
                <c:pt idx="162">
                  <c:v>7620.3389527785384</c:v>
                </c:pt>
                <c:pt idx="163">
                  <c:v>4940.2970359420415</c:v>
                </c:pt>
                <c:pt idx="164">
                  <c:v>7072.8598951612876</c:v>
                </c:pt>
                <c:pt idx="165">
                  <c:v>8533.906281479447</c:v>
                </c:pt>
                <c:pt idx="166">
                  <c:v>1347.1071011231461</c:v>
                </c:pt>
                <c:pt idx="167">
                  <c:v>8633.7710348579658</c:v>
                </c:pt>
                <c:pt idx="168">
                  <c:v>2851.4088770221715</c:v>
                </c:pt>
                <c:pt idx="169">
                  <c:v>5817.2540461266954</c:v>
                </c:pt>
                <c:pt idx="170">
                  <c:v>5358.380213359078</c:v>
                </c:pt>
                <c:pt idx="171">
                  <c:v>1055.6435493594468</c:v>
                </c:pt>
                <c:pt idx="172">
                  <c:v>59.276954871587535</c:v>
                </c:pt>
                <c:pt idx="173">
                  <c:v>12615.102278515729</c:v>
                </c:pt>
                <c:pt idx="174">
                  <c:v>4780.9288573992835</c:v>
                </c:pt>
                <c:pt idx="175">
                  <c:v>4684.0975081913139</c:v>
                </c:pt>
                <c:pt idx="176">
                  <c:v>3325.7050402356654</c:v>
                </c:pt>
                <c:pt idx="177">
                  <c:v>4380.1044659610952</c:v>
                </c:pt>
                <c:pt idx="178">
                  <c:v>3322.6306461065601</c:v>
                </c:pt>
                <c:pt idx="179">
                  <c:v>8193.0360316675306</c:v>
                </c:pt>
                <c:pt idx="180">
                  <c:v>4915.6268679240075</c:v>
                </c:pt>
                <c:pt idx="181">
                  <c:v>2709.34501910567</c:v>
                </c:pt>
                <c:pt idx="182">
                  <c:v>-1174.9505316838111</c:v>
                </c:pt>
                <c:pt idx="183">
                  <c:v>3473.1921190372232</c:v>
                </c:pt>
                <c:pt idx="184">
                  <c:v>10708.495846163392</c:v>
                </c:pt>
                <c:pt idx="185">
                  <c:v>1257.0407310633482</c:v>
                </c:pt>
                <c:pt idx="186">
                  <c:v>10029.25275663375</c:v>
                </c:pt>
                <c:pt idx="187">
                  <c:v>4043.5704384356168</c:v>
                </c:pt>
                <c:pt idx="188">
                  <c:v>6501.8740639470543</c:v>
                </c:pt>
                <c:pt idx="189">
                  <c:v>7552.1620948531327</c:v>
                </c:pt>
                <c:pt idx="190">
                  <c:v>3980.9568425009015</c:v>
                </c:pt>
                <c:pt idx="191">
                  <c:v>8501.019377899529</c:v>
                </c:pt>
                <c:pt idx="192">
                  <c:v>8244.6944566930761</c:v>
                </c:pt>
                <c:pt idx="193">
                  <c:v>8078.5949981634494</c:v>
                </c:pt>
                <c:pt idx="194">
                  <c:v>-3006.027833083213</c:v>
                </c:pt>
                <c:pt idx="195">
                  <c:v>2852.4390122290324</c:v>
                </c:pt>
                <c:pt idx="196">
                  <c:v>6559.5495634605941</c:v>
                </c:pt>
                <c:pt idx="197">
                  <c:v>-876.43888811468992</c:v>
                </c:pt>
                <c:pt idx="198">
                  <c:v>1196.2728284589102</c:v>
                </c:pt>
                <c:pt idx="199">
                  <c:v>7089.8323947367162</c:v>
                </c:pt>
                <c:pt idx="200">
                  <c:v>5503.2624276318966</c:v>
                </c:pt>
                <c:pt idx="201">
                  <c:v>4588.2520229754282</c:v>
                </c:pt>
                <c:pt idx="202">
                  <c:v>5971.0937902767346</c:v>
                </c:pt>
                <c:pt idx="203">
                  <c:v>5393.1490196787545</c:v>
                </c:pt>
                <c:pt idx="204">
                  <c:v>6734.4090128562393</c:v>
                </c:pt>
                <c:pt idx="205">
                  <c:v>1652.4802006122554</c:v>
                </c:pt>
                <c:pt idx="206">
                  <c:v>4287.3084091356241</c:v>
                </c:pt>
                <c:pt idx="207">
                  <c:v>7340.4544923442645</c:v>
                </c:pt>
                <c:pt idx="208">
                  <c:v>6772.8473154531048</c:v>
                </c:pt>
                <c:pt idx="209">
                  <c:v>3114.8607752407602</c:v>
                </c:pt>
                <c:pt idx="210">
                  <c:v>5281.3829074369269</c:v>
                </c:pt>
                <c:pt idx="211">
                  <c:v>11162.372475189684</c:v>
                </c:pt>
                <c:pt idx="212">
                  <c:v>6919.2049480920041</c:v>
                </c:pt>
                <c:pt idx="213">
                  <c:v>8445.1636794389451</c:v>
                </c:pt>
                <c:pt idx="214">
                  <c:v>4190.5027723766852</c:v>
                </c:pt>
                <c:pt idx="215">
                  <c:v>2174.7002982611434</c:v>
                </c:pt>
                <c:pt idx="216">
                  <c:v>7263.7462146428097</c:v>
                </c:pt>
                <c:pt idx="217">
                  <c:v>4469.6874640655451</c:v>
                </c:pt>
                <c:pt idx="218">
                  <c:v>9273.107521430411</c:v>
                </c:pt>
                <c:pt idx="219">
                  <c:v>1468.0307163614705</c:v>
                </c:pt>
                <c:pt idx="220">
                  <c:v>2366.9986207810466</c:v>
                </c:pt>
                <c:pt idx="221">
                  <c:v>5510.6529064824763</c:v>
                </c:pt>
                <c:pt idx="222">
                  <c:v>1757.9376641853687</c:v>
                </c:pt>
                <c:pt idx="223">
                  <c:v>6434.4951523376594</c:v>
                </c:pt>
                <c:pt idx="224">
                  <c:v>4577.5325059620727</c:v>
                </c:pt>
                <c:pt idx="225">
                  <c:v>3673.0770403147949</c:v>
                </c:pt>
                <c:pt idx="226">
                  <c:v>5927.3265603435784</c:v>
                </c:pt>
                <c:pt idx="227">
                  <c:v>3384.9592026098749</c:v>
                </c:pt>
                <c:pt idx="228">
                  <c:v>6377.5347731435659</c:v>
                </c:pt>
                <c:pt idx="229">
                  <c:v>11277.264781656866</c:v>
                </c:pt>
                <c:pt idx="230">
                  <c:v>2065.6091600572595</c:v>
                </c:pt>
                <c:pt idx="231">
                  <c:v>3040.6093889757371</c:v>
                </c:pt>
                <c:pt idx="232">
                  <c:v>3197.927973074693</c:v>
                </c:pt>
                <c:pt idx="233">
                  <c:v>3772.2052653880119</c:v>
                </c:pt>
                <c:pt idx="234">
                  <c:v>6126.2514432858807</c:v>
                </c:pt>
                <c:pt idx="235">
                  <c:v>1471.3012100001965</c:v>
                </c:pt>
                <c:pt idx="236">
                  <c:v>7552.0885733517798</c:v>
                </c:pt>
                <c:pt idx="237">
                  <c:v>9946.5739028978642</c:v>
                </c:pt>
                <c:pt idx="238">
                  <c:v>8612.2674431551495</c:v>
                </c:pt>
                <c:pt idx="239">
                  <c:v>5399.7158032961224</c:v>
                </c:pt>
                <c:pt idx="240">
                  <c:v>6134.8156240795943</c:v>
                </c:pt>
                <c:pt idx="241">
                  <c:v>8301.4798711737676</c:v>
                </c:pt>
                <c:pt idx="242">
                  <c:v>7986.427972730331</c:v>
                </c:pt>
                <c:pt idx="243">
                  <c:v>4653.8492116873977</c:v>
                </c:pt>
                <c:pt idx="244">
                  <c:v>-2030.9695358334125</c:v>
                </c:pt>
                <c:pt idx="245">
                  <c:v>6455.7532752157995</c:v>
                </c:pt>
                <c:pt idx="246">
                  <c:v>10834.398658439404</c:v>
                </c:pt>
                <c:pt idx="247">
                  <c:v>3078.2813270387073</c:v>
                </c:pt>
                <c:pt idx="248">
                  <c:v>5412.5475930026605</c:v>
                </c:pt>
                <c:pt idx="249">
                  <c:v>10817.207996977582</c:v>
                </c:pt>
                <c:pt idx="250">
                  <c:v>8211.8254568029151</c:v>
                </c:pt>
                <c:pt idx="251">
                  <c:v>3079.7811336831974</c:v>
                </c:pt>
                <c:pt idx="252">
                  <c:v>4697.8217801687806</c:v>
                </c:pt>
                <c:pt idx="253">
                  <c:v>5333.1218863245995</c:v>
                </c:pt>
                <c:pt idx="254">
                  <c:v>-2335.7274461056259</c:v>
                </c:pt>
                <c:pt idx="255">
                  <c:v>1755.1628073369102</c:v>
                </c:pt>
                <c:pt idx="256">
                  <c:v>4568.4750404623292</c:v>
                </c:pt>
                <c:pt idx="257">
                  <c:v>5973.4265020887124</c:v>
                </c:pt>
                <c:pt idx="258">
                  <c:v>7127.9767053275446</c:v>
                </c:pt>
                <c:pt idx="259">
                  <c:v>8295.1212105115465</c:v>
                </c:pt>
                <c:pt idx="260">
                  <c:v>4477.9773593173486</c:v>
                </c:pt>
                <c:pt idx="261">
                  <c:v>7603.4142067008979</c:v>
                </c:pt>
                <c:pt idx="262">
                  <c:v>2215.5175139029238</c:v>
                </c:pt>
                <c:pt idx="263">
                  <c:v>934.16586371450671</c:v>
                </c:pt>
                <c:pt idx="264">
                  <c:v>1738.5109124991086</c:v>
                </c:pt>
                <c:pt idx="265">
                  <c:v>9246.3944060631256</c:v>
                </c:pt>
                <c:pt idx="266">
                  <c:v>5616.335514553447</c:v>
                </c:pt>
                <c:pt idx="267">
                  <c:v>3242.830916178566</c:v>
                </c:pt>
                <c:pt idx="268">
                  <c:v>-1275.3734831274992</c:v>
                </c:pt>
                <c:pt idx="269">
                  <c:v>2216.7933948196978</c:v>
                </c:pt>
                <c:pt idx="270">
                  <c:v>7879.9427622652256</c:v>
                </c:pt>
                <c:pt idx="271">
                  <c:v>5382.8777120806681</c:v>
                </c:pt>
                <c:pt idx="272">
                  <c:v>8995.721019699653</c:v>
                </c:pt>
                <c:pt idx="273">
                  <c:v>6822.8545207640382</c:v>
                </c:pt>
                <c:pt idx="274">
                  <c:v>6058.864529514889</c:v>
                </c:pt>
                <c:pt idx="275">
                  <c:v>2626.7046121925155</c:v>
                </c:pt>
                <c:pt idx="276">
                  <c:v>7814.6706679369945</c:v>
                </c:pt>
                <c:pt idx="277">
                  <c:v>4599.7255549146494</c:v>
                </c:pt>
                <c:pt idx="278">
                  <c:v>5650.527433818962</c:v>
                </c:pt>
                <c:pt idx="279">
                  <c:v>6540.5965117177157</c:v>
                </c:pt>
                <c:pt idx="280">
                  <c:v>2994.2257396961868</c:v>
                </c:pt>
                <c:pt idx="281">
                  <c:v>3629.1565719215719</c:v>
                </c:pt>
                <c:pt idx="282">
                  <c:v>4086.7262552622406</c:v>
                </c:pt>
                <c:pt idx="283">
                  <c:v>5405.9509537028953</c:v>
                </c:pt>
                <c:pt idx="284">
                  <c:v>3651.3701758277093</c:v>
                </c:pt>
                <c:pt idx="285">
                  <c:v>10161.157233868887</c:v>
                </c:pt>
                <c:pt idx="286">
                  <c:v>409.65814351583992</c:v>
                </c:pt>
                <c:pt idx="287">
                  <c:v>6968.0591664405274</c:v>
                </c:pt>
                <c:pt idx="288">
                  <c:v>4624.6577066486461</c:v>
                </c:pt>
                <c:pt idx="289">
                  <c:v>3816.216979731415</c:v>
                </c:pt>
                <c:pt idx="290">
                  <c:v>8794.0220546447799</c:v>
                </c:pt>
                <c:pt idx="291">
                  <c:v>1715.3168339049309</c:v>
                </c:pt>
                <c:pt idx="292">
                  <c:v>5635.6491202467469</c:v>
                </c:pt>
                <c:pt idx="293">
                  <c:v>6997.7221698566582</c:v>
                </c:pt>
                <c:pt idx="294">
                  <c:v>4458.3453090007497</c:v>
                </c:pt>
                <c:pt idx="295">
                  <c:v>5533.2250619084871</c:v>
                </c:pt>
                <c:pt idx="296">
                  <c:v>1548.265270767218</c:v>
                </c:pt>
                <c:pt idx="297">
                  <c:v>4113.234565667135</c:v>
                </c:pt>
                <c:pt idx="298">
                  <c:v>1937.248051830921</c:v>
                </c:pt>
                <c:pt idx="299">
                  <c:v>5564.7294491489574</c:v>
                </c:pt>
                <c:pt idx="300">
                  <c:v>10858.621355217496</c:v>
                </c:pt>
                <c:pt idx="301">
                  <c:v>5642.7258368799176</c:v>
                </c:pt>
                <c:pt idx="302">
                  <c:v>8299.3694118917156</c:v>
                </c:pt>
                <c:pt idx="303">
                  <c:v>10325.113978282807</c:v>
                </c:pt>
                <c:pt idx="304">
                  <c:v>3789.3354869602308</c:v>
                </c:pt>
                <c:pt idx="305">
                  <c:v>7536.3699137722033</c:v>
                </c:pt>
                <c:pt idx="306">
                  <c:v>3715.3137723439959</c:v>
                </c:pt>
                <c:pt idx="307">
                  <c:v>8322.7129155061684</c:v>
                </c:pt>
                <c:pt idx="308">
                  <c:v>1386.3245641970263</c:v>
                </c:pt>
                <c:pt idx="309">
                  <c:v>4483.0001648226817</c:v>
                </c:pt>
                <c:pt idx="310">
                  <c:v>-346.48259636457976</c:v>
                </c:pt>
                <c:pt idx="311">
                  <c:v>2168.8614959405299</c:v>
                </c:pt>
                <c:pt idx="312">
                  <c:v>7530.0600088870597</c:v>
                </c:pt>
                <c:pt idx="313">
                  <c:v>6455.9517150299462</c:v>
                </c:pt>
                <c:pt idx="314">
                  <c:v>3105.1308944064212</c:v>
                </c:pt>
                <c:pt idx="315">
                  <c:v>8410.0095291440084</c:v>
                </c:pt>
                <c:pt idx="316">
                  <c:v>3903.3459779639579</c:v>
                </c:pt>
                <c:pt idx="317">
                  <c:v>4597.4626559009139</c:v>
                </c:pt>
                <c:pt idx="318">
                  <c:v>7186.5506885146769</c:v>
                </c:pt>
                <c:pt idx="319">
                  <c:v>3942.8052256517499</c:v>
                </c:pt>
                <c:pt idx="320">
                  <c:v>7565.5404131910182</c:v>
                </c:pt>
                <c:pt idx="321">
                  <c:v>6801.4459740327438</c:v>
                </c:pt>
                <c:pt idx="322">
                  <c:v>5568.0235864248398</c:v>
                </c:pt>
                <c:pt idx="323">
                  <c:v>10598.00148851932</c:v>
                </c:pt>
                <c:pt idx="324">
                  <c:v>4149.6238856463597</c:v>
                </c:pt>
                <c:pt idx="325">
                  <c:v>5790.2138202340366</c:v>
                </c:pt>
                <c:pt idx="326">
                  <c:v>5647.7322528880995</c:v>
                </c:pt>
                <c:pt idx="327">
                  <c:v>5212.1552711149261</c:v>
                </c:pt>
                <c:pt idx="328">
                  <c:v>3425.4657640139649</c:v>
                </c:pt>
                <c:pt idx="329">
                  <c:v>2587.9096494310788</c:v>
                </c:pt>
                <c:pt idx="330">
                  <c:v>2920.3212668048018</c:v>
                </c:pt>
                <c:pt idx="331">
                  <c:v>2400.3870252475372</c:v>
                </c:pt>
                <c:pt idx="332">
                  <c:v>683.33390580043499</c:v>
                </c:pt>
                <c:pt idx="333">
                  <c:v>4829.0780068388403</c:v>
                </c:pt>
                <c:pt idx="334">
                  <c:v>8520.41255592161</c:v>
                </c:pt>
                <c:pt idx="335">
                  <c:v>9789.5392929605187</c:v>
                </c:pt>
                <c:pt idx="336">
                  <c:v>3761.943733757375</c:v>
                </c:pt>
                <c:pt idx="337">
                  <c:v>4926.095165724133</c:v>
                </c:pt>
                <c:pt idx="338">
                  <c:v>3927.760074178424</c:v>
                </c:pt>
                <c:pt idx="339">
                  <c:v>8146.2707606275144</c:v>
                </c:pt>
                <c:pt idx="340">
                  <c:v>7023.2612591727611</c:v>
                </c:pt>
                <c:pt idx="341">
                  <c:v>10436.803573528701</c:v>
                </c:pt>
                <c:pt idx="342">
                  <c:v>6074.819057124887</c:v>
                </c:pt>
                <c:pt idx="343">
                  <c:v>5869.9139941496378</c:v>
                </c:pt>
                <c:pt idx="344">
                  <c:v>10486.257149255003</c:v>
                </c:pt>
                <c:pt idx="345">
                  <c:v>7692.4364368187971</c:v>
                </c:pt>
                <c:pt idx="346">
                  <c:v>2815.0927709952548</c:v>
                </c:pt>
                <c:pt idx="347">
                  <c:v>6247.159838036323</c:v>
                </c:pt>
                <c:pt idx="348">
                  <c:v>4568.6085331006716</c:v>
                </c:pt>
                <c:pt idx="349">
                  <c:v>3341.5193991254946</c:v>
                </c:pt>
                <c:pt idx="350">
                  <c:v>5884.7980114734855</c:v>
                </c:pt>
                <c:pt idx="351">
                  <c:v>9296.0844973042113</c:v>
                </c:pt>
                <c:pt idx="352">
                  <c:v>6102.97926029882</c:v>
                </c:pt>
                <c:pt idx="353">
                  <c:v>337.13025300578272</c:v>
                </c:pt>
                <c:pt idx="354">
                  <c:v>5254.7262359998394</c:v>
                </c:pt>
                <c:pt idx="355">
                  <c:v>598.65546264848149</c:v>
                </c:pt>
                <c:pt idx="356">
                  <c:v>3690.4844742412552</c:v>
                </c:pt>
                <c:pt idx="357">
                  <c:v>2376.6028667936107</c:v>
                </c:pt>
                <c:pt idx="358">
                  <c:v>261.82968181638489</c:v>
                </c:pt>
                <c:pt idx="359">
                  <c:v>1558.4020507783723</c:v>
                </c:pt>
                <c:pt idx="360">
                  <c:v>7148.7725154110503</c:v>
                </c:pt>
                <c:pt idx="361">
                  <c:v>3889.3902801420636</c:v>
                </c:pt>
                <c:pt idx="362">
                  <c:v>6175.5530446332614</c:v>
                </c:pt>
                <c:pt idx="363">
                  <c:v>9992.6142629573715</c:v>
                </c:pt>
                <c:pt idx="364">
                  <c:v>640.88879688127213</c:v>
                </c:pt>
                <c:pt idx="365">
                  <c:v>2766.7122958253831</c:v>
                </c:pt>
                <c:pt idx="366">
                  <c:v>427.12417645439177</c:v>
                </c:pt>
                <c:pt idx="367">
                  <c:v>4721.9549043665975</c:v>
                </c:pt>
                <c:pt idx="368">
                  <c:v>5469.5260587191724</c:v>
                </c:pt>
                <c:pt idx="369">
                  <c:v>1356.1928937583255</c:v>
                </c:pt>
                <c:pt idx="370">
                  <c:v>1981.0892943641734</c:v>
                </c:pt>
                <c:pt idx="371">
                  <c:v>3719.2945985035817</c:v>
                </c:pt>
                <c:pt idx="372">
                  <c:v>2902.7665067771377</c:v>
                </c:pt>
                <c:pt idx="373">
                  <c:v>4986.8705269440434</c:v>
                </c:pt>
                <c:pt idx="374">
                  <c:v>7396.2230612212534</c:v>
                </c:pt>
                <c:pt idx="375">
                  <c:v>8247.8424244238686</c:v>
                </c:pt>
                <c:pt idx="376">
                  <c:v>13008.637302361263</c:v>
                </c:pt>
                <c:pt idx="377">
                  <c:v>5279.7567093533953</c:v>
                </c:pt>
                <c:pt idx="378">
                  <c:v>4336.16873500985</c:v>
                </c:pt>
                <c:pt idx="379">
                  <c:v>1358.8504504920561</c:v>
                </c:pt>
                <c:pt idx="380">
                  <c:v>1360.2822597247368</c:v>
                </c:pt>
                <c:pt idx="381">
                  <c:v>631.76475606975168</c:v>
                </c:pt>
                <c:pt idx="382">
                  <c:v>-1688.4918811484974</c:v>
                </c:pt>
                <c:pt idx="383">
                  <c:v>6941.4927697309304</c:v>
                </c:pt>
                <c:pt idx="384">
                  <c:v>5779.2228562384498</c:v>
                </c:pt>
                <c:pt idx="385">
                  <c:v>9881.6404324511459</c:v>
                </c:pt>
                <c:pt idx="386">
                  <c:v>4470.9269502681764</c:v>
                </c:pt>
                <c:pt idx="387">
                  <c:v>7248.2521580770372</c:v>
                </c:pt>
                <c:pt idx="388">
                  <c:v>790.23623365012941</c:v>
                </c:pt>
                <c:pt idx="389">
                  <c:v>5576.5485598446776</c:v>
                </c:pt>
                <c:pt idx="390">
                  <c:v>9889.505381776773</c:v>
                </c:pt>
                <c:pt idx="391">
                  <c:v>2015.7532162967914</c:v>
                </c:pt>
                <c:pt idx="392">
                  <c:v>7202.4819369119177</c:v>
                </c:pt>
                <c:pt idx="393">
                  <c:v>10247.600091316808</c:v>
                </c:pt>
                <c:pt idx="394">
                  <c:v>4037.9526202629045</c:v>
                </c:pt>
                <c:pt idx="395">
                  <c:v>7580.942427490927</c:v>
                </c:pt>
                <c:pt idx="396">
                  <c:v>10006.585848945115</c:v>
                </c:pt>
                <c:pt idx="397">
                  <c:v>804.0269300901</c:v>
                </c:pt>
                <c:pt idx="398">
                  <c:v>7123.0965110382076</c:v>
                </c:pt>
                <c:pt idx="399">
                  <c:v>1900.0803825760393</c:v>
                </c:pt>
                <c:pt idx="400">
                  <c:v>7098.4714954290921</c:v>
                </c:pt>
                <c:pt idx="401">
                  <c:v>7950.9423755666894</c:v>
                </c:pt>
                <c:pt idx="402">
                  <c:v>5505.9017335981898</c:v>
                </c:pt>
                <c:pt idx="403">
                  <c:v>8773.7978425347828</c:v>
                </c:pt>
                <c:pt idx="404">
                  <c:v>7775.2705654782449</c:v>
                </c:pt>
                <c:pt idx="405">
                  <c:v>5035.0529877509316</c:v>
                </c:pt>
                <c:pt idx="406">
                  <c:v>9933.0589187196838</c:v>
                </c:pt>
                <c:pt idx="407">
                  <c:v>-1016.2716165323222</c:v>
                </c:pt>
                <c:pt idx="408">
                  <c:v>8877.0853253902278</c:v>
                </c:pt>
                <c:pt idx="409">
                  <c:v>2253.2475588288853</c:v>
                </c:pt>
                <c:pt idx="410">
                  <c:v>3370.3620111496152</c:v>
                </c:pt>
                <c:pt idx="411">
                  <c:v>4533.1723877880295</c:v>
                </c:pt>
                <c:pt idx="412">
                  <c:v>7354.1873492457762</c:v>
                </c:pt>
                <c:pt idx="413">
                  <c:v>7038.9113423850386</c:v>
                </c:pt>
                <c:pt idx="414">
                  <c:v>4377.2443107311374</c:v>
                </c:pt>
                <c:pt idx="415">
                  <c:v>4749.8842951140396</c:v>
                </c:pt>
                <c:pt idx="416">
                  <c:v>2723.7218528754438</c:v>
                </c:pt>
                <c:pt idx="417">
                  <c:v>11104.286588372248</c:v>
                </c:pt>
                <c:pt idx="418">
                  <c:v>-424.93253466582775</c:v>
                </c:pt>
                <c:pt idx="419">
                  <c:v>8036.73485286709</c:v>
                </c:pt>
                <c:pt idx="420">
                  <c:v>4440.2056640196461</c:v>
                </c:pt>
                <c:pt idx="421">
                  <c:v>9656.4562234742007</c:v>
                </c:pt>
                <c:pt idx="422">
                  <c:v>6843.921018241299</c:v>
                </c:pt>
                <c:pt idx="423">
                  <c:v>-608.83029996744017</c:v>
                </c:pt>
                <c:pt idx="424">
                  <c:v>2587.1947412555623</c:v>
                </c:pt>
                <c:pt idx="425">
                  <c:v>6137.4936204698333</c:v>
                </c:pt>
                <c:pt idx="426">
                  <c:v>4769.3353721847134</c:v>
                </c:pt>
                <c:pt idx="427">
                  <c:v>6171.2484444247475</c:v>
                </c:pt>
                <c:pt idx="428">
                  <c:v>4831.7157017511563</c:v>
                </c:pt>
                <c:pt idx="429">
                  <c:v>6348.654469019617</c:v>
                </c:pt>
                <c:pt idx="430">
                  <c:v>6234.9524307119736</c:v>
                </c:pt>
                <c:pt idx="431">
                  <c:v>2368.1312718558984</c:v>
                </c:pt>
                <c:pt idx="432">
                  <c:v>3052.2513643509542</c:v>
                </c:pt>
                <c:pt idx="433">
                  <c:v>992.21764400451957</c:v>
                </c:pt>
                <c:pt idx="434">
                  <c:v>8924.5915949471128</c:v>
                </c:pt>
                <c:pt idx="435">
                  <c:v>3731.2602356745879</c:v>
                </c:pt>
                <c:pt idx="436">
                  <c:v>950.77653799774203</c:v>
                </c:pt>
                <c:pt idx="437">
                  <c:v>6144.833934324166</c:v>
                </c:pt>
                <c:pt idx="438">
                  <c:v>169.12227993917838</c:v>
                </c:pt>
                <c:pt idx="439">
                  <c:v>6074.1743953891455</c:v>
                </c:pt>
                <c:pt idx="440">
                  <c:v>4246.0374472192216</c:v>
                </c:pt>
                <c:pt idx="441">
                  <c:v>6512.1552847825224</c:v>
                </c:pt>
                <c:pt idx="442">
                  <c:v>4812.3563288754858</c:v>
                </c:pt>
                <c:pt idx="443">
                  <c:v>4179.9201961865301</c:v>
                </c:pt>
                <c:pt idx="444">
                  <c:v>3482.0257422374743</c:v>
                </c:pt>
                <c:pt idx="445">
                  <c:v>5432.2928537614689</c:v>
                </c:pt>
                <c:pt idx="446">
                  <c:v>5010.9351433871998</c:v>
                </c:pt>
                <c:pt idx="447">
                  <c:v>4385.0545226265758</c:v>
                </c:pt>
                <c:pt idx="448">
                  <c:v>4009.0852929479979</c:v>
                </c:pt>
                <c:pt idx="449">
                  <c:v>923.42302840940579</c:v>
                </c:pt>
                <c:pt idx="450">
                  <c:v>4591.7361662928888</c:v>
                </c:pt>
                <c:pt idx="451">
                  <c:v>7524.1395553992788</c:v>
                </c:pt>
                <c:pt idx="452">
                  <c:v>-24.814428040399321</c:v>
                </c:pt>
                <c:pt idx="453">
                  <c:v>3049.8377803948542</c:v>
                </c:pt>
                <c:pt idx="454">
                  <c:v>4833.6472683433922</c:v>
                </c:pt>
                <c:pt idx="455">
                  <c:v>3122.4819583696353</c:v>
                </c:pt>
                <c:pt idx="456">
                  <c:v>6400.8586603148524</c:v>
                </c:pt>
                <c:pt idx="457">
                  <c:v>1981.8080523584654</c:v>
                </c:pt>
                <c:pt idx="458">
                  <c:v>1611.8345967014766</c:v>
                </c:pt>
                <c:pt idx="459">
                  <c:v>4753.5108242076203</c:v>
                </c:pt>
                <c:pt idx="460">
                  <c:v>8230.0418711929597</c:v>
                </c:pt>
                <c:pt idx="461">
                  <c:v>1739.3031346827902</c:v>
                </c:pt>
                <c:pt idx="462">
                  <c:v>2935.1525730517119</c:v>
                </c:pt>
                <c:pt idx="463">
                  <c:v>5035.2180860368771</c:v>
                </c:pt>
                <c:pt idx="464">
                  <c:v>4492.6624436312395</c:v>
                </c:pt>
                <c:pt idx="465">
                  <c:v>5858.2187050567427</c:v>
                </c:pt>
                <c:pt idx="466">
                  <c:v>597.02834197683626</c:v>
                </c:pt>
                <c:pt idx="467">
                  <c:v>3197.7896338830942</c:v>
                </c:pt>
                <c:pt idx="468">
                  <c:v>3715.3134674581761</c:v>
                </c:pt>
                <c:pt idx="469">
                  <c:v>3951.0921888833832</c:v>
                </c:pt>
                <c:pt idx="470">
                  <c:v>1404.3996864827534</c:v>
                </c:pt>
                <c:pt idx="471">
                  <c:v>10353.51255519169</c:v>
                </c:pt>
                <c:pt idx="472">
                  <c:v>3614.3583650998207</c:v>
                </c:pt>
                <c:pt idx="473">
                  <c:v>2488.8591486587466</c:v>
                </c:pt>
                <c:pt idx="474">
                  <c:v>1919.7775988066337</c:v>
                </c:pt>
                <c:pt idx="475">
                  <c:v>6912.6993679678144</c:v>
                </c:pt>
                <c:pt idx="476">
                  <c:v>728.17400142861459</c:v>
                </c:pt>
                <c:pt idx="477">
                  <c:v>11808.081908021519</c:v>
                </c:pt>
                <c:pt idx="478">
                  <c:v>5423.8147764627483</c:v>
                </c:pt>
                <c:pt idx="479">
                  <c:v>2175.0815837541631</c:v>
                </c:pt>
                <c:pt idx="480">
                  <c:v>3728.9210457129916</c:v>
                </c:pt>
                <c:pt idx="481">
                  <c:v>5493.3754868879669</c:v>
                </c:pt>
                <c:pt idx="482">
                  <c:v>-294.67169847264245</c:v>
                </c:pt>
                <c:pt idx="483">
                  <c:v>5005.4169012724306</c:v>
                </c:pt>
                <c:pt idx="484">
                  <c:v>4907.0487705731348</c:v>
                </c:pt>
                <c:pt idx="485">
                  <c:v>8348.3183748476786</c:v>
                </c:pt>
                <c:pt idx="486">
                  <c:v>8346.0634367284692</c:v>
                </c:pt>
                <c:pt idx="487">
                  <c:v>3417.3695599315211</c:v>
                </c:pt>
                <c:pt idx="488">
                  <c:v>1957.3364464133131</c:v>
                </c:pt>
                <c:pt idx="489">
                  <c:v>1731.3724016937119</c:v>
                </c:pt>
                <c:pt idx="490">
                  <c:v>5499.9425072517624</c:v>
                </c:pt>
                <c:pt idx="491">
                  <c:v>5969.535541762767</c:v>
                </c:pt>
                <c:pt idx="492">
                  <c:v>8370.2884773986552</c:v>
                </c:pt>
                <c:pt idx="493">
                  <c:v>7774.4612328034136</c:v>
                </c:pt>
                <c:pt idx="494">
                  <c:v>3392.7482395445031</c:v>
                </c:pt>
                <c:pt idx="495">
                  <c:v>4829.5065078854186</c:v>
                </c:pt>
                <c:pt idx="496">
                  <c:v>5025.1386171249997</c:v>
                </c:pt>
                <c:pt idx="497">
                  <c:v>2776.1864965720742</c:v>
                </c:pt>
                <c:pt idx="498">
                  <c:v>11275.909247968026</c:v>
                </c:pt>
                <c:pt idx="499">
                  <c:v>6696.4400090956042</c:v>
                </c:pt>
                <c:pt idx="500">
                  <c:v>2192.7752858396475</c:v>
                </c:pt>
                <c:pt idx="501">
                  <c:v>1049.9449742167801</c:v>
                </c:pt>
                <c:pt idx="502">
                  <c:v>5102.1055705999279</c:v>
                </c:pt>
                <c:pt idx="503">
                  <c:v>3908.0574808535594</c:v>
                </c:pt>
                <c:pt idx="504">
                  <c:v>3734.7030669906039</c:v>
                </c:pt>
                <c:pt idx="505">
                  <c:v>294.64133897020952</c:v>
                </c:pt>
                <c:pt idx="506">
                  <c:v>1867.485643478466</c:v>
                </c:pt>
                <c:pt idx="507">
                  <c:v>6614.9195422024168</c:v>
                </c:pt>
                <c:pt idx="508">
                  <c:v>2382.7065662535824</c:v>
                </c:pt>
                <c:pt idx="509">
                  <c:v>-1010.4708070585976</c:v>
                </c:pt>
                <c:pt idx="510">
                  <c:v>5765.7652456020542</c:v>
                </c:pt>
                <c:pt idx="511">
                  <c:v>7297.7282109271273</c:v>
                </c:pt>
                <c:pt idx="512">
                  <c:v>5787.9499543343045</c:v>
                </c:pt>
                <c:pt idx="513">
                  <c:v>10117.141106321562</c:v>
                </c:pt>
                <c:pt idx="514">
                  <c:v>2856.268258238314</c:v>
                </c:pt>
                <c:pt idx="515">
                  <c:v>5479.6927270933766</c:v>
                </c:pt>
                <c:pt idx="516">
                  <c:v>8695.3698826243726</c:v>
                </c:pt>
                <c:pt idx="517">
                  <c:v>12173.317454671233</c:v>
                </c:pt>
                <c:pt idx="518">
                  <c:v>4367.3297252694128</c:v>
                </c:pt>
                <c:pt idx="519">
                  <c:v>5039.952140898552</c:v>
                </c:pt>
                <c:pt idx="520">
                  <c:v>6745.9610727977979</c:v>
                </c:pt>
                <c:pt idx="521">
                  <c:v>6050.6027004057951</c:v>
                </c:pt>
                <c:pt idx="522">
                  <c:v>2033.250315782007</c:v>
                </c:pt>
                <c:pt idx="523">
                  <c:v>4623.3639242104873</c:v>
                </c:pt>
                <c:pt idx="524">
                  <c:v>2958.8736917904735</c:v>
                </c:pt>
                <c:pt idx="525">
                  <c:v>3566.1176743770375</c:v>
                </c:pt>
                <c:pt idx="526">
                  <c:v>2431.1033011583686</c:v>
                </c:pt>
                <c:pt idx="527">
                  <c:v>2998.9224949318432</c:v>
                </c:pt>
                <c:pt idx="528">
                  <c:v>7375.7439261380296</c:v>
                </c:pt>
                <c:pt idx="529">
                  <c:v>9485.9646158418436</c:v>
                </c:pt>
                <c:pt idx="530">
                  <c:v>3632.4159269804604</c:v>
                </c:pt>
                <c:pt idx="531">
                  <c:v>4965.0430243130313</c:v>
                </c:pt>
                <c:pt idx="532">
                  <c:v>9837.0311352901663</c:v>
                </c:pt>
                <c:pt idx="533">
                  <c:v>6806.6443223763281</c:v>
                </c:pt>
                <c:pt idx="534">
                  <c:v>1884.5150784443333</c:v>
                </c:pt>
                <c:pt idx="535">
                  <c:v>5793.481757041216</c:v>
                </c:pt>
                <c:pt idx="536">
                  <c:v>4239.7681511992178</c:v>
                </c:pt>
                <c:pt idx="537">
                  <c:v>-488.53002553597332</c:v>
                </c:pt>
                <c:pt idx="538">
                  <c:v>-1328.1503744750401</c:v>
                </c:pt>
                <c:pt idx="539">
                  <c:v>3639.5403314914474</c:v>
                </c:pt>
                <c:pt idx="540">
                  <c:v>2598.6691602127726</c:v>
                </c:pt>
                <c:pt idx="541">
                  <c:v>5315.1264907836448</c:v>
                </c:pt>
                <c:pt idx="542">
                  <c:v>5851.8921953641639</c:v>
                </c:pt>
                <c:pt idx="543">
                  <c:v>6066.0596023956796</c:v>
                </c:pt>
                <c:pt idx="544">
                  <c:v>4434.3889595162345</c:v>
                </c:pt>
                <c:pt idx="545">
                  <c:v>1125.3161262106528</c:v>
                </c:pt>
                <c:pt idx="546">
                  <c:v>6665.3142564760747</c:v>
                </c:pt>
                <c:pt idx="547">
                  <c:v>10748.048480960322</c:v>
                </c:pt>
                <c:pt idx="548">
                  <c:v>6100.5077718137763</c:v>
                </c:pt>
                <c:pt idx="549">
                  <c:v>3251.8465594448644</c:v>
                </c:pt>
                <c:pt idx="550">
                  <c:v>-893.31338619285998</c:v>
                </c:pt>
                <c:pt idx="551">
                  <c:v>6674.5933621778531</c:v>
                </c:pt>
                <c:pt idx="552">
                  <c:v>7691.8397242454539</c:v>
                </c:pt>
                <c:pt idx="553">
                  <c:v>6491.3157459127569</c:v>
                </c:pt>
                <c:pt idx="554">
                  <c:v>-916.6037110033833</c:v>
                </c:pt>
                <c:pt idx="555">
                  <c:v>6124.2419051522902</c:v>
                </c:pt>
                <c:pt idx="556">
                  <c:v>2867.3082089134541</c:v>
                </c:pt>
                <c:pt idx="557">
                  <c:v>5763.3114627127215</c:v>
                </c:pt>
                <c:pt idx="558">
                  <c:v>4227.2074821271808</c:v>
                </c:pt>
                <c:pt idx="559">
                  <c:v>4496.1046281802792</c:v>
                </c:pt>
                <c:pt idx="560">
                  <c:v>8631.2533753299795</c:v>
                </c:pt>
                <c:pt idx="561">
                  <c:v>3025.6884160116497</c:v>
                </c:pt>
                <c:pt idx="562">
                  <c:v>8645.6032105148151</c:v>
                </c:pt>
                <c:pt idx="563">
                  <c:v>7361.8337474792261</c:v>
                </c:pt>
                <c:pt idx="564">
                  <c:v>4412.3801626197483</c:v>
                </c:pt>
                <c:pt idx="565">
                  <c:v>1350.3513932131309</c:v>
                </c:pt>
                <c:pt idx="566">
                  <c:v>6239.7067542733621</c:v>
                </c:pt>
                <c:pt idx="567">
                  <c:v>5696.3349064663953</c:v>
                </c:pt>
                <c:pt idx="568">
                  <c:v>7297.0408853015542</c:v>
                </c:pt>
                <c:pt idx="569">
                  <c:v>3671.6588524116878</c:v>
                </c:pt>
                <c:pt idx="570">
                  <c:v>3213.7641601602377</c:v>
                </c:pt>
                <c:pt idx="571">
                  <c:v>1052.8975113797899</c:v>
                </c:pt>
                <c:pt idx="572">
                  <c:v>7482.2845868390932</c:v>
                </c:pt>
                <c:pt idx="573">
                  <c:v>7503.6091585602062</c:v>
                </c:pt>
                <c:pt idx="574">
                  <c:v>1138.6630482212436</c:v>
                </c:pt>
                <c:pt idx="575">
                  <c:v>6847.81171283817</c:v>
                </c:pt>
                <c:pt idx="576">
                  <c:v>10237.962291004766</c:v>
                </c:pt>
                <c:pt idx="577">
                  <c:v>4625.7504987064694</c:v>
                </c:pt>
                <c:pt idx="578">
                  <c:v>1784.0618887446828</c:v>
                </c:pt>
                <c:pt idx="579">
                  <c:v>9130.8302789625195</c:v>
                </c:pt>
                <c:pt idx="580">
                  <c:v>2598.9733608813876</c:v>
                </c:pt>
                <c:pt idx="581">
                  <c:v>12.267767848000688</c:v>
                </c:pt>
                <c:pt idx="582">
                  <c:v>3094.0971497200917</c:v>
                </c:pt>
                <c:pt idx="583">
                  <c:v>1207.0702090562502</c:v>
                </c:pt>
                <c:pt idx="584">
                  <c:v>2759.595201739513</c:v>
                </c:pt>
                <c:pt idx="585">
                  <c:v>3378.4327375930275</c:v>
                </c:pt>
                <c:pt idx="586">
                  <c:v>4590.9352782219557</c:v>
                </c:pt>
                <c:pt idx="587">
                  <c:v>6846.084379326725</c:v>
                </c:pt>
                <c:pt idx="588">
                  <c:v>7050.8220043920292</c:v>
                </c:pt>
                <c:pt idx="589">
                  <c:v>1369.819798354275</c:v>
                </c:pt>
                <c:pt idx="590">
                  <c:v>-2315.0097501191563</c:v>
                </c:pt>
                <c:pt idx="591">
                  <c:v>3619.9939634094758</c:v>
                </c:pt>
                <c:pt idx="592">
                  <c:v>6442.9473652688685</c:v>
                </c:pt>
                <c:pt idx="593">
                  <c:v>3259.2389438282357</c:v>
                </c:pt>
                <c:pt idx="594">
                  <c:v>3110.6173212566232</c:v>
                </c:pt>
                <c:pt idx="595">
                  <c:v>740.8691115181291</c:v>
                </c:pt>
                <c:pt idx="596">
                  <c:v>5070.6817472044268</c:v>
                </c:pt>
                <c:pt idx="597">
                  <c:v>6685.4836457051279</c:v>
                </c:pt>
                <c:pt idx="598">
                  <c:v>4548.8847509951529</c:v>
                </c:pt>
                <c:pt idx="599">
                  <c:v>6883.6394876365503</c:v>
                </c:pt>
                <c:pt idx="600">
                  <c:v>6063.1514594068867</c:v>
                </c:pt>
                <c:pt idx="601">
                  <c:v>3258.9224324997331</c:v>
                </c:pt>
                <c:pt idx="602">
                  <c:v>5708.9196661329979</c:v>
                </c:pt>
                <c:pt idx="603">
                  <c:v>4991.1830072577932</c:v>
                </c:pt>
                <c:pt idx="604">
                  <c:v>4058.9585992891343</c:v>
                </c:pt>
                <c:pt idx="605">
                  <c:v>368.25368547198349</c:v>
                </c:pt>
                <c:pt idx="606">
                  <c:v>710.23004930257105</c:v>
                </c:pt>
                <c:pt idx="607">
                  <c:v>4707.1493975191097</c:v>
                </c:pt>
                <c:pt idx="608">
                  <c:v>5257.842813639505</c:v>
                </c:pt>
                <c:pt idx="609">
                  <c:v>-1495.8605759023756</c:v>
                </c:pt>
                <c:pt idx="610">
                  <c:v>5247.2284937182867</c:v>
                </c:pt>
                <c:pt idx="611">
                  <c:v>5163.1788732941905</c:v>
                </c:pt>
                <c:pt idx="612">
                  <c:v>5520.5237271112364</c:v>
                </c:pt>
                <c:pt idx="613">
                  <c:v>2318.3436754103777</c:v>
                </c:pt>
                <c:pt idx="614">
                  <c:v>4585.423273950154</c:v>
                </c:pt>
                <c:pt idx="615">
                  <c:v>8501.4849394351568</c:v>
                </c:pt>
                <c:pt idx="616">
                  <c:v>-1663.6389981201601</c:v>
                </c:pt>
                <c:pt idx="617">
                  <c:v>3897.1149719141522</c:v>
                </c:pt>
                <c:pt idx="618">
                  <c:v>1875.8968116819246</c:v>
                </c:pt>
                <c:pt idx="619">
                  <c:v>9091.4937731196005</c:v>
                </c:pt>
                <c:pt idx="620">
                  <c:v>5981.6182702323549</c:v>
                </c:pt>
                <c:pt idx="621">
                  <c:v>4273.0737995581867</c:v>
                </c:pt>
                <c:pt idx="622">
                  <c:v>7493.5332637451111</c:v>
                </c:pt>
                <c:pt idx="623">
                  <c:v>6843.6274178521744</c:v>
                </c:pt>
                <c:pt idx="624">
                  <c:v>8687.5684793771761</c:v>
                </c:pt>
                <c:pt idx="625">
                  <c:v>6276.2973284944801</c:v>
                </c:pt>
                <c:pt idx="626">
                  <c:v>7099.294726247861</c:v>
                </c:pt>
                <c:pt idx="627">
                  <c:v>9650.698956389484</c:v>
                </c:pt>
                <c:pt idx="628">
                  <c:v>6719.0023300196808</c:v>
                </c:pt>
                <c:pt idx="629">
                  <c:v>5654.9568412852577</c:v>
                </c:pt>
                <c:pt idx="630">
                  <c:v>1483.8612826237759</c:v>
                </c:pt>
                <c:pt idx="631">
                  <c:v>5179.6725755473462</c:v>
                </c:pt>
                <c:pt idx="632">
                  <c:v>5106.9828111790548</c:v>
                </c:pt>
                <c:pt idx="633">
                  <c:v>5421.9601728896205</c:v>
                </c:pt>
                <c:pt idx="634">
                  <c:v>9457.0218734902264</c:v>
                </c:pt>
                <c:pt idx="635">
                  <c:v>4046.2814001789957</c:v>
                </c:pt>
                <c:pt idx="636">
                  <c:v>8207.5464728192655</c:v>
                </c:pt>
                <c:pt idx="637">
                  <c:v>5464.6696539336208</c:v>
                </c:pt>
                <c:pt idx="638">
                  <c:v>5546.710828074908</c:v>
                </c:pt>
                <c:pt idx="639">
                  <c:v>4612.0161880713422</c:v>
                </c:pt>
                <c:pt idx="640">
                  <c:v>984.72188847599602</c:v>
                </c:pt>
                <c:pt idx="641">
                  <c:v>1931.9641492856163</c:v>
                </c:pt>
                <c:pt idx="642">
                  <c:v>2429.3312454223687</c:v>
                </c:pt>
                <c:pt idx="643">
                  <c:v>6329.7695204876718</c:v>
                </c:pt>
                <c:pt idx="644">
                  <c:v>265.73501862593287</c:v>
                </c:pt>
                <c:pt idx="645">
                  <c:v>2294.2346979429567</c:v>
                </c:pt>
                <c:pt idx="646">
                  <c:v>4406.6414009540895</c:v>
                </c:pt>
                <c:pt idx="647">
                  <c:v>7848.7603910385014</c:v>
                </c:pt>
                <c:pt idx="648">
                  <c:v>7072.1522869748751</c:v>
                </c:pt>
                <c:pt idx="649">
                  <c:v>6837.4648259036712</c:v>
                </c:pt>
                <c:pt idx="650">
                  <c:v>5514.9499161408721</c:v>
                </c:pt>
                <c:pt idx="651">
                  <c:v>5357.2382313846128</c:v>
                </c:pt>
                <c:pt idx="652">
                  <c:v>5817.7439543349337</c:v>
                </c:pt>
                <c:pt idx="653">
                  <c:v>3560.5718261746056</c:v>
                </c:pt>
                <c:pt idx="654">
                  <c:v>3015.1905893171579</c:v>
                </c:pt>
                <c:pt idx="655">
                  <c:v>1259.0808222972385</c:v>
                </c:pt>
                <c:pt idx="656">
                  <c:v>8243.6628586719544</c:v>
                </c:pt>
                <c:pt idx="657">
                  <c:v>4022.0824640177366</c:v>
                </c:pt>
                <c:pt idx="658">
                  <c:v>2568.1955472663594</c:v>
                </c:pt>
                <c:pt idx="659">
                  <c:v>2791.3130822328585</c:v>
                </c:pt>
                <c:pt idx="660">
                  <c:v>7529.0815163818279</c:v>
                </c:pt>
                <c:pt idx="661">
                  <c:v>4237.1047960265287</c:v>
                </c:pt>
                <c:pt idx="662">
                  <c:v>7777.4228958176272</c:v>
                </c:pt>
                <c:pt idx="663">
                  <c:v>6225.9881081435924</c:v>
                </c:pt>
                <c:pt idx="664">
                  <c:v>7764.6181845040164</c:v>
                </c:pt>
                <c:pt idx="665">
                  <c:v>6470.0360858436898</c:v>
                </c:pt>
                <c:pt idx="666">
                  <c:v>6346.221955744023</c:v>
                </c:pt>
                <c:pt idx="667">
                  <c:v>7520.8146292544106</c:v>
                </c:pt>
                <c:pt idx="668">
                  <c:v>-144.28400307641687</c:v>
                </c:pt>
                <c:pt idx="669">
                  <c:v>6317.6299791090014</c:v>
                </c:pt>
                <c:pt idx="670">
                  <c:v>10299.091667431416</c:v>
                </c:pt>
                <c:pt idx="671">
                  <c:v>4998.6412907025997</c:v>
                </c:pt>
                <c:pt idx="672">
                  <c:v>4008.4326950921932</c:v>
                </c:pt>
                <c:pt idx="673">
                  <c:v>7818.757279901226</c:v>
                </c:pt>
                <c:pt idx="674">
                  <c:v>6898.7564998973567</c:v>
                </c:pt>
                <c:pt idx="675">
                  <c:v>6248.1917137949795</c:v>
                </c:pt>
                <c:pt idx="676">
                  <c:v>3805.3245287238919</c:v>
                </c:pt>
                <c:pt idx="677">
                  <c:v>5964.4021794678265</c:v>
                </c:pt>
                <c:pt idx="678">
                  <c:v>82.775674060438632</c:v>
                </c:pt>
                <c:pt idx="679">
                  <c:v>5297.5978006375499</c:v>
                </c:pt>
                <c:pt idx="680">
                  <c:v>6242.5589913457652</c:v>
                </c:pt>
                <c:pt idx="681">
                  <c:v>4140.6874177865593</c:v>
                </c:pt>
                <c:pt idx="682">
                  <c:v>2702.816020409331</c:v>
                </c:pt>
                <c:pt idx="683">
                  <c:v>1048.2002609424576</c:v>
                </c:pt>
                <c:pt idx="684">
                  <c:v>3193.1570604848171</c:v>
                </c:pt>
                <c:pt idx="685">
                  <c:v>6808.3653918974087</c:v>
                </c:pt>
                <c:pt idx="686">
                  <c:v>5707.2579011222888</c:v>
                </c:pt>
                <c:pt idx="687">
                  <c:v>6535.8268340977402</c:v>
                </c:pt>
                <c:pt idx="688">
                  <c:v>7180.7135321852766</c:v>
                </c:pt>
                <c:pt idx="689">
                  <c:v>4824.16029899966</c:v>
                </c:pt>
                <c:pt idx="690">
                  <c:v>2793.8043416965811</c:v>
                </c:pt>
                <c:pt idx="691">
                  <c:v>777.63318741818591</c:v>
                </c:pt>
                <c:pt idx="692">
                  <c:v>3887.0615727681866</c:v>
                </c:pt>
                <c:pt idx="693">
                  <c:v>3221.6682950292247</c:v>
                </c:pt>
                <c:pt idx="694">
                  <c:v>6396.4187025917381</c:v>
                </c:pt>
                <c:pt idx="695">
                  <c:v>1845.4332030220853</c:v>
                </c:pt>
                <c:pt idx="696">
                  <c:v>4833.4825733441712</c:v>
                </c:pt>
                <c:pt idx="697">
                  <c:v>5446.2859329567636</c:v>
                </c:pt>
                <c:pt idx="698">
                  <c:v>4169.4736161116525</c:v>
                </c:pt>
                <c:pt idx="699">
                  <c:v>2452.4229466908932</c:v>
                </c:pt>
                <c:pt idx="700">
                  <c:v>3573.1611567647496</c:v>
                </c:pt>
                <c:pt idx="701">
                  <c:v>2523.9983390428606</c:v>
                </c:pt>
                <c:pt idx="702">
                  <c:v>1767.6573838413262</c:v>
                </c:pt>
                <c:pt idx="703">
                  <c:v>7989.6327426153675</c:v>
                </c:pt>
                <c:pt idx="704">
                  <c:v>5991.8067224800261</c:v>
                </c:pt>
                <c:pt idx="705">
                  <c:v>2636.6381914497842</c:v>
                </c:pt>
                <c:pt idx="706">
                  <c:v>3265.93963360625</c:v>
                </c:pt>
                <c:pt idx="707">
                  <c:v>6599.1941280326801</c:v>
                </c:pt>
                <c:pt idx="708">
                  <c:v>6062.7645880448836</c:v>
                </c:pt>
                <c:pt idx="709">
                  <c:v>7566.9691897054436</c:v>
                </c:pt>
                <c:pt idx="710">
                  <c:v>4141.0724535943409</c:v>
                </c:pt>
                <c:pt idx="711">
                  <c:v>9886.3290050706564</c:v>
                </c:pt>
                <c:pt idx="712">
                  <c:v>8290.0269150461772</c:v>
                </c:pt>
                <c:pt idx="713">
                  <c:v>6039.9700030203221</c:v>
                </c:pt>
                <c:pt idx="714">
                  <c:v>8307.5029277545182</c:v>
                </c:pt>
                <c:pt idx="715">
                  <c:v>2052.9691531860149</c:v>
                </c:pt>
                <c:pt idx="716">
                  <c:v>6365.974831404721</c:v>
                </c:pt>
                <c:pt idx="717">
                  <c:v>4634.9604716111862</c:v>
                </c:pt>
                <c:pt idx="718">
                  <c:v>5631.6245747892845</c:v>
                </c:pt>
                <c:pt idx="719">
                  <c:v>2582.7973001387004</c:v>
                </c:pt>
                <c:pt idx="720">
                  <c:v>1649.053660282362</c:v>
                </c:pt>
                <c:pt idx="721">
                  <c:v>6458.4071913144489</c:v>
                </c:pt>
                <c:pt idx="722">
                  <c:v>4431.8790268095763</c:v>
                </c:pt>
                <c:pt idx="723">
                  <c:v>10464.903076229439</c:v>
                </c:pt>
                <c:pt idx="724">
                  <c:v>2383.7106187929521</c:v>
                </c:pt>
                <c:pt idx="725">
                  <c:v>5244.9517157484515</c:v>
                </c:pt>
                <c:pt idx="726">
                  <c:v>-1438.8755914390513</c:v>
                </c:pt>
                <c:pt idx="727">
                  <c:v>3569.1292048715713</c:v>
                </c:pt>
                <c:pt idx="728">
                  <c:v>1953.9040533887905</c:v>
                </c:pt>
                <c:pt idx="729">
                  <c:v>3207.5467520100265</c:v>
                </c:pt>
                <c:pt idx="730">
                  <c:v>7341.4330610595862</c:v>
                </c:pt>
                <c:pt idx="731">
                  <c:v>7026.150888307232</c:v>
                </c:pt>
                <c:pt idx="732">
                  <c:v>11444.619767560838</c:v>
                </c:pt>
                <c:pt idx="733">
                  <c:v>3245.8899766409495</c:v>
                </c:pt>
                <c:pt idx="734">
                  <c:v>8477.2166578107808</c:v>
                </c:pt>
                <c:pt idx="735">
                  <c:v>8844.2173004297692</c:v>
                </c:pt>
                <c:pt idx="736">
                  <c:v>2554.2245631715068</c:v>
                </c:pt>
                <c:pt idx="737">
                  <c:v>-218.02598513214113</c:v>
                </c:pt>
                <c:pt idx="738">
                  <c:v>3789.1443077295535</c:v>
                </c:pt>
                <c:pt idx="739">
                  <c:v>2500.1335196545788</c:v>
                </c:pt>
                <c:pt idx="740">
                  <c:v>-53.676883100779719</c:v>
                </c:pt>
                <c:pt idx="741">
                  <c:v>1795.0504764601128</c:v>
                </c:pt>
                <c:pt idx="742">
                  <c:v>7168.8998258936363</c:v>
                </c:pt>
                <c:pt idx="743">
                  <c:v>5060.2525223478069</c:v>
                </c:pt>
                <c:pt idx="744">
                  <c:v>2876.1687127955747</c:v>
                </c:pt>
                <c:pt idx="745">
                  <c:v>8888.5023607037401</c:v>
                </c:pt>
                <c:pt idx="746">
                  <c:v>5995.9743892121678</c:v>
                </c:pt>
                <c:pt idx="747">
                  <c:v>4942.1106925349386</c:v>
                </c:pt>
                <c:pt idx="748">
                  <c:v>7371.457500910722</c:v>
                </c:pt>
                <c:pt idx="749">
                  <c:v>5580.9832473231236</c:v>
                </c:pt>
                <c:pt idx="750">
                  <c:v>5351.7446418468053</c:v>
                </c:pt>
                <c:pt idx="751">
                  <c:v>1958.0976178398112</c:v>
                </c:pt>
                <c:pt idx="752">
                  <c:v>8573.5913510181126</c:v>
                </c:pt>
                <c:pt idx="753">
                  <c:v>7367.9291290884476</c:v>
                </c:pt>
                <c:pt idx="754">
                  <c:v>5880.9270821847058</c:v>
                </c:pt>
                <c:pt idx="755">
                  <c:v>6071.8981496637371</c:v>
                </c:pt>
                <c:pt idx="756">
                  <c:v>7173.659664349675</c:v>
                </c:pt>
                <c:pt idx="757">
                  <c:v>5151.621817456341</c:v>
                </c:pt>
                <c:pt idx="758">
                  <c:v>7714.5354624252514</c:v>
                </c:pt>
                <c:pt idx="759">
                  <c:v>4910.064251601465</c:v>
                </c:pt>
                <c:pt idx="760">
                  <c:v>5780.486825250784</c:v>
                </c:pt>
                <c:pt idx="761">
                  <c:v>8474.1444025215897</c:v>
                </c:pt>
                <c:pt idx="762">
                  <c:v>6019.943912826112</c:v>
                </c:pt>
                <c:pt idx="763">
                  <c:v>5191.7795724796506</c:v>
                </c:pt>
                <c:pt idx="764">
                  <c:v>7283.9876778409807</c:v>
                </c:pt>
                <c:pt idx="765">
                  <c:v>2541.7803137385431</c:v>
                </c:pt>
                <c:pt idx="766">
                  <c:v>2079.9105294428518</c:v>
                </c:pt>
                <c:pt idx="767">
                  <c:v>5423.9538968200795</c:v>
                </c:pt>
                <c:pt idx="768">
                  <c:v>560.36797002603032</c:v>
                </c:pt>
                <c:pt idx="769">
                  <c:v>5425.0658589108043</c:v>
                </c:pt>
                <c:pt idx="770">
                  <c:v>4181.731258569599</c:v>
                </c:pt>
                <c:pt idx="771">
                  <c:v>5894.9449683757421</c:v>
                </c:pt>
                <c:pt idx="772">
                  <c:v>4827.9326096570248</c:v>
                </c:pt>
                <c:pt idx="773">
                  <c:v>10726.509258955533</c:v>
                </c:pt>
                <c:pt idx="774">
                  <c:v>7261.0178122439702</c:v>
                </c:pt>
                <c:pt idx="775">
                  <c:v>3872.7365279414962</c:v>
                </c:pt>
                <c:pt idx="776">
                  <c:v>6656.4201352071841</c:v>
                </c:pt>
                <c:pt idx="777">
                  <c:v>4078.011140898619</c:v>
                </c:pt>
                <c:pt idx="778">
                  <c:v>3209.6359953379601</c:v>
                </c:pt>
                <c:pt idx="779">
                  <c:v>4030.4337871788057</c:v>
                </c:pt>
                <c:pt idx="780">
                  <c:v>10342.722153418797</c:v>
                </c:pt>
                <c:pt idx="781">
                  <c:v>544.51312176282795</c:v>
                </c:pt>
                <c:pt idx="782">
                  <c:v>6808.0823950003924</c:v>
                </c:pt>
                <c:pt idx="783">
                  <c:v>4211.5933666274232</c:v>
                </c:pt>
                <c:pt idx="784">
                  <c:v>4370.3942170215396</c:v>
                </c:pt>
                <c:pt idx="785">
                  <c:v>5809.6312758660415</c:v>
                </c:pt>
                <c:pt idx="786">
                  <c:v>7700.2133451449135</c:v>
                </c:pt>
                <c:pt idx="787">
                  <c:v>1340.3102051433893</c:v>
                </c:pt>
                <c:pt idx="788">
                  <c:v>4196.0723367671471</c:v>
                </c:pt>
                <c:pt idx="789">
                  <c:v>9249.8915400711812</c:v>
                </c:pt>
                <c:pt idx="790">
                  <c:v>4220.8723151727054</c:v>
                </c:pt>
                <c:pt idx="791">
                  <c:v>7451.9407414589032</c:v>
                </c:pt>
                <c:pt idx="792">
                  <c:v>5486.3976353888575</c:v>
                </c:pt>
                <c:pt idx="793">
                  <c:v>3564.5720219638606</c:v>
                </c:pt>
                <c:pt idx="794">
                  <c:v>5133.6798089162485</c:v>
                </c:pt>
                <c:pt idx="795">
                  <c:v>8587.3143986693758</c:v>
                </c:pt>
                <c:pt idx="796">
                  <c:v>3722.563458663732</c:v>
                </c:pt>
                <c:pt idx="797">
                  <c:v>3973.9818077134041</c:v>
                </c:pt>
                <c:pt idx="798">
                  <c:v>6500.6500890026045</c:v>
                </c:pt>
                <c:pt idx="799">
                  <c:v>4353.8460663961287</c:v>
                </c:pt>
                <c:pt idx="800">
                  <c:v>5926.0886153614592</c:v>
                </c:pt>
                <c:pt idx="801">
                  <c:v>1258.3288627529014</c:v>
                </c:pt>
                <c:pt idx="802">
                  <c:v>5114.0509679149609</c:v>
                </c:pt>
                <c:pt idx="803">
                  <c:v>3899.4822066841443</c:v>
                </c:pt>
                <c:pt idx="804">
                  <c:v>7865.2983813161354</c:v>
                </c:pt>
                <c:pt idx="805">
                  <c:v>185.79827112625412</c:v>
                </c:pt>
                <c:pt idx="806">
                  <c:v>10976.852788595814</c:v>
                </c:pt>
                <c:pt idx="807">
                  <c:v>-149.1457732727975</c:v>
                </c:pt>
                <c:pt idx="808">
                  <c:v>4799.5540958331694</c:v>
                </c:pt>
                <c:pt idx="809">
                  <c:v>6247.72320340844</c:v>
                </c:pt>
                <c:pt idx="810">
                  <c:v>4607.3092929620861</c:v>
                </c:pt>
                <c:pt idx="811">
                  <c:v>6284.8714979968745</c:v>
                </c:pt>
                <c:pt idx="812">
                  <c:v>6161.3303585700851</c:v>
                </c:pt>
                <c:pt idx="813">
                  <c:v>3986.9948821646262</c:v>
                </c:pt>
                <c:pt idx="814">
                  <c:v>8429.9688313164952</c:v>
                </c:pt>
                <c:pt idx="815">
                  <c:v>3737.262318691623</c:v>
                </c:pt>
                <c:pt idx="816">
                  <c:v>7270.8322293785359</c:v>
                </c:pt>
                <c:pt idx="817">
                  <c:v>6471.480711631355</c:v>
                </c:pt>
                <c:pt idx="818">
                  <c:v>2323.9256006097917</c:v>
                </c:pt>
                <c:pt idx="819">
                  <c:v>-693.29789551758381</c:v>
                </c:pt>
                <c:pt idx="820">
                  <c:v>2151.2955133443038</c:v>
                </c:pt>
                <c:pt idx="821">
                  <c:v>6252.9016961812749</c:v>
                </c:pt>
                <c:pt idx="822">
                  <c:v>4584.5454835166993</c:v>
                </c:pt>
                <c:pt idx="823">
                  <c:v>9929.6868163510935</c:v>
                </c:pt>
                <c:pt idx="824">
                  <c:v>7234.197112042506</c:v>
                </c:pt>
                <c:pt idx="825">
                  <c:v>6915.5266944487839</c:v>
                </c:pt>
                <c:pt idx="826">
                  <c:v>6456.8846036185842</c:v>
                </c:pt>
                <c:pt idx="827">
                  <c:v>7634.2017746620304</c:v>
                </c:pt>
                <c:pt idx="828">
                  <c:v>4944.1655952561741</c:v>
                </c:pt>
                <c:pt idx="829">
                  <c:v>8403.1995493850081</c:v>
                </c:pt>
                <c:pt idx="830">
                  <c:v>7596.0576896931852</c:v>
                </c:pt>
                <c:pt idx="831">
                  <c:v>9093.8872089754059</c:v>
                </c:pt>
                <c:pt idx="832">
                  <c:v>5563.085791942266</c:v>
                </c:pt>
                <c:pt idx="833">
                  <c:v>7566.7013559377156</c:v>
                </c:pt>
                <c:pt idx="834">
                  <c:v>5752.2089661009313</c:v>
                </c:pt>
                <c:pt idx="835">
                  <c:v>3827.0185703060065</c:v>
                </c:pt>
                <c:pt idx="836">
                  <c:v>7882.3479434097844</c:v>
                </c:pt>
                <c:pt idx="837">
                  <c:v>5471.7012834433235</c:v>
                </c:pt>
                <c:pt idx="838">
                  <c:v>6589.2497225656698</c:v>
                </c:pt>
                <c:pt idx="839">
                  <c:v>7773.8657451227373</c:v>
                </c:pt>
                <c:pt idx="840">
                  <c:v>7476.8930569135464</c:v>
                </c:pt>
                <c:pt idx="841">
                  <c:v>5997.453811730692</c:v>
                </c:pt>
                <c:pt idx="842">
                  <c:v>2074.011856538978</c:v>
                </c:pt>
                <c:pt idx="843">
                  <c:v>1081.8589073727803</c:v>
                </c:pt>
                <c:pt idx="844">
                  <c:v>6234.3914857553564</c:v>
                </c:pt>
                <c:pt idx="845">
                  <c:v>5882.5680835413277</c:v>
                </c:pt>
                <c:pt idx="846">
                  <c:v>8434.9922025114611</c:v>
                </c:pt>
                <c:pt idx="847">
                  <c:v>-27.687485975555887</c:v>
                </c:pt>
                <c:pt idx="848">
                  <c:v>3098.0630637874633</c:v>
                </c:pt>
                <c:pt idx="849">
                  <c:v>6094.5417827118472</c:v>
                </c:pt>
                <c:pt idx="850">
                  <c:v>11063.166618781097</c:v>
                </c:pt>
                <c:pt idx="851">
                  <c:v>4287.1771703928334</c:v>
                </c:pt>
                <c:pt idx="852">
                  <c:v>1293.5506604955517</c:v>
                </c:pt>
                <c:pt idx="853">
                  <c:v>1693.0987608835505</c:v>
                </c:pt>
                <c:pt idx="854">
                  <c:v>8501.2918982112024</c:v>
                </c:pt>
                <c:pt idx="855">
                  <c:v>3590.9007926801287</c:v>
                </c:pt>
                <c:pt idx="856">
                  <c:v>2846.1620635302265</c:v>
                </c:pt>
                <c:pt idx="857">
                  <c:v>3483.6021384257838</c:v>
                </c:pt>
                <c:pt idx="858">
                  <c:v>4350.0944822979027</c:v>
                </c:pt>
                <c:pt idx="859">
                  <c:v>5140.1670714740021</c:v>
                </c:pt>
                <c:pt idx="860">
                  <c:v>10341.831531434495</c:v>
                </c:pt>
                <c:pt idx="861">
                  <c:v>7676.9310995990909</c:v>
                </c:pt>
                <c:pt idx="862">
                  <c:v>8418.5264176897126</c:v>
                </c:pt>
                <c:pt idx="863">
                  <c:v>6640.2360128822684</c:v>
                </c:pt>
                <c:pt idx="864">
                  <c:v>2623.6311038734257</c:v>
                </c:pt>
                <c:pt idx="865">
                  <c:v>2494.3836770819739</c:v>
                </c:pt>
                <c:pt idx="866">
                  <c:v>1697.4921061341868</c:v>
                </c:pt>
                <c:pt idx="867">
                  <c:v>6664.2792326433701</c:v>
                </c:pt>
                <c:pt idx="868">
                  <c:v>5872.2675774506515</c:v>
                </c:pt>
                <c:pt idx="869">
                  <c:v>7479.9470874766175</c:v>
                </c:pt>
                <c:pt idx="870">
                  <c:v>6073.8937147584393</c:v>
                </c:pt>
                <c:pt idx="871">
                  <c:v>1263.5105926949018</c:v>
                </c:pt>
                <c:pt idx="872">
                  <c:v>8996.10286854892</c:v>
                </c:pt>
                <c:pt idx="873">
                  <c:v>-2719.4214205801127</c:v>
                </c:pt>
                <c:pt idx="874">
                  <c:v>4908.791266770515</c:v>
                </c:pt>
                <c:pt idx="875">
                  <c:v>6197.5089576607752</c:v>
                </c:pt>
                <c:pt idx="876">
                  <c:v>5098.7955225820324</c:v>
                </c:pt>
                <c:pt idx="877">
                  <c:v>4060.6465442746553</c:v>
                </c:pt>
                <c:pt idx="878">
                  <c:v>5054.3479966709474</c:v>
                </c:pt>
                <c:pt idx="879">
                  <c:v>1798.9599534486715</c:v>
                </c:pt>
                <c:pt idx="880">
                  <c:v>3606.1027339422844</c:v>
                </c:pt>
                <c:pt idx="881">
                  <c:v>7049.1518998029005</c:v>
                </c:pt>
                <c:pt idx="882">
                  <c:v>-2259.7412906520067</c:v>
                </c:pt>
                <c:pt idx="883">
                  <c:v>3790.5286124576737</c:v>
                </c:pt>
                <c:pt idx="884">
                  <c:v>7978.2096738711462</c:v>
                </c:pt>
                <c:pt idx="885">
                  <c:v>3020.1621795443793</c:v>
                </c:pt>
                <c:pt idx="886">
                  <c:v>5826.7613349941657</c:v>
                </c:pt>
                <c:pt idx="887">
                  <c:v>7934.021383299334</c:v>
                </c:pt>
                <c:pt idx="888">
                  <c:v>3054.9977252737835</c:v>
                </c:pt>
                <c:pt idx="889">
                  <c:v>4847.5840587119783</c:v>
                </c:pt>
                <c:pt idx="890">
                  <c:v>5619.9606692908028</c:v>
                </c:pt>
                <c:pt idx="891">
                  <c:v>567.9193608891344</c:v>
                </c:pt>
                <c:pt idx="892">
                  <c:v>4070.4538580888898</c:v>
                </c:pt>
                <c:pt idx="893">
                  <c:v>3579.4140871014147</c:v>
                </c:pt>
                <c:pt idx="894">
                  <c:v>3592.6124837989637</c:v>
                </c:pt>
                <c:pt idx="895">
                  <c:v>4444.9953738548447</c:v>
                </c:pt>
                <c:pt idx="896">
                  <c:v>3167.752585514655</c:v>
                </c:pt>
                <c:pt idx="897">
                  <c:v>8079.933844597319</c:v>
                </c:pt>
                <c:pt idx="898">
                  <c:v>3150.1773271628331</c:v>
                </c:pt>
                <c:pt idx="899">
                  <c:v>8144.3506884033413</c:v>
                </c:pt>
                <c:pt idx="900">
                  <c:v>6267.4959072866204</c:v>
                </c:pt>
                <c:pt idx="901">
                  <c:v>6629.5902085627622</c:v>
                </c:pt>
                <c:pt idx="902">
                  <c:v>6299.2233009382799</c:v>
                </c:pt>
                <c:pt idx="903">
                  <c:v>8058.4280262431421</c:v>
                </c:pt>
                <c:pt idx="904">
                  <c:v>4993.9187124052451</c:v>
                </c:pt>
                <c:pt idx="905">
                  <c:v>3302.5018406740883</c:v>
                </c:pt>
                <c:pt idx="906">
                  <c:v>6144.2065032728351</c:v>
                </c:pt>
                <c:pt idx="907">
                  <c:v>3976.2927326572203</c:v>
                </c:pt>
                <c:pt idx="908">
                  <c:v>2328.5765208019161</c:v>
                </c:pt>
                <c:pt idx="909">
                  <c:v>5566.9576837942368</c:v>
                </c:pt>
                <c:pt idx="910">
                  <c:v>4632.8778301550656</c:v>
                </c:pt>
                <c:pt idx="911">
                  <c:v>7358.5244267635562</c:v>
                </c:pt>
                <c:pt idx="912">
                  <c:v>4225.7991814418019</c:v>
                </c:pt>
                <c:pt idx="913">
                  <c:v>8403.4143472506657</c:v>
                </c:pt>
                <c:pt idx="914">
                  <c:v>3903.1081877716706</c:v>
                </c:pt>
                <c:pt idx="915">
                  <c:v>2550.0640441084388</c:v>
                </c:pt>
                <c:pt idx="916">
                  <c:v>6586.2759615663172</c:v>
                </c:pt>
                <c:pt idx="917">
                  <c:v>2689.500973935214</c:v>
                </c:pt>
                <c:pt idx="918">
                  <c:v>5672.1904117964432</c:v>
                </c:pt>
                <c:pt idx="919">
                  <c:v>6974.7962258665239</c:v>
                </c:pt>
                <c:pt idx="920">
                  <c:v>7901.791651504258</c:v>
                </c:pt>
                <c:pt idx="921">
                  <c:v>8698.282340915488</c:v>
                </c:pt>
                <c:pt idx="922">
                  <c:v>7534.1867455530737</c:v>
                </c:pt>
                <c:pt idx="923">
                  <c:v>877.68456047963468</c:v>
                </c:pt>
                <c:pt idx="924">
                  <c:v>7204.6318664264354</c:v>
                </c:pt>
                <c:pt idx="925">
                  <c:v>2667.7334822745665</c:v>
                </c:pt>
                <c:pt idx="926">
                  <c:v>6058.0555164537636</c:v>
                </c:pt>
                <c:pt idx="927">
                  <c:v>4556.2465136876626</c:v>
                </c:pt>
                <c:pt idx="928">
                  <c:v>3686.7849761688904</c:v>
                </c:pt>
                <c:pt idx="929">
                  <c:v>3074.7322405326108</c:v>
                </c:pt>
                <c:pt idx="930">
                  <c:v>6598.3247762461124</c:v>
                </c:pt>
                <c:pt idx="931">
                  <c:v>6173.7471738277645</c:v>
                </c:pt>
                <c:pt idx="932">
                  <c:v>8245.538310041853</c:v>
                </c:pt>
                <c:pt idx="933">
                  <c:v>8459.8932827325025</c:v>
                </c:pt>
                <c:pt idx="934">
                  <c:v>7188.1028687859871</c:v>
                </c:pt>
                <c:pt idx="935">
                  <c:v>7423.3116147496103</c:v>
                </c:pt>
                <c:pt idx="936">
                  <c:v>4483.6423641082547</c:v>
                </c:pt>
                <c:pt idx="937">
                  <c:v>10266.757982371053</c:v>
                </c:pt>
                <c:pt idx="938">
                  <c:v>3036.9266173617721</c:v>
                </c:pt>
                <c:pt idx="939">
                  <c:v>7570.6627187078375</c:v>
                </c:pt>
                <c:pt idx="940">
                  <c:v>-8.444062337216792</c:v>
                </c:pt>
                <c:pt idx="941">
                  <c:v>3805.5323482184358</c:v>
                </c:pt>
                <c:pt idx="942">
                  <c:v>9728.5766258464537</c:v>
                </c:pt>
                <c:pt idx="943">
                  <c:v>4776.0879918764804</c:v>
                </c:pt>
                <c:pt idx="944">
                  <c:v>2108.1002049104864</c:v>
                </c:pt>
                <c:pt idx="945">
                  <c:v>5298.0743492260563</c:v>
                </c:pt>
                <c:pt idx="946">
                  <c:v>6936.6236029466263</c:v>
                </c:pt>
                <c:pt idx="947">
                  <c:v>8565.8684823421154</c:v>
                </c:pt>
                <c:pt idx="948">
                  <c:v>2839.8140559266803</c:v>
                </c:pt>
                <c:pt idx="949">
                  <c:v>8373.2697043886401</c:v>
                </c:pt>
                <c:pt idx="950">
                  <c:v>5367.7723384140781</c:v>
                </c:pt>
                <c:pt idx="951">
                  <c:v>2976.6747162367292</c:v>
                </c:pt>
                <c:pt idx="952">
                  <c:v>551.15067227743998</c:v>
                </c:pt>
                <c:pt idx="953">
                  <c:v>5124.2070044614456</c:v>
                </c:pt>
                <c:pt idx="954">
                  <c:v>1328.2143119697128</c:v>
                </c:pt>
                <c:pt idx="955">
                  <c:v>3529.4805228815349</c:v>
                </c:pt>
                <c:pt idx="956">
                  <c:v>4158.7135380711425</c:v>
                </c:pt>
                <c:pt idx="957">
                  <c:v>7851.6276192519244</c:v>
                </c:pt>
                <c:pt idx="958">
                  <c:v>10369.007688538453</c:v>
                </c:pt>
                <c:pt idx="959">
                  <c:v>3451.5921284381061</c:v>
                </c:pt>
                <c:pt idx="960">
                  <c:v>3720.1516661072374</c:v>
                </c:pt>
                <c:pt idx="961">
                  <c:v>6067.2515475929822</c:v>
                </c:pt>
                <c:pt idx="962">
                  <c:v>6019.3302111849553</c:v>
                </c:pt>
                <c:pt idx="963">
                  <c:v>726.57339282813416</c:v>
                </c:pt>
                <c:pt idx="964">
                  <c:v>8767.7820603379878</c:v>
                </c:pt>
                <c:pt idx="965">
                  <c:v>6179.8181244587968</c:v>
                </c:pt>
                <c:pt idx="966">
                  <c:v>5682.4156941015644</c:v>
                </c:pt>
                <c:pt idx="967">
                  <c:v>545.53911670297316</c:v>
                </c:pt>
                <c:pt idx="968">
                  <c:v>3640.3435919291433</c:v>
                </c:pt>
                <c:pt idx="969">
                  <c:v>7561.660522634993</c:v>
                </c:pt>
                <c:pt idx="970">
                  <c:v>2185.7629737646071</c:v>
                </c:pt>
                <c:pt idx="971">
                  <c:v>8371.3057398542514</c:v>
                </c:pt>
                <c:pt idx="972">
                  <c:v>3882.5601044576015</c:v>
                </c:pt>
                <c:pt idx="973">
                  <c:v>6403.2003185030362</c:v>
                </c:pt>
                <c:pt idx="974">
                  <c:v>2642.7270209186918</c:v>
                </c:pt>
                <c:pt idx="975">
                  <c:v>5839.5604609119946</c:v>
                </c:pt>
                <c:pt idx="976">
                  <c:v>10101.198033598454</c:v>
                </c:pt>
                <c:pt idx="977">
                  <c:v>6835.6885591209166</c:v>
                </c:pt>
                <c:pt idx="978">
                  <c:v>8683.9851818463048</c:v>
                </c:pt>
                <c:pt idx="979">
                  <c:v>4723.612730382787</c:v>
                </c:pt>
                <c:pt idx="980">
                  <c:v>6070.0307827637425</c:v>
                </c:pt>
                <c:pt idx="981">
                  <c:v>8655.7835711395237</c:v>
                </c:pt>
                <c:pt idx="982">
                  <c:v>5317.7233359017846</c:v>
                </c:pt>
                <c:pt idx="983">
                  <c:v>3138.0165749726725</c:v>
                </c:pt>
                <c:pt idx="984">
                  <c:v>5503.7204383931512</c:v>
                </c:pt>
                <c:pt idx="985">
                  <c:v>4210.0285790884318</c:v>
                </c:pt>
                <c:pt idx="986">
                  <c:v>7139.6958893849742</c:v>
                </c:pt>
                <c:pt idx="987">
                  <c:v>3230.7162037217436</c:v>
                </c:pt>
                <c:pt idx="988">
                  <c:v>6949.4867376347111</c:v>
                </c:pt>
                <c:pt idx="989">
                  <c:v>-733.11157934348694</c:v>
                </c:pt>
                <c:pt idx="990">
                  <c:v>10728.507985952825</c:v>
                </c:pt>
                <c:pt idx="991">
                  <c:v>4191.0063590055843</c:v>
                </c:pt>
                <c:pt idx="992">
                  <c:v>5260.4600107917049</c:v>
                </c:pt>
                <c:pt idx="993">
                  <c:v>9588.6023262109102</c:v>
                </c:pt>
                <c:pt idx="994">
                  <c:v>6223.6252113920209</c:v>
                </c:pt>
                <c:pt idx="995">
                  <c:v>3201.0342291861789</c:v>
                </c:pt>
                <c:pt idx="996">
                  <c:v>4120.1572578693176</c:v>
                </c:pt>
                <c:pt idx="997">
                  <c:v>8409.2838677579966</c:v>
                </c:pt>
                <c:pt idx="998">
                  <c:v>2780.4299356462334</c:v>
                </c:pt>
                <c:pt idx="999">
                  <c:v>8141.8236503304424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E3-48E0-8CF2-6DC6D0B75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159432"/>
        <c:axId val="600159824"/>
      </c:lineChart>
      <c:catAx>
        <c:axId val="600159432"/>
        <c:scaling>
          <c:orientation val="minMax"/>
        </c:scaling>
        <c:delete val="1"/>
        <c:axPos val="b"/>
        <c:majorTickMark val="none"/>
        <c:minorTickMark val="none"/>
        <c:tickLblPos val="nextTo"/>
        <c:crossAx val="600159824"/>
        <c:crosses val="autoZero"/>
        <c:auto val="1"/>
        <c:lblAlgn val="ctr"/>
        <c:lblOffset val="100"/>
        <c:noMultiLvlLbl val="0"/>
      </c:catAx>
      <c:valAx>
        <c:axId val="600159824"/>
        <c:scaling>
          <c:orientation val="minMax"/>
          <c:max val="20000"/>
          <c:min val="-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159432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CentralLimit!$AD$1:$AE$15</c:f>
              <c:multiLvlStrCache>
                <c:ptCount val="15"/>
                <c:lvl>
                  <c:pt idx="0">
                    <c:v>-8000</c:v>
                  </c:pt>
                  <c:pt idx="1">
                    <c:v>-6000</c:v>
                  </c:pt>
                  <c:pt idx="2">
                    <c:v>-4000</c:v>
                  </c:pt>
                  <c:pt idx="3">
                    <c:v>-2000</c:v>
                  </c:pt>
                  <c:pt idx="4">
                    <c:v>0</c:v>
                  </c:pt>
                  <c:pt idx="5">
                    <c:v>2000</c:v>
                  </c:pt>
                  <c:pt idx="6">
                    <c:v>4000</c:v>
                  </c:pt>
                  <c:pt idx="7">
                    <c:v>6000</c:v>
                  </c:pt>
                  <c:pt idx="8">
                    <c:v>8000</c:v>
                  </c:pt>
                  <c:pt idx="9">
                    <c:v>10000</c:v>
                  </c:pt>
                  <c:pt idx="10">
                    <c:v>12000</c:v>
                  </c:pt>
                  <c:pt idx="11">
                    <c:v>14000</c:v>
                  </c:pt>
                  <c:pt idx="12">
                    <c:v>16000</c:v>
                  </c:pt>
                  <c:pt idx="13">
                    <c:v>18000</c:v>
                  </c:pt>
                  <c:pt idx="14">
                    <c:v>20000</c:v>
                  </c:pt>
                </c:lvl>
                <c:lvl>
                  <c:pt idx="0">
                    <c:v>-10000</c:v>
                  </c:pt>
                  <c:pt idx="1">
                    <c:v>-8000</c:v>
                  </c:pt>
                  <c:pt idx="2">
                    <c:v>-6000</c:v>
                  </c:pt>
                  <c:pt idx="3">
                    <c:v>-4000</c:v>
                  </c:pt>
                  <c:pt idx="4">
                    <c:v>-2000</c:v>
                  </c:pt>
                  <c:pt idx="5">
                    <c:v>0</c:v>
                  </c:pt>
                  <c:pt idx="6">
                    <c:v>2000</c:v>
                  </c:pt>
                  <c:pt idx="7">
                    <c:v>4000</c:v>
                  </c:pt>
                  <c:pt idx="8">
                    <c:v>6000</c:v>
                  </c:pt>
                  <c:pt idx="9">
                    <c:v>8000</c:v>
                  </c:pt>
                  <c:pt idx="10">
                    <c:v>10000</c:v>
                  </c:pt>
                  <c:pt idx="11">
                    <c:v>12000</c:v>
                  </c:pt>
                  <c:pt idx="12">
                    <c:v>14000</c:v>
                  </c:pt>
                  <c:pt idx="13">
                    <c:v>16000</c:v>
                  </c:pt>
                  <c:pt idx="14">
                    <c:v>18000</c:v>
                  </c:pt>
                </c:lvl>
              </c:multiLvlStrCache>
            </c:multiLvlStrRef>
          </c:cat>
          <c:val>
            <c:numRef>
              <c:f>CentralLimit!$AJ$1:$AJ$15</c:f>
              <c:numCache>
                <c:formatCode>General</c:formatCode>
                <c:ptCount val="15"/>
                <c:pt idx="0">
                  <c:v>6.4000000000000001E-2</c:v>
                </c:pt>
                <c:pt idx="1">
                  <c:v>6.4000000000000001E-2</c:v>
                </c:pt>
                <c:pt idx="2">
                  <c:v>7.5999999999999984E-2</c:v>
                </c:pt>
                <c:pt idx="3">
                  <c:v>6.8000000000000033E-2</c:v>
                </c:pt>
                <c:pt idx="4">
                  <c:v>7.4999999999999956E-2</c:v>
                </c:pt>
                <c:pt idx="5">
                  <c:v>4.8000000000000043E-2</c:v>
                </c:pt>
                <c:pt idx="6">
                  <c:v>6.6000000000000003E-2</c:v>
                </c:pt>
                <c:pt idx="7">
                  <c:v>6.4000000000000001E-2</c:v>
                </c:pt>
                <c:pt idx="8">
                  <c:v>6.3999999999999946E-2</c:v>
                </c:pt>
                <c:pt idx="9">
                  <c:v>6.5000000000000058E-2</c:v>
                </c:pt>
                <c:pt idx="10">
                  <c:v>6.4999999999999947E-2</c:v>
                </c:pt>
                <c:pt idx="11">
                  <c:v>8.3000000000000074E-2</c:v>
                </c:pt>
                <c:pt idx="12">
                  <c:v>7.0999999999999952E-2</c:v>
                </c:pt>
                <c:pt idx="13">
                  <c:v>6.7999999999999949E-2</c:v>
                </c:pt>
                <c:pt idx="14">
                  <c:v>5.9000000000000052E-2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BB-42E5-A19E-7A42C682028F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CentralLimit!$AD$1:$AE$15</c:f>
              <c:multiLvlStrCache>
                <c:ptCount val="15"/>
                <c:lvl>
                  <c:pt idx="0">
                    <c:v>-8000</c:v>
                  </c:pt>
                  <c:pt idx="1">
                    <c:v>-6000</c:v>
                  </c:pt>
                  <c:pt idx="2">
                    <c:v>-4000</c:v>
                  </c:pt>
                  <c:pt idx="3">
                    <c:v>-2000</c:v>
                  </c:pt>
                  <c:pt idx="4">
                    <c:v>0</c:v>
                  </c:pt>
                  <c:pt idx="5">
                    <c:v>2000</c:v>
                  </c:pt>
                  <c:pt idx="6">
                    <c:v>4000</c:v>
                  </c:pt>
                  <c:pt idx="7">
                    <c:v>6000</c:v>
                  </c:pt>
                  <c:pt idx="8">
                    <c:v>8000</c:v>
                  </c:pt>
                  <c:pt idx="9">
                    <c:v>10000</c:v>
                  </c:pt>
                  <c:pt idx="10">
                    <c:v>12000</c:v>
                  </c:pt>
                  <c:pt idx="11">
                    <c:v>14000</c:v>
                  </c:pt>
                  <c:pt idx="12">
                    <c:v>16000</c:v>
                  </c:pt>
                  <c:pt idx="13">
                    <c:v>18000</c:v>
                  </c:pt>
                  <c:pt idx="14">
                    <c:v>20000</c:v>
                  </c:pt>
                </c:lvl>
                <c:lvl>
                  <c:pt idx="0">
                    <c:v>-10000</c:v>
                  </c:pt>
                  <c:pt idx="1">
                    <c:v>-8000</c:v>
                  </c:pt>
                  <c:pt idx="2">
                    <c:v>-6000</c:v>
                  </c:pt>
                  <c:pt idx="3">
                    <c:v>-4000</c:v>
                  </c:pt>
                  <c:pt idx="4">
                    <c:v>-2000</c:v>
                  </c:pt>
                  <c:pt idx="5">
                    <c:v>0</c:v>
                  </c:pt>
                  <c:pt idx="6">
                    <c:v>2000</c:v>
                  </c:pt>
                  <c:pt idx="7">
                    <c:v>4000</c:v>
                  </c:pt>
                  <c:pt idx="8">
                    <c:v>6000</c:v>
                  </c:pt>
                  <c:pt idx="9">
                    <c:v>8000</c:v>
                  </c:pt>
                  <c:pt idx="10">
                    <c:v>10000</c:v>
                  </c:pt>
                  <c:pt idx="11">
                    <c:v>12000</c:v>
                  </c:pt>
                  <c:pt idx="12">
                    <c:v>14000</c:v>
                  </c:pt>
                  <c:pt idx="13">
                    <c:v>16000</c:v>
                  </c:pt>
                  <c:pt idx="14">
                    <c:v>18000</c:v>
                  </c:pt>
                </c:lvl>
              </c:multiLvlStrCache>
            </c:multiLvlStrRef>
          </c:cat>
          <c:val>
            <c:numRef>
              <c:f>CentralLimit!$AK$1:$AK$16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6.0000000000000001E-3</c:v>
                </c:pt>
                <c:pt idx="4">
                  <c:v>2.9000000000000005E-2</c:v>
                </c:pt>
                <c:pt idx="5">
                  <c:v>0.10799999999999998</c:v>
                </c:pt>
                <c:pt idx="6">
                  <c:v>0.20099999999999998</c:v>
                </c:pt>
                <c:pt idx="7">
                  <c:v>0.27</c:v>
                </c:pt>
                <c:pt idx="8">
                  <c:v>0.24199999999999999</c:v>
                </c:pt>
                <c:pt idx="9">
                  <c:v>9.7999999999999976E-2</c:v>
                </c:pt>
                <c:pt idx="10">
                  <c:v>4.2000000000000037E-2</c:v>
                </c:pt>
                <c:pt idx="11">
                  <c:v>4.0000000000000036E-3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BB-42E5-A19E-7A42C6820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0160608"/>
        <c:axId val="600161000"/>
      </c:barChart>
      <c:catAx>
        <c:axId val="60016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161000"/>
        <c:crosses val="autoZero"/>
        <c:auto val="1"/>
        <c:lblAlgn val="ctr"/>
        <c:lblOffset val="100"/>
        <c:noMultiLvlLbl val="0"/>
      </c:catAx>
      <c:valAx>
        <c:axId val="600161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160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multiLvlStrRef>
              <c:f>CentralLimit!$AD$1:$AE$15</c:f>
              <c:multiLvlStrCache>
                <c:ptCount val="15"/>
                <c:lvl>
                  <c:pt idx="0">
                    <c:v>-8000</c:v>
                  </c:pt>
                  <c:pt idx="1">
                    <c:v>-6000</c:v>
                  </c:pt>
                  <c:pt idx="2">
                    <c:v>-4000</c:v>
                  </c:pt>
                  <c:pt idx="3">
                    <c:v>-2000</c:v>
                  </c:pt>
                  <c:pt idx="4">
                    <c:v>0</c:v>
                  </c:pt>
                  <c:pt idx="5">
                    <c:v>2000</c:v>
                  </c:pt>
                  <c:pt idx="6">
                    <c:v>4000</c:v>
                  </c:pt>
                  <c:pt idx="7">
                    <c:v>6000</c:v>
                  </c:pt>
                  <c:pt idx="8">
                    <c:v>8000</c:v>
                  </c:pt>
                  <c:pt idx="9">
                    <c:v>10000</c:v>
                  </c:pt>
                  <c:pt idx="10">
                    <c:v>12000</c:v>
                  </c:pt>
                  <c:pt idx="11">
                    <c:v>14000</c:v>
                  </c:pt>
                  <c:pt idx="12">
                    <c:v>16000</c:v>
                  </c:pt>
                  <c:pt idx="13">
                    <c:v>18000</c:v>
                  </c:pt>
                  <c:pt idx="14">
                    <c:v>20000</c:v>
                  </c:pt>
                </c:lvl>
                <c:lvl>
                  <c:pt idx="0">
                    <c:v>-10000</c:v>
                  </c:pt>
                  <c:pt idx="1">
                    <c:v>-8000</c:v>
                  </c:pt>
                  <c:pt idx="2">
                    <c:v>-6000</c:v>
                  </c:pt>
                  <c:pt idx="3">
                    <c:v>-4000</c:v>
                  </c:pt>
                  <c:pt idx="4">
                    <c:v>-2000</c:v>
                  </c:pt>
                  <c:pt idx="5">
                    <c:v>0</c:v>
                  </c:pt>
                  <c:pt idx="6">
                    <c:v>2000</c:v>
                  </c:pt>
                  <c:pt idx="7">
                    <c:v>4000</c:v>
                  </c:pt>
                  <c:pt idx="8">
                    <c:v>6000</c:v>
                  </c:pt>
                  <c:pt idx="9">
                    <c:v>8000</c:v>
                  </c:pt>
                  <c:pt idx="10">
                    <c:v>10000</c:v>
                  </c:pt>
                  <c:pt idx="11">
                    <c:v>12000</c:v>
                  </c:pt>
                  <c:pt idx="12">
                    <c:v>14000</c:v>
                  </c:pt>
                  <c:pt idx="13">
                    <c:v>16000</c:v>
                  </c:pt>
                  <c:pt idx="14">
                    <c:v>18000</c:v>
                  </c:pt>
                </c:lvl>
              </c:multiLvlStrCache>
            </c:multiLvlStrRef>
          </c:cat>
          <c:val>
            <c:numRef>
              <c:f>CentralLimit!$AH$1:$AH$16</c:f>
              <c:numCache>
                <c:formatCode>General</c:formatCode>
                <c:ptCount val="16"/>
                <c:pt idx="0">
                  <c:v>6.4000000000000001E-2</c:v>
                </c:pt>
                <c:pt idx="1">
                  <c:v>0.128</c:v>
                </c:pt>
                <c:pt idx="2">
                  <c:v>0.20399999999999999</c:v>
                </c:pt>
                <c:pt idx="3">
                  <c:v>0.27200000000000002</c:v>
                </c:pt>
                <c:pt idx="4">
                  <c:v>0.34699999999999998</c:v>
                </c:pt>
                <c:pt idx="5">
                  <c:v>0.39500000000000002</c:v>
                </c:pt>
                <c:pt idx="6">
                  <c:v>0.46100000000000002</c:v>
                </c:pt>
                <c:pt idx="7">
                  <c:v>0.52500000000000002</c:v>
                </c:pt>
                <c:pt idx="8">
                  <c:v>0.58899999999999997</c:v>
                </c:pt>
                <c:pt idx="9">
                  <c:v>0.65400000000000003</c:v>
                </c:pt>
                <c:pt idx="10">
                  <c:v>0.71899999999999997</c:v>
                </c:pt>
                <c:pt idx="11">
                  <c:v>0.80200000000000005</c:v>
                </c:pt>
                <c:pt idx="12">
                  <c:v>0.873</c:v>
                </c:pt>
                <c:pt idx="13">
                  <c:v>0.94099999999999995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0-4D01-8D05-D3CE076518D0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multiLvlStrRef>
              <c:f>CentralLimit!$AD$1:$AE$15</c:f>
              <c:multiLvlStrCache>
                <c:ptCount val="15"/>
                <c:lvl>
                  <c:pt idx="0">
                    <c:v>-8000</c:v>
                  </c:pt>
                  <c:pt idx="1">
                    <c:v>-6000</c:v>
                  </c:pt>
                  <c:pt idx="2">
                    <c:v>-4000</c:v>
                  </c:pt>
                  <c:pt idx="3">
                    <c:v>-2000</c:v>
                  </c:pt>
                  <c:pt idx="4">
                    <c:v>0</c:v>
                  </c:pt>
                  <c:pt idx="5">
                    <c:v>2000</c:v>
                  </c:pt>
                  <c:pt idx="6">
                    <c:v>4000</c:v>
                  </c:pt>
                  <c:pt idx="7">
                    <c:v>6000</c:v>
                  </c:pt>
                  <c:pt idx="8">
                    <c:v>8000</c:v>
                  </c:pt>
                  <c:pt idx="9">
                    <c:v>10000</c:v>
                  </c:pt>
                  <c:pt idx="10">
                    <c:v>12000</c:v>
                  </c:pt>
                  <c:pt idx="11">
                    <c:v>14000</c:v>
                  </c:pt>
                  <c:pt idx="12">
                    <c:v>16000</c:v>
                  </c:pt>
                  <c:pt idx="13">
                    <c:v>18000</c:v>
                  </c:pt>
                  <c:pt idx="14">
                    <c:v>20000</c:v>
                  </c:pt>
                </c:lvl>
                <c:lvl>
                  <c:pt idx="0">
                    <c:v>-10000</c:v>
                  </c:pt>
                  <c:pt idx="1">
                    <c:v>-8000</c:v>
                  </c:pt>
                  <c:pt idx="2">
                    <c:v>-6000</c:v>
                  </c:pt>
                  <c:pt idx="3">
                    <c:v>-4000</c:v>
                  </c:pt>
                  <c:pt idx="4">
                    <c:v>-2000</c:v>
                  </c:pt>
                  <c:pt idx="5">
                    <c:v>0</c:v>
                  </c:pt>
                  <c:pt idx="6">
                    <c:v>2000</c:v>
                  </c:pt>
                  <c:pt idx="7">
                    <c:v>4000</c:v>
                  </c:pt>
                  <c:pt idx="8">
                    <c:v>6000</c:v>
                  </c:pt>
                  <c:pt idx="9">
                    <c:v>8000</c:v>
                  </c:pt>
                  <c:pt idx="10">
                    <c:v>10000</c:v>
                  </c:pt>
                  <c:pt idx="11">
                    <c:v>12000</c:v>
                  </c:pt>
                  <c:pt idx="12">
                    <c:v>14000</c:v>
                  </c:pt>
                  <c:pt idx="13">
                    <c:v>16000</c:v>
                  </c:pt>
                  <c:pt idx="14">
                    <c:v>18000</c:v>
                  </c:pt>
                </c:lvl>
              </c:multiLvlStrCache>
            </c:multiLvlStrRef>
          </c:cat>
          <c:val>
            <c:numRef>
              <c:f>CentralLimit!$AI$1:$AI$16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6.0000000000000001E-3</c:v>
                </c:pt>
                <c:pt idx="4">
                  <c:v>3.5000000000000003E-2</c:v>
                </c:pt>
                <c:pt idx="5">
                  <c:v>0.14299999999999999</c:v>
                </c:pt>
                <c:pt idx="6">
                  <c:v>0.34399999999999997</c:v>
                </c:pt>
                <c:pt idx="7">
                  <c:v>0.61399999999999999</c:v>
                </c:pt>
                <c:pt idx="8">
                  <c:v>0.85599999999999998</c:v>
                </c:pt>
                <c:pt idx="9">
                  <c:v>0.95399999999999996</c:v>
                </c:pt>
                <c:pt idx="10">
                  <c:v>0.996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B0-4D01-8D05-D3CE07651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161784"/>
        <c:axId val="600162176"/>
      </c:lineChart>
      <c:catAx>
        <c:axId val="600161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162176"/>
        <c:crosses val="autoZero"/>
        <c:auto val="1"/>
        <c:lblAlgn val="ctr"/>
        <c:lblOffset val="100"/>
        <c:noMultiLvlLbl val="0"/>
      </c:catAx>
      <c:valAx>
        <c:axId val="600162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161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1"/>
          <c:marker>
            <c:symbol val="none"/>
          </c:marker>
          <c:xVal>
            <c:numRef>
              <c:f>'ROP-Start'!$A$10:$A$375</c:f>
              <c:numCache>
                <c:formatCode>General</c:formatCode>
                <c:ptCount val="3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</c:numCache>
            </c:numRef>
          </c:xVal>
          <c:yVal>
            <c:numRef>
              <c:f>'ROP-Start'!$H$10:$H$375</c:f>
              <c:numCache>
                <c:formatCode>General</c:formatCode>
                <c:ptCount val="36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</c:v>
                </c:pt>
                <c:pt idx="136">
                  <c:v>10</c:v>
                </c:pt>
                <c:pt idx="137">
                  <c:v>10</c:v>
                </c:pt>
                <c:pt idx="138">
                  <c:v>10</c:v>
                </c:pt>
                <c:pt idx="139">
                  <c:v>10</c:v>
                </c:pt>
                <c:pt idx="140">
                  <c:v>10</c:v>
                </c:pt>
                <c:pt idx="141">
                  <c:v>10</c:v>
                </c:pt>
                <c:pt idx="142">
                  <c:v>10</c:v>
                </c:pt>
                <c:pt idx="143">
                  <c:v>10</c:v>
                </c:pt>
                <c:pt idx="144">
                  <c:v>10</c:v>
                </c:pt>
                <c:pt idx="145">
                  <c:v>10</c:v>
                </c:pt>
                <c:pt idx="146">
                  <c:v>10</c:v>
                </c:pt>
                <c:pt idx="147">
                  <c:v>10</c:v>
                </c:pt>
                <c:pt idx="148">
                  <c:v>10</c:v>
                </c:pt>
                <c:pt idx="149">
                  <c:v>10</c:v>
                </c:pt>
                <c:pt idx="150">
                  <c:v>10</c:v>
                </c:pt>
                <c:pt idx="151">
                  <c:v>10</c:v>
                </c:pt>
                <c:pt idx="152">
                  <c:v>10</c:v>
                </c:pt>
                <c:pt idx="153">
                  <c:v>10</c:v>
                </c:pt>
                <c:pt idx="154">
                  <c:v>10</c:v>
                </c:pt>
                <c:pt idx="155">
                  <c:v>10</c:v>
                </c:pt>
                <c:pt idx="156">
                  <c:v>10</c:v>
                </c:pt>
                <c:pt idx="157">
                  <c:v>10</c:v>
                </c:pt>
                <c:pt idx="158">
                  <c:v>10</c:v>
                </c:pt>
                <c:pt idx="159">
                  <c:v>10</c:v>
                </c:pt>
                <c:pt idx="160">
                  <c:v>10</c:v>
                </c:pt>
                <c:pt idx="161">
                  <c:v>10</c:v>
                </c:pt>
                <c:pt idx="162">
                  <c:v>10</c:v>
                </c:pt>
                <c:pt idx="163">
                  <c:v>10</c:v>
                </c:pt>
                <c:pt idx="164">
                  <c:v>10</c:v>
                </c:pt>
                <c:pt idx="165">
                  <c:v>10</c:v>
                </c:pt>
                <c:pt idx="166">
                  <c:v>10</c:v>
                </c:pt>
                <c:pt idx="167">
                  <c:v>10</c:v>
                </c:pt>
                <c:pt idx="168">
                  <c:v>10</c:v>
                </c:pt>
                <c:pt idx="169">
                  <c:v>10</c:v>
                </c:pt>
                <c:pt idx="170">
                  <c:v>10</c:v>
                </c:pt>
                <c:pt idx="171">
                  <c:v>10</c:v>
                </c:pt>
                <c:pt idx="172">
                  <c:v>10</c:v>
                </c:pt>
                <c:pt idx="173">
                  <c:v>10</c:v>
                </c:pt>
                <c:pt idx="174">
                  <c:v>10</c:v>
                </c:pt>
                <c:pt idx="175">
                  <c:v>10</c:v>
                </c:pt>
                <c:pt idx="176">
                  <c:v>10</c:v>
                </c:pt>
                <c:pt idx="177">
                  <c:v>10</c:v>
                </c:pt>
                <c:pt idx="178">
                  <c:v>10</c:v>
                </c:pt>
                <c:pt idx="179">
                  <c:v>10</c:v>
                </c:pt>
                <c:pt idx="180">
                  <c:v>10</c:v>
                </c:pt>
                <c:pt idx="181">
                  <c:v>10</c:v>
                </c:pt>
                <c:pt idx="182">
                  <c:v>10</c:v>
                </c:pt>
                <c:pt idx="183">
                  <c:v>10</c:v>
                </c:pt>
                <c:pt idx="184">
                  <c:v>10</c:v>
                </c:pt>
                <c:pt idx="185">
                  <c:v>10</c:v>
                </c:pt>
                <c:pt idx="186">
                  <c:v>10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10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7C-451B-ABB6-6B792B039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143240"/>
        <c:axId val="603319440"/>
      </c:scatterChart>
      <c:scatterChart>
        <c:scatterStyle val="lineMarker"/>
        <c:varyColors val="0"/>
        <c:ser>
          <c:idx val="0"/>
          <c:order val="0"/>
          <c:xVal>
            <c:numRef>
              <c:f>'ROP-Start'!$A$10:$A$375</c:f>
              <c:numCache>
                <c:formatCode>General</c:formatCode>
                <c:ptCount val="3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</c:numCache>
            </c:numRef>
          </c:xVal>
          <c:yVal>
            <c:numRef>
              <c:f>'ROP-Start'!$C$10:$C$375</c:f>
              <c:numCache>
                <c:formatCode>General</c:formatCode>
                <c:ptCount val="366"/>
                <c:pt idx="0">
                  <c:v>100</c:v>
                </c:pt>
                <c:pt idx="1">
                  <c:v>97</c:v>
                </c:pt>
                <c:pt idx="2">
                  <c:v>97</c:v>
                </c:pt>
                <c:pt idx="3">
                  <c:v>87</c:v>
                </c:pt>
                <c:pt idx="4">
                  <c:v>91</c:v>
                </c:pt>
                <c:pt idx="5">
                  <c:v>91</c:v>
                </c:pt>
                <c:pt idx="6">
                  <c:v>91</c:v>
                </c:pt>
                <c:pt idx="7">
                  <c:v>91</c:v>
                </c:pt>
                <c:pt idx="8">
                  <c:v>91</c:v>
                </c:pt>
                <c:pt idx="9">
                  <c:v>91</c:v>
                </c:pt>
                <c:pt idx="10">
                  <c:v>91</c:v>
                </c:pt>
                <c:pt idx="11">
                  <c:v>91</c:v>
                </c:pt>
                <c:pt idx="12">
                  <c:v>91</c:v>
                </c:pt>
                <c:pt idx="13">
                  <c:v>91</c:v>
                </c:pt>
                <c:pt idx="14">
                  <c:v>91</c:v>
                </c:pt>
                <c:pt idx="15">
                  <c:v>91</c:v>
                </c:pt>
                <c:pt idx="16">
                  <c:v>91</c:v>
                </c:pt>
                <c:pt idx="17">
                  <c:v>91</c:v>
                </c:pt>
                <c:pt idx="18">
                  <c:v>91</c:v>
                </c:pt>
                <c:pt idx="19">
                  <c:v>91</c:v>
                </c:pt>
                <c:pt idx="20">
                  <c:v>91</c:v>
                </c:pt>
                <c:pt idx="21">
                  <c:v>91</c:v>
                </c:pt>
                <c:pt idx="22">
                  <c:v>91</c:v>
                </c:pt>
                <c:pt idx="23">
                  <c:v>91</c:v>
                </c:pt>
                <c:pt idx="24">
                  <c:v>91</c:v>
                </c:pt>
                <c:pt idx="25">
                  <c:v>91</c:v>
                </c:pt>
                <c:pt idx="26">
                  <c:v>91</c:v>
                </c:pt>
                <c:pt idx="27">
                  <c:v>91</c:v>
                </c:pt>
                <c:pt idx="28">
                  <c:v>91</c:v>
                </c:pt>
                <c:pt idx="29">
                  <c:v>91</c:v>
                </c:pt>
                <c:pt idx="30">
                  <c:v>91</c:v>
                </c:pt>
                <c:pt idx="31">
                  <c:v>91</c:v>
                </c:pt>
                <c:pt idx="32">
                  <c:v>91</c:v>
                </c:pt>
                <c:pt idx="33">
                  <c:v>91</c:v>
                </c:pt>
                <c:pt idx="34">
                  <c:v>91</c:v>
                </c:pt>
                <c:pt idx="35">
                  <c:v>91</c:v>
                </c:pt>
                <c:pt idx="36">
                  <c:v>91</c:v>
                </c:pt>
                <c:pt idx="37">
                  <c:v>91</c:v>
                </c:pt>
                <c:pt idx="38">
                  <c:v>91</c:v>
                </c:pt>
                <c:pt idx="39">
                  <c:v>91</c:v>
                </c:pt>
                <c:pt idx="40">
                  <c:v>91</c:v>
                </c:pt>
                <c:pt idx="41">
                  <c:v>91</c:v>
                </c:pt>
                <c:pt idx="42">
                  <c:v>91</c:v>
                </c:pt>
                <c:pt idx="43">
                  <c:v>91</c:v>
                </c:pt>
                <c:pt idx="44">
                  <c:v>91</c:v>
                </c:pt>
                <c:pt idx="45">
                  <c:v>91</c:v>
                </c:pt>
                <c:pt idx="46">
                  <c:v>91</c:v>
                </c:pt>
                <c:pt idx="47">
                  <c:v>91</c:v>
                </c:pt>
                <c:pt idx="48">
                  <c:v>91</c:v>
                </c:pt>
                <c:pt idx="49">
                  <c:v>91</c:v>
                </c:pt>
                <c:pt idx="50">
                  <c:v>91</c:v>
                </c:pt>
                <c:pt idx="51">
                  <c:v>91</c:v>
                </c:pt>
                <c:pt idx="52">
                  <c:v>91</c:v>
                </c:pt>
                <c:pt idx="53">
                  <c:v>91</c:v>
                </c:pt>
                <c:pt idx="54">
                  <c:v>91</c:v>
                </c:pt>
                <c:pt idx="55">
                  <c:v>91</c:v>
                </c:pt>
                <c:pt idx="56">
                  <c:v>91</c:v>
                </c:pt>
                <c:pt idx="57">
                  <c:v>91</c:v>
                </c:pt>
                <c:pt idx="58">
                  <c:v>91</c:v>
                </c:pt>
                <c:pt idx="59">
                  <c:v>91</c:v>
                </c:pt>
                <c:pt idx="60">
                  <c:v>91</c:v>
                </c:pt>
                <c:pt idx="61">
                  <c:v>91</c:v>
                </c:pt>
                <c:pt idx="62">
                  <c:v>91</c:v>
                </c:pt>
                <c:pt idx="63">
                  <c:v>91</c:v>
                </c:pt>
                <c:pt idx="64">
                  <c:v>91</c:v>
                </c:pt>
                <c:pt idx="65">
                  <c:v>91</c:v>
                </c:pt>
                <c:pt idx="66">
                  <c:v>91</c:v>
                </c:pt>
                <c:pt idx="67">
                  <c:v>91</c:v>
                </c:pt>
                <c:pt idx="68">
                  <c:v>91</c:v>
                </c:pt>
                <c:pt idx="69">
                  <c:v>91</c:v>
                </c:pt>
                <c:pt idx="70">
                  <c:v>91</c:v>
                </c:pt>
                <c:pt idx="71">
                  <c:v>91</c:v>
                </c:pt>
                <c:pt idx="72">
                  <c:v>91</c:v>
                </c:pt>
                <c:pt idx="73">
                  <c:v>91</c:v>
                </c:pt>
                <c:pt idx="74">
                  <c:v>91</c:v>
                </c:pt>
                <c:pt idx="75">
                  <c:v>91</c:v>
                </c:pt>
                <c:pt idx="76">
                  <c:v>91</c:v>
                </c:pt>
                <c:pt idx="77">
                  <c:v>91</c:v>
                </c:pt>
                <c:pt idx="78">
                  <c:v>91</c:v>
                </c:pt>
                <c:pt idx="79">
                  <c:v>91</c:v>
                </c:pt>
                <c:pt idx="80">
                  <c:v>91</c:v>
                </c:pt>
                <c:pt idx="81">
                  <c:v>91</c:v>
                </c:pt>
                <c:pt idx="82">
                  <c:v>91</c:v>
                </c:pt>
                <c:pt idx="83">
                  <c:v>91</c:v>
                </c:pt>
                <c:pt idx="84">
                  <c:v>91</c:v>
                </c:pt>
                <c:pt idx="85">
                  <c:v>91</c:v>
                </c:pt>
                <c:pt idx="86">
                  <c:v>91</c:v>
                </c:pt>
                <c:pt idx="87">
                  <c:v>91</c:v>
                </c:pt>
                <c:pt idx="88">
                  <c:v>91</c:v>
                </c:pt>
                <c:pt idx="89">
                  <c:v>91</c:v>
                </c:pt>
                <c:pt idx="90">
                  <c:v>91</c:v>
                </c:pt>
                <c:pt idx="91">
                  <c:v>91</c:v>
                </c:pt>
                <c:pt idx="92">
                  <c:v>91</c:v>
                </c:pt>
                <c:pt idx="93">
                  <c:v>91</c:v>
                </c:pt>
                <c:pt idx="94">
                  <c:v>91</c:v>
                </c:pt>
                <c:pt idx="95">
                  <c:v>91</c:v>
                </c:pt>
                <c:pt idx="96">
                  <c:v>91</c:v>
                </c:pt>
                <c:pt idx="97">
                  <c:v>91</c:v>
                </c:pt>
                <c:pt idx="98">
                  <c:v>91</c:v>
                </c:pt>
                <c:pt idx="99">
                  <c:v>91</c:v>
                </c:pt>
                <c:pt idx="100">
                  <c:v>91</c:v>
                </c:pt>
                <c:pt idx="101">
                  <c:v>91</c:v>
                </c:pt>
                <c:pt idx="102">
                  <c:v>91</c:v>
                </c:pt>
                <c:pt idx="103">
                  <c:v>91</c:v>
                </c:pt>
                <c:pt idx="104">
                  <c:v>91</c:v>
                </c:pt>
                <c:pt idx="105">
                  <c:v>91</c:v>
                </c:pt>
                <c:pt idx="106">
                  <c:v>91</c:v>
                </c:pt>
                <c:pt idx="107">
                  <c:v>91</c:v>
                </c:pt>
                <c:pt idx="108">
                  <c:v>91</c:v>
                </c:pt>
                <c:pt idx="109">
                  <c:v>91</c:v>
                </c:pt>
                <c:pt idx="110">
                  <c:v>91</c:v>
                </c:pt>
                <c:pt idx="111">
                  <c:v>91</c:v>
                </c:pt>
                <c:pt idx="112">
                  <c:v>91</c:v>
                </c:pt>
                <c:pt idx="113">
                  <c:v>91</c:v>
                </c:pt>
                <c:pt idx="114">
                  <c:v>91</c:v>
                </c:pt>
                <c:pt idx="115">
                  <c:v>91</c:v>
                </c:pt>
                <c:pt idx="116">
                  <c:v>91</c:v>
                </c:pt>
                <c:pt idx="117">
                  <c:v>91</c:v>
                </c:pt>
                <c:pt idx="118">
                  <c:v>91</c:v>
                </c:pt>
                <c:pt idx="119">
                  <c:v>91</c:v>
                </c:pt>
                <c:pt idx="120">
                  <c:v>91</c:v>
                </c:pt>
                <c:pt idx="121">
                  <c:v>91</c:v>
                </c:pt>
                <c:pt idx="122">
                  <c:v>91</c:v>
                </c:pt>
                <c:pt idx="123">
                  <c:v>91</c:v>
                </c:pt>
                <c:pt idx="124">
                  <c:v>91</c:v>
                </c:pt>
                <c:pt idx="125">
                  <c:v>91</c:v>
                </c:pt>
                <c:pt idx="126">
                  <c:v>91</c:v>
                </c:pt>
                <c:pt idx="127">
                  <c:v>91</c:v>
                </c:pt>
                <c:pt idx="128">
                  <c:v>91</c:v>
                </c:pt>
                <c:pt idx="129">
                  <c:v>91</c:v>
                </c:pt>
                <c:pt idx="130">
                  <c:v>91</c:v>
                </c:pt>
                <c:pt idx="131">
                  <c:v>91</c:v>
                </c:pt>
                <c:pt idx="132">
                  <c:v>91</c:v>
                </c:pt>
                <c:pt idx="133">
                  <c:v>91</c:v>
                </c:pt>
                <c:pt idx="134">
                  <c:v>91</c:v>
                </c:pt>
                <c:pt idx="135">
                  <c:v>91</c:v>
                </c:pt>
                <c:pt idx="136">
                  <c:v>91</c:v>
                </c:pt>
                <c:pt idx="137">
                  <c:v>91</c:v>
                </c:pt>
                <c:pt idx="138">
                  <c:v>91</c:v>
                </c:pt>
                <c:pt idx="139">
                  <c:v>91</c:v>
                </c:pt>
                <c:pt idx="140">
                  <c:v>91</c:v>
                </c:pt>
                <c:pt idx="141">
                  <c:v>91</c:v>
                </c:pt>
                <c:pt idx="142">
                  <c:v>91</c:v>
                </c:pt>
                <c:pt idx="143">
                  <c:v>91</c:v>
                </c:pt>
                <c:pt idx="144">
                  <c:v>91</c:v>
                </c:pt>
                <c:pt idx="145">
                  <c:v>91</c:v>
                </c:pt>
                <c:pt idx="146">
                  <c:v>91</c:v>
                </c:pt>
                <c:pt idx="147">
                  <c:v>91</c:v>
                </c:pt>
                <c:pt idx="148">
                  <c:v>91</c:v>
                </c:pt>
                <c:pt idx="149">
                  <c:v>91</c:v>
                </c:pt>
                <c:pt idx="150">
                  <c:v>91</c:v>
                </c:pt>
                <c:pt idx="151">
                  <c:v>91</c:v>
                </c:pt>
                <c:pt idx="152">
                  <c:v>91</c:v>
                </c:pt>
                <c:pt idx="153">
                  <c:v>91</c:v>
                </c:pt>
                <c:pt idx="154">
                  <c:v>91</c:v>
                </c:pt>
                <c:pt idx="155">
                  <c:v>91</c:v>
                </c:pt>
                <c:pt idx="156">
                  <c:v>91</c:v>
                </c:pt>
                <c:pt idx="157">
                  <c:v>91</c:v>
                </c:pt>
                <c:pt idx="158">
                  <c:v>91</c:v>
                </c:pt>
                <c:pt idx="159">
                  <c:v>91</c:v>
                </c:pt>
                <c:pt idx="160">
                  <c:v>91</c:v>
                </c:pt>
                <c:pt idx="161">
                  <c:v>91</c:v>
                </c:pt>
                <c:pt idx="162">
                  <c:v>91</c:v>
                </c:pt>
                <c:pt idx="163">
                  <c:v>91</c:v>
                </c:pt>
                <c:pt idx="164">
                  <c:v>91</c:v>
                </c:pt>
                <c:pt idx="165">
                  <c:v>91</c:v>
                </c:pt>
                <c:pt idx="166">
                  <c:v>91</c:v>
                </c:pt>
                <c:pt idx="167">
                  <c:v>91</c:v>
                </c:pt>
                <c:pt idx="168">
                  <c:v>91</c:v>
                </c:pt>
                <c:pt idx="169">
                  <c:v>91</c:v>
                </c:pt>
                <c:pt idx="170">
                  <c:v>91</c:v>
                </c:pt>
                <c:pt idx="171">
                  <c:v>91</c:v>
                </c:pt>
                <c:pt idx="172">
                  <c:v>91</c:v>
                </c:pt>
                <c:pt idx="173">
                  <c:v>91</c:v>
                </c:pt>
                <c:pt idx="174">
                  <c:v>91</c:v>
                </c:pt>
                <c:pt idx="175">
                  <c:v>91</c:v>
                </c:pt>
                <c:pt idx="176">
                  <c:v>91</c:v>
                </c:pt>
                <c:pt idx="177">
                  <c:v>91</c:v>
                </c:pt>
                <c:pt idx="178">
                  <c:v>91</c:v>
                </c:pt>
                <c:pt idx="179">
                  <c:v>91</c:v>
                </c:pt>
                <c:pt idx="180">
                  <c:v>91</c:v>
                </c:pt>
                <c:pt idx="181">
                  <c:v>91</c:v>
                </c:pt>
                <c:pt idx="182">
                  <c:v>91</c:v>
                </c:pt>
                <c:pt idx="183">
                  <c:v>91</c:v>
                </c:pt>
                <c:pt idx="184">
                  <c:v>91</c:v>
                </c:pt>
                <c:pt idx="185">
                  <c:v>91</c:v>
                </c:pt>
                <c:pt idx="186">
                  <c:v>91</c:v>
                </c:pt>
                <c:pt idx="187">
                  <c:v>91</c:v>
                </c:pt>
                <c:pt idx="188">
                  <c:v>91</c:v>
                </c:pt>
                <c:pt idx="189">
                  <c:v>91</c:v>
                </c:pt>
                <c:pt idx="190">
                  <c:v>91</c:v>
                </c:pt>
                <c:pt idx="191">
                  <c:v>91</c:v>
                </c:pt>
                <c:pt idx="192">
                  <c:v>91</c:v>
                </c:pt>
                <c:pt idx="193">
                  <c:v>91</c:v>
                </c:pt>
                <c:pt idx="194">
                  <c:v>91</c:v>
                </c:pt>
                <c:pt idx="195">
                  <c:v>91</c:v>
                </c:pt>
                <c:pt idx="196">
                  <c:v>91</c:v>
                </c:pt>
                <c:pt idx="197">
                  <c:v>91</c:v>
                </c:pt>
                <c:pt idx="198">
                  <c:v>91</c:v>
                </c:pt>
                <c:pt idx="199">
                  <c:v>91</c:v>
                </c:pt>
                <c:pt idx="200">
                  <c:v>91</c:v>
                </c:pt>
                <c:pt idx="201">
                  <c:v>91</c:v>
                </c:pt>
                <c:pt idx="202">
                  <c:v>91</c:v>
                </c:pt>
                <c:pt idx="203">
                  <c:v>91</c:v>
                </c:pt>
                <c:pt idx="204">
                  <c:v>91</c:v>
                </c:pt>
                <c:pt idx="205">
                  <c:v>91</c:v>
                </c:pt>
                <c:pt idx="206">
                  <c:v>91</c:v>
                </c:pt>
                <c:pt idx="207">
                  <c:v>91</c:v>
                </c:pt>
                <c:pt idx="208">
                  <c:v>91</c:v>
                </c:pt>
                <c:pt idx="209">
                  <c:v>91</c:v>
                </c:pt>
                <c:pt idx="210">
                  <c:v>91</c:v>
                </c:pt>
                <c:pt idx="211">
                  <c:v>91</c:v>
                </c:pt>
                <c:pt idx="212">
                  <c:v>91</c:v>
                </c:pt>
                <c:pt idx="213">
                  <c:v>91</c:v>
                </c:pt>
                <c:pt idx="214">
                  <c:v>91</c:v>
                </c:pt>
                <c:pt idx="215">
                  <c:v>91</c:v>
                </c:pt>
                <c:pt idx="216">
                  <c:v>91</c:v>
                </c:pt>
                <c:pt idx="217">
                  <c:v>91</c:v>
                </c:pt>
                <c:pt idx="218">
                  <c:v>91</c:v>
                </c:pt>
                <c:pt idx="219">
                  <c:v>91</c:v>
                </c:pt>
                <c:pt idx="220">
                  <c:v>91</c:v>
                </c:pt>
                <c:pt idx="221">
                  <c:v>91</c:v>
                </c:pt>
                <c:pt idx="222">
                  <c:v>91</c:v>
                </c:pt>
                <c:pt idx="223">
                  <c:v>91</c:v>
                </c:pt>
                <c:pt idx="224">
                  <c:v>91</c:v>
                </c:pt>
                <c:pt idx="225">
                  <c:v>91</c:v>
                </c:pt>
                <c:pt idx="226">
                  <c:v>91</c:v>
                </c:pt>
                <c:pt idx="227">
                  <c:v>91</c:v>
                </c:pt>
                <c:pt idx="228">
                  <c:v>91</c:v>
                </c:pt>
                <c:pt idx="229">
                  <c:v>91</c:v>
                </c:pt>
                <c:pt idx="230">
                  <c:v>91</c:v>
                </c:pt>
                <c:pt idx="231">
                  <c:v>91</c:v>
                </c:pt>
                <c:pt idx="232">
                  <c:v>91</c:v>
                </c:pt>
                <c:pt idx="233">
                  <c:v>91</c:v>
                </c:pt>
                <c:pt idx="234">
                  <c:v>91</c:v>
                </c:pt>
                <c:pt idx="235">
                  <c:v>91</c:v>
                </c:pt>
                <c:pt idx="236">
                  <c:v>91</c:v>
                </c:pt>
                <c:pt idx="237">
                  <c:v>91</c:v>
                </c:pt>
                <c:pt idx="238">
                  <c:v>91</c:v>
                </c:pt>
                <c:pt idx="239">
                  <c:v>91</c:v>
                </c:pt>
                <c:pt idx="240">
                  <c:v>91</c:v>
                </c:pt>
                <c:pt idx="241">
                  <c:v>91</c:v>
                </c:pt>
                <c:pt idx="242">
                  <c:v>91</c:v>
                </c:pt>
                <c:pt idx="243">
                  <c:v>91</c:v>
                </c:pt>
                <c:pt idx="244">
                  <c:v>91</c:v>
                </c:pt>
                <c:pt idx="245">
                  <c:v>91</c:v>
                </c:pt>
                <c:pt idx="246">
                  <c:v>91</c:v>
                </c:pt>
                <c:pt idx="247">
                  <c:v>91</c:v>
                </c:pt>
                <c:pt idx="248">
                  <c:v>91</c:v>
                </c:pt>
                <c:pt idx="249">
                  <c:v>91</c:v>
                </c:pt>
                <c:pt idx="250">
                  <c:v>91</c:v>
                </c:pt>
                <c:pt idx="251">
                  <c:v>91</c:v>
                </c:pt>
                <c:pt idx="252">
                  <c:v>91</c:v>
                </c:pt>
                <c:pt idx="253">
                  <c:v>91</c:v>
                </c:pt>
                <c:pt idx="254">
                  <c:v>91</c:v>
                </c:pt>
                <c:pt idx="255">
                  <c:v>91</c:v>
                </c:pt>
                <c:pt idx="256">
                  <c:v>91</c:v>
                </c:pt>
                <c:pt idx="257">
                  <c:v>91</c:v>
                </c:pt>
                <c:pt idx="258">
                  <c:v>91</c:v>
                </c:pt>
                <c:pt idx="259">
                  <c:v>91</c:v>
                </c:pt>
                <c:pt idx="260">
                  <c:v>91</c:v>
                </c:pt>
                <c:pt idx="261">
                  <c:v>91</c:v>
                </c:pt>
                <c:pt idx="262">
                  <c:v>91</c:v>
                </c:pt>
                <c:pt idx="263">
                  <c:v>91</c:v>
                </c:pt>
                <c:pt idx="264">
                  <c:v>91</c:v>
                </c:pt>
                <c:pt idx="265">
                  <c:v>91</c:v>
                </c:pt>
                <c:pt idx="266">
                  <c:v>91</c:v>
                </c:pt>
                <c:pt idx="267">
                  <c:v>91</c:v>
                </c:pt>
                <c:pt idx="268">
                  <c:v>91</c:v>
                </c:pt>
                <c:pt idx="269">
                  <c:v>91</c:v>
                </c:pt>
                <c:pt idx="270">
                  <c:v>91</c:v>
                </c:pt>
                <c:pt idx="271">
                  <c:v>91</c:v>
                </c:pt>
                <c:pt idx="272">
                  <c:v>91</c:v>
                </c:pt>
                <c:pt idx="273">
                  <c:v>91</c:v>
                </c:pt>
                <c:pt idx="274">
                  <c:v>91</c:v>
                </c:pt>
                <c:pt idx="275">
                  <c:v>91</c:v>
                </c:pt>
                <c:pt idx="276">
                  <c:v>91</c:v>
                </c:pt>
                <c:pt idx="277">
                  <c:v>91</c:v>
                </c:pt>
                <c:pt idx="278">
                  <c:v>91</c:v>
                </c:pt>
                <c:pt idx="279">
                  <c:v>91</c:v>
                </c:pt>
                <c:pt idx="280">
                  <c:v>91</c:v>
                </c:pt>
                <c:pt idx="281">
                  <c:v>91</c:v>
                </c:pt>
                <c:pt idx="282">
                  <c:v>91</c:v>
                </c:pt>
                <c:pt idx="283">
                  <c:v>91</c:v>
                </c:pt>
                <c:pt idx="284">
                  <c:v>91</c:v>
                </c:pt>
                <c:pt idx="285">
                  <c:v>91</c:v>
                </c:pt>
                <c:pt idx="286">
                  <c:v>91</c:v>
                </c:pt>
                <c:pt idx="287">
                  <c:v>91</c:v>
                </c:pt>
                <c:pt idx="288">
                  <c:v>91</c:v>
                </c:pt>
                <c:pt idx="289">
                  <c:v>91</c:v>
                </c:pt>
                <c:pt idx="290">
                  <c:v>91</c:v>
                </c:pt>
                <c:pt idx="291">
                  <c:v>91</c:v>
                </c:pt>
                <c:pt idx="292">
                  <c:v>91</c:v>
                </c:pt>
                <c:pt idx="293">
                  <c:v>91</c:v>
                </c:pt>
                <c:pt idx="294">
                  <c:v>91</c:v>
                </c:pt>
                <c:pt idx="295">
                  <c:v>91</c:v>
                </c:pt>
                <c:pt idx="296">
                  <c:v>91</c:v>
                </c:pt>
                <c:pt idx="297">
                  <c:v>91</c:v>
                </c:pt>
                <c:pt idx="298">
                  <c:v>91</c:v>
                </c:pt>
                <c:pt idx="299">
                  <c:v>91</c:v>
                </c:pt>
                <c:pt idx="300">
                  <c:v>91</c:v>
                </c:pt>
                <c:pt idx="301">
                  <c:v>91</c:v>
                </c:pt>
                <c:pt idx="302">
                  <c:v>91</c:v>
                </c:pt>
                <c:pt idx="303">
                  <c:v>91</c:v>
                </c:pt>
                <c:pt idx="304">
                  <c:v>91</c:v>
                </c:pt>
                <c:pt idx="305">
                  <c:v>91</c:v>
                </c:pt>
                <c:pt idx="306">
                  <c:v>91</c:v>
                </c:pt>
                <c:pt idx="307">
                  <c:v>91</c:v>
                </c:pt>
                <c:pt idx="308">
                  <c:v>91</c:v>
                </c:pt>
                <c:pt idx="309">
                  <c:v>91</c:v>
                </c:pt>
                <c:pt idx="310">
                  <c:v>91</c:v>
                </c:pt>
                <c:pt idx="311">
                  <c:v>91</c:v>
                </c:pt>
                <c:pt idx="312">
                  <c:v>91</c:v>
                </c:pt>
                <c:pt idx="313">
                  <c:v>91</c:v>
                </c:pt>
                <c:pt idx="314">
                  <c:v>91</c:v>
                </c:pt>
                <c:pt idx="315">
                  <c:v>91</c:v>
                </c:pt>
                <c:pt idx="316">
                  <c:v>91</c:v>
                </c:pt>
                <c:pt idx="317">
                  <c:v>91</c:v>
                </c:pt>
                <c:pt idx="318">
                  <c:v>91</c:v>
                </c:pt>
                <c:pt idx="319">
                  <c:v>91</c:v>
                </c:pt>
                <c:pt idx="320">
                  <c:v>91</c:v>
                </c:pt>
                <c:pt idx="321">
                  <c:v>91</c:v>
                </c:pt>
                <c:pt idx="322">
                  <c:v>91</c:v>
                </c:pt>
                <c:pt idx="323">
                  <c:v>91</c:v>
                </c:pt>
                <c:pt idx="324">
                  <c:v>91</c:v>
                </c:pt>
                <c:pt idx="325">
                  <c:v>91</c:v>
                </c:pt>
                <c:pt idx="326">
                  <c:v>91</c:v>
                </c:pt>
                <c:pt idx="327">
                  <c:v>91</c:v>
                </c:pt>
                <c:pt idx="328">
                  <c:v>91</c:v>
                </c:pt>
                <c:pt idx="329">
                  <c:v>91</c:v>
                </c:pt>
                <c:pt idx="330">
                  <c:v>91</c:v>
                </c:pt>
                <c:pt idx="331">
                  <c:v>91</c:v>
                </c:pt>
                <c:pt idx="332">
                  <c:v>91</c:v>
                </c:pt>
                <c:pt idx="333">
                  <c:v>91</c:v>
                </c:pt>
                <c:pt idx="334">
                  <c:v>91</c:v>
                </c:pt>
                <c:pt idx="335">
                  <c:v>91</c:v>
                </c:pt>
                <c:pt idx="336">
                  <c:v>91</c:v>
                </c:pt>
                <c:pt idx="337">
                  <c:v>91</c:v>
                </c:pt>
                <c:pt idx="338">
                  <c:v>91</c:v>
                </c:pt>
                <c:pt idx="339">
                  <c:v>91</c:v>
                </c:pt>
                <c:pt idx="340">
                  <c:v>91</c:v>
                </c:pt>
                <c:pt idx="341">
                  <c:v>91</c:v>
                </c:pt>
                <c:pt idx="342">
                  <c:v>91</c:v>
                </c:pt>
                <c:pt idx="343">
                  <c:v>91</c:v>
                </c:pt>
                <c:pt idx="344">
                  <c:v>91</c:v>
                </c:pt>
                <c:pt idx="345">
                  <c:v>91</c:v>
                </c:pt>
                <c:pt idx="346">
                  <c:v>91</c:v>
                </c:pt>
                <c:pt idx="347">
                  <c:v>91</c:v>
                </c:pt>
                <c:pt idx="348">
                  <c:v>91</c:v>
                </c:pt>
                <c:pt idx="349">
                  <c:v>91</c:v>
                </c:pt>
                <c:pt idx="350">
                  <c:v>91</c:v>
                </c:pt>
                <c:pt idx="351">
                  <c:v>91</c:v>
                </c:pt>
                <c:pt idx="352">
                  <c:v>91</c:v>
                </c:pt>
                <c:pt idx="353">
                  <c:v>91</c:v>
                </c:pt>
                <c:pt idx="354">
                  <c:v>91</c:v>
                </c:pt>
                <c:pt idx="355">
                  <c:v>91</c:v>
                </c:pt>
                <c:pt idx="356">
                  <c:v>91</c:v>
                </c:pt>
                <c:pt idx="357">
                  <c:v>91</c:v>
                </c:pt>
                <c:pt idx="358">
                  <c:v>91</c:v>
                </c:pt>
                <c:pt idx="359">
                  <c:v>91</c:v>
                </c:pt>
                <c:pt idx="360">
                  <c:v>91</c:v>
                </c:pt>
                <c:pt idx="361">
                  <c:v>91</c:v>
                </c:pt>
                <c:pt idx="362">
                  <c:v>91</c:v>
                </c:pt>
                <c:pt idx="363">
                  <c:v>91</c:v>
                </c:pt>
                <c:pt idx="364">
                  <c:v>91</c:v>
                </c:pt>
                <c:pt idx="36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7C-451B-ABB6-6B792B039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143240"/>
        <c:axId val="603319440"/>
      </c:scatterChart>
      <c:valAx>
        <c:axId val="611143240"/>
        <c:scaling>
          <c:orientation val="minMax"/>
          <c:max val="365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603319440"/>
        <c:crosses val="autoZero"/>
        <c:crossBetween val="midCat"/>
      </c:valAx>
      <c:valAx>
        <c:axId val="603319440"/>
        <c:scaling>
          <c:orientation val="minMax"/>
          <c:max val="5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111432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1"/>
          <c:marker>
            <c:symbol val="none"/>
          </c:marker>
          <c:xVal>
            <c:numRef>
              <c:f>'Q2+S'!$A$10:$A$375</c:f>
              <c:numCache>
                <c:formatCode>General</c:formatCode>
                <c:ptCount val="36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</c:numCache>
            </c:numRef>
          </c:xVal>
          <c:yVal>
            <c:numRef>
              <c:f>'Q2+S'!$H$10:$H$375</c:f>
              <c:numCache>
                <c:formatCode>General</c:formatCode>
                <c:ptCount val="366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38</c:v>
                </c:pt>
                <c:pt idx="13">
                  <c:v>38</c:v>
                </c:pt>
                <c:pt idx="14">
                  <c:v>38</c:v>
                </c:pt>
                <c:pt idx="15">
                  <c:v>38</c:v>
                </c:pt>
                <c:pt idx="16">
                  <c:v>38</c:v>
                </c:pt>
                <c:pt idx="17">
                  <c:v>38</c:v>
                </c:pt>
                <c:pt idx="18">
                  <c:v>38</c:v>
                </c:pt>
                <c:pt idx="19">
                  <c:v>38</c:v>
                </c:pt>
                <c:pt idx="20">
                  <c:v>38</c:v>
                </c:pt>
                <c:pt idx="21">
                  <c:v>38</c:v>
                </c:pt>
                <c:pt idx="22">
                  <c:v>38</c:v>
                </c:pt>
                <c:pt idx="23">
                  <c:v>38</c:v>
                </c:pt>
                <c:pt idx="24">
                  <c:v>38</c:v>
                </c:pt>
                <c:pt idx="25">
                  <c:v>38</c:v>
                </c:pt>
                <c:pt idx="26">
                  <c:v>38</c:v>
                </c:pt>
                <c:pt idx="27">
                  <c:v>38</c:v>
                </c:pt>
                <c:pt idx="28">
                  <c:v>38</c:v>
                </c:pt>
                <c:pt idx="29">
                  <c:v>38</c:v>
                </c:pt>
                <c:pt idx="30">
                  <c:v>38</c:v>
                </c:pt>
                <c:pt idx="31">
                  <c:v>38</c:v>
                </c:pt>
                <c:pt idx="32">
                  <c:v>38</c:v>
                </c:pt>
                <c:pt idx="33">
                  <c:v>38</c:v>
                </c:pt>
                <c:pt idx="34">
                  <c:v>38</c:v>
                </c:pt>
                <c:pt idx="35">
                  <c:v>38</c:v>
                </c:pt>
                <c:pt idx="36">
                  <c:v>38</c:v>
                </c:pt>
                <c:pt idx="37">
                  <c:v>38</c:v>
                </c:pt>
                <c:pt idx="38">
                  <c:v>38</c:v>
                </c:pt>
                <c:pt idx="39">
                  <c:v>38</c:v>
                </c:pt>
                <c:pt idx="40">
                  <c:v>38</c:v>
                </c:pt>
                <c:pt idx="41">
                  <c:v>38</c:v>
                </c:pt>
                <c:pt idx="42">
                  <c:v>38</c:v>
                </c:pt>
                <c:pt idx="43">
                  <c:v>38</c:v>
                </c:pt>
                <c:pt idx="44">
                  <c:v>38</c:v>
                </c:pt>
                <c:pt idx="45">
                  <c:v>38</c:v>
                </c:pt>
                <c:pt idx="46">
                  <c:v>38</c:v>
                </c:pt>
                <c:pt idx="47">
                  <c:v>38</c:v>
                </c:pt>
                <c:pt idx="48">
                  <c:v>38</c:v>
                </c:pt>
                <c:pt idx="49">
                  <c:v>38</c:v>
                </c:pt>
                <c:pt idx="50">
                  <c:v>38</c:v>
                </c:pt>
                <c:pt idx="51">
                  <c:v>38</c:v>
                </c:pt>
                <c:pt idx="52">
                  <c:v>38</c:v>
                </c:pt>
                <c:pt idx="53">
                  <c:v>38</c:v>
                </c:pt>
                <c:pt idx="54">
                  <c:v>38</c:v>
                </c:pt>
                <c:pt idx="55">
                  <c:v>38</c:v>
                </c:pt>
                <c:pt idx="56">
                  <c:v>38</c:v>
                </c:pt>
                <c:pt idx="57">
                  <c:v>38</c:v>
                </c:pt>
                <c:pt idx="58">
                  <c:v>38</c:v>
                </c:pt>
                <c:pt idx="59">
                  <c:v>38</c:v>
                </c:pt>
                <c:pt idx="60">
                  <c:v>38</c:v>
                </c:pt>
                <c:pt idx="61">
                  <c:v>38</c:v>
                </c:pt>
                <c:pt idx="62">
                  <c:v>38</c:v>
                </c:pt>
                <c:pt idx="63">
                  <c:v>38</c:v>
                </c:pt>
                <c:pt idx="64">
                  <c:v>38</c:v>
                </c:pt>
                <c:pt idx="65">
                  <c:v>38</c:v>
                </c:pt>
                <c:pt idx="66">
                  <c:v>38</c:v>
                </c:pt>
                <c:pt idx="67">
                  <c:v>38</c:v>
                </c:pt>
                <c:pt idx="68">
                  <c:v>38</c:v>
                </c:pt>
                <c:pt idx="69">
                  <c:v>38</c:v>
                </c:pt>
                <c:pt idx="70">
                  <c:v>38</c:v>
                </c:pt>
                <c:pt idx="71">
                  <c:v>38</c:v>
                </c:pt>
                <c:pt idx="72">
                  <c:v>38</c:v>
                </c:pt>
                <c:pt idx="73">
                  <c:v>38</c:v>
                </c:pt>
                <c:pt idx="74">
                  <c:v>38</c:v>
                </c:pt>
                <c:pt idx="75">
                  <c:v>38</c:v>
                </c:pt>
                <c:pt idx="76">
                  <c:v>38</c:v>
                </c:pt>
                <c:pt idx="77">
                  <c:v>38</c:v>
                </c:pt>
                <c:pt idx="78">
                  <c:v>38</c:v>
                </c:pt>
                <c:pt idx="79">
                  <c:v>38</c:v>
                </c:pt>
                <c:pt idx="80">
                  <c:v>38</c:v>
                </c:pt>
                <c:pt idx="81">
                  <c:v>38</c:v>
                </c:pt>
                <c:pt idx="82">
                  <c:v>38</c:v>
                </c:pt>
                <c:pt idx="83">
                  <c:v>38</c:v>
                </c:pt>
                <c:pt idx="84">
                  <c:v>38</c:v>
                </c:pt>
                <c:pt idx="85">
                  <c:v>38</c:v>
                </c:pt>
                <c:pt idx="86">
                  <c:v>38</c:v>
                </c:pt>
                <c:pt idx="87">
                  <c:v>38</c:v>
                </c:pt>
                <c:pt idx="88">
                  <c:v>38</c:v>
                </c:pt>
                <c:pt idx="89">
                  <c:v>38</c:v>
                </c:pt>
                <c:pt idx="90">
                  <c:v>38</c:v>
                </c:pt>
                <c:pt idx="91">
                  <c:v>38</c:v>
                </c:pt>
                <c:pt idx="92">
                  <c:v>38</c:v>
                </c:pt>
                <c:pt idx="93">
                  <c:v>38</c:v>
                </c:pt>
                <c:pt idx="94">
                  <c:v>38</c:v>
                </c:pt>
                <c:pt idx="95">
                  <c:v>38</c:v>
                </c:pt>
                <c:pt idx="96">
                  <c:v>38</c:v>
                </c:pt>
                <c:pt idx="97">
                  <c:v>38</c:v>
                </c:pt>
                <c:pt idx="98">
                  <c:v>38</c:v>
                </c:pt>
                <c:pt idx="99">
                  <c:v>38</c:v>
                </c:pt>
                <c:pt idx="100">
                  <c:v>38</c:v>
                </c:pt>
                <c:pt idx="101">
                  <c:v>38</c:v>
                </c:pt>
                <c:pt idx="102">
                  <c:v>38</c:v>
                </c:pt>
                <c:pt idx="103">
                  <c:v>38</c:v>
                </c:pt>
                <c:pt idx="104">
                  <c:v>38</c:v>
                </c:pt>
                <c:pt idx="105">
                  <c:v>38</c:v>
                </c:pt>
                <c:pt idx="106">
                  <c:v>38</c:v>
                </c:pt>
                <c:pt idx="107">
                  <c:v>38</c:v>
                </c:pt>
                <c:pt idx="108">
                  <c:v>38</c:v>
                </c:pt>
                <c:pt idx="109">
                  <c:v>38</c:v>
                </c:pt>
                <c:pt idx="110">
                  <c:v>38</c:v>
                </c:pt>
                <c:pt idx="111">
                  <c:v>38</c:v>
                </c:pt>
                <c:pt idx="112">
                  <c:v>38</c:v>
                </c:pt>
                <c:pt idx="113">
                  <c:v>38</c:v>
                </c:pt>
                <c:pt idx="114">
                  <c:v>38</c:v>
                </c:pt>
                <c:pt idx="115">
                  <c:v>38</c:v>
                </c:pt>
                <c:pt idx="116">
                  <c:v>38</c:v>
                </c:pt>
                <c:pt idx="117">
                  <c:v>38</c:v>
                </c:pt>
                <c:pt idx="118">
                  <c:v>38</c:v>
                </c:pt>
                <c:pt idx="119">
                  <c:v>38</c:v>
                </c:pt>
                <c:pt idx="120">
                  <c:v>38</c:v>
                </c:pt>
                <c:pt idx="121">
                  <c:v>38</c:v>
                </c:pt>
                <c:pt idx="122">
                  <c:v>38</c:v>
                </c:pt>
                <c:pt idx="123">
                  <c:v>38</c:v>
                </c:pt>
                <c:pt idx="124">
                  <c:v>38</c:v>
                </c:pt>
                <c:pt idx="125">
                  <c:v>38</c:v>
                </c:pt>
                <c:pt idx="126">
                  <c:v>38</c:v>
                </c:pt>
                <c:pt idx="127">
                  <c:v>38</c:v>
                </c:pt>
                <c:pt idx="128">
                  <c:v>38</c:v>
                </c:pt>
                <c:pt idx="129">
                  <c:v>38</c:v>
                </c:pt>
                <c:pt idx="130">
                  <c:v>38</c:v>
                </c:pt>
                <c:pt idx="131">
                  <c:v>38</c:v>
                </c:pt>
                <c:pt idx="132">
                  <c:v>38</c:v>
                </c:pt>
                <c:pt idx="133">
                  <c:v>38</c:v>
                </c:pt>
                <c:pt idx="134">
                  <c:v>38</c:v>
                </c:pt>
                <c:pt idx="135">
                  <c:v>38</c:v>
                </c:pt>
                <c:pt idx="136">
                  <c:v>38</c:v>
                </c:pt>
                <c:pt idx="137">
                  <c:v>38</c:v>
                </c:pt>
                <c:pt idx="138">
                  <c:v>38</c:v>
                </c:pt>
                <c:pt idx="139">
                  <c:v>38</c:v>
                </c:pt>
                <c:pt idx="140">
                  <c:v>38</c:v>
                </c:pt>
                <c:pt idx="141">
                  <c:v>38</c:v>
                </c:pt>
                <c:pt idx="142">
                  <c:v>38</c:v>
                </c:pt>
                <c:pt idx="143">
                  <c:v>38</c:v>
                </c:pt>
                <c:pt idx="144">
                  <c:v>38</c:v>
                </c:pt>
                <c:pt idx="145">
                  <c:v>38</c:v>
                </c:pt>
                <c:pt idx="146">
                  <c:v>38</c:v>
                </c:pt>
                <c:pt idx="147">
                  <c:v>38</c:v>
                </c:pt>
                <c:pt idx="148">
                  <c:v>38</c:v>
                </c:pt>
                <c:pt idx="149">
                  <c:v>38</c:v>
                </c:pt>
                <c:pt idx="150">
                  <c:v>38</c:v>
                </c:pt>
                <c:pt idx="151">
                  <c:v>38</c:v>
                </c:pt>
                <c:pt idx="152">
                  <c:v>38</c:v>
                </c:pt>
                <c:pt idx="153">
                  <c:v>38</c:v>
                </c:pt>
                <c:pt idx="154">
                  <c:v>38</c:v>
                </c:pt>
                <c:pt idx="155">
                  <c:v>38</c:v>
                </c:pt>
                <c:pt idx="156">
                  <c:v>38</c:v>
                </c:pt>
                <c:pt idx="157">
                  <c:v>38</c:v>
                </c:pt>
                <c:pt idx="158">
                  <c:v>38</c:v>
                </c:pt>
                <c:pt idx="159">
                  <c:v>38</c:v>
                </c:pt>
                <c:pt idx="160">
                  <c:v>38</c:v>
                </c:pt>
                <c:pt idx="161">
                  <c:v>38</c:v>
                </c:pt>
                <c:pt idx="162">
                  <c:v>38</c:v>
                </c:pt>
                <c:pt idx="163">
                  <c:v>38</c:v>
                </c:pt>
                <c:pt idx="164">
                  <c:v>38</c:v>
                </c:pt>
                <c:pt idx="165">
                  <c:v>38</c:v>
                </c:pt>
                <c:pt idx="166">
                  <c:v>38</c:v>
                </c:pt>
                <c:pt idx="167">
                  <c:v>38</c:v>
                </c:pt>
                <c:pt idx="168">
                  <c:v>38</c:v>
                </c:pt>
                <c:pt idx="169">
                  <c:v>38</c:v>
                </c:pt>
                <c:pt idx="170">
                  <c:v>38</c:v>
                </c:pt>
                <c:pt idx="171">
                  <c:v>38</c:v>
                </c:pt>
                <c:pt idx="172">
                  <c:v>38</c:v>
                </c:pt>
                <c:pt idx="173">
                  <c:v>38</c:v>
                </c:pt>
                <c:pt idx="174">
                  <c:v>38</c:v>
                </c:pt>
                <c:pt idx="175">
                  <c:v>38</c:v>
                </c:pt>
                <c:pt idx="176">
                  <c:v>38</c:v>
                </c:pt>
                <c:pt idx="177">
                  <c:v>38</c:v>
                </c:pt>
                <c:pt idx="178">
                  <c:v>38</c:v>
                </c:pt>
                <c:pt idx="179">
                  <c:v>38</c:v>
                </c:pt>
                <c:pt idx="180">
                  <c:v>38</c:v>
                </c:pt>
                <c:pt idx="181">
                  <c:v>38</c:v>
                </c:pt>
                <c:pt idx="182">
                  <c:v>38</c:v>
                </c:pt>
                <c:pt idx="183">
                  <c:v>38</c:v>
                </c:pt>
                <c:pt idx="184">
                  <c:v>38</c:v>
                </c:pt>
                <c:pt idx="185">
                  <c:v>38</c:v>
                </c:pt>
                <c:pt idx="186">
                  <c:v>38</c:v>
                </c:pt>
                <c:pt idx="187">
                  <c:v>38</c:v>
                </c:pt>
                <c:pt idx="188">
                  <c:v>38</c:v>
                </c:pt>
                <c:pt idx="189">
                  <c:v>38</c:v>
                </c:pt>
                <c:pt idx="190">
                  <c:v>38</c:v>
                </c:pt>
                <c:pt idx="191">
                  <c:v>38</c:v>
                </c:pt>
                <c:pt idx="192">
                  <c:v>38</c:v>
                </c:pt>
                <c:pt idx="193">
                  <c:v>38</c:v>
                </c:pt>
                <c:pt idx="194">
                  <c:v>38</c:v>
                </c:pt>
                <c:pt idx="195">
                  <c:v>38</c:v>
                </c:pt>
                <c:pt idx="196">
                  <c:v>38</c:v>
                </c:pt>
                <c:pt idx="197">
                  <c:v>38</c:v>
                </c:pt>
                <c:pt idx="198">
                  <c:v>38</c:v>
                </c:pt>
                <c:pt idx="199">
                  <c:v>38</c:v>
                </c:pt>
                <c:pt idx="200">
                  <c:v>38</c:v>
                </c:pt>
                <c:pt idx="201">
                  <c:v>38</c:v>
                </c:pt>
                <c:pt idx="202">
                  <c:v>38</c:v>
                </c:pt>
                <c:pt idx="203">
                  <c:v>38</c:v>
                </c:pt>
                <c:pt idx="204">
                  <c:v>38</c:v>
                </c:pt>
                <c:pt idx="205">
                  <c:v>38</c:v>
                </c:pt>
                <c:pt idx="206">
                  <c:v>38</c:v>
                </c:pt>
                <c:pt idx="207">
                  <c:v>38</c:v>
                </c:pt>
                <c:pt idx="208">
                  <c:v>38</c:v>
                </c:pt>
                <c:pt idx="209">
                  <c:v>38</c:v>
                </c:pt>
                <c:pt idx="210">
                  <c:v>38</c:v>
                </c:pt>
                <c:pt idx="211">
                  <c:v>38</c:v>
                </c:pt>
                <c:pt idx="212">
                  <c:v>38</c:v>
                </c:pt>
                <c:pt idx="213">
                  <c:v>38</c:v>
                </c:pt>
                <c:pt idx="214">
                  <c:v>38</c:v>
                </c:pt>
                <c:pt idx="215">
                  <c:v>38</c:v>
                </c:pt>
                <c:pt idx="216">
                  <c:v>38</c:v>
                </c:pt>
                <c:pt idx="217">
                  <c:v>38</c:v>
                </c:pt>
                <c:pt idx="218">
                  <c:v>38</c:v>
                </c:pt>
                <c:pt idx="219">
                  <c:v>38</c:v>
                </c:pt>
                <c:pt idx="220">
                  <c:v>38</c:v>
                </c:pt>
                <c:pt idx="221">
                  <c:v>38</c:v>
                </c:pt>
                <c:pt idx="222">
                  <c:v>38</c:v>
                </c:pt>
                <c:pt idx="223">
                  <c:v>38</c:v>
                </c:pt>
                <c:pt idx="224">
                  <c:v>38</c:v>
                </c:pt>
                <c:pt idx="225">
                  <c:v>38</c:v>
                </c:pt>
                <c:pt idx="226">
                  <c:v>38</c:v>
                </c:pt>
                <c:pt idx="227">
                  <c:v>38</c:v>
                </c:pt>
                <c:pt idx="228">
                  <c:v>38</c:v>
                </c:pt>
                <c:pt idx="229">
                  <c:v>38</c:v>
                </c:pt>
                <c:pt idx="230">
                  <c:v>38</c:v>
                </c:pt>
                <c:pt idx="231">
                  <c:v>38</c:v>
                </c:pt>
                <c:pt idx="232">
                  <c:v>38</c:v>
                </c:pt>
                <c:pt idx="233">
                  <c:v>38</c:v>
                </c:pt>
                <c:pt idx="234">
                  <c:v>38</c:v>
                </c:pt>
                <c:pt idx="235">
                  <c:v>38</c:v>
                </c:pt>
                <c:pt idx="236">
                  <c:v>38</c:v>
                </c:pt>
                <c:pt idx="237">
                  <c:v>38</c:v>
                </c:pt>
                <c:pt idx="238">
                  <c:v>38</c:v>
                </c:pt>
                <c:pt idx="239">
                  <c:v>38</c:v>
                </c:pt>
                <c:pt idx="240">
                  <c:v>38</c:v>
                </c:pt>
                <c:pt idx="241">
                  <c:v>38</c:v>
                </c:pt>
                <c:pt idx="242">
                  <c:v>38</c:v>
                </c:pt>
                <c:pt idx="243">
                  <c:v>38</c:v>
                </c:pt>
                <c:pt idx="244">
                  <c:v>38</c:v>
                </c:pt>
                <c:pt idx="245">
                  <c:v>38</c:v>
                </c:pt>
                <c:pt idx="246">
                  <c:v>38</c:v>
                </c:pt>
                <c:pt idx="247">
                  <c:v>38</c:v>
                </c:pt>
                <c:pt idx="248">
                  <c:v>38</c:v>
                </c:pt>
                <c:pt idx="249">
                  <c:v>38</c:v>
                </c:pt>
                <c:pt idx="250">
                  <c:v>38</c:v>
                </c:pt>
                <c:pt idx="251">
                  <c:v>38</c:v>
                </c:pt>
                <c:pt idx="252">
                  <c:v>38</c:v>
                </c:pt>
                <c:pt idx="253">
                  <c:v>38</c:v>
                </c:pt>
                <c:pt idx="254">
                  <c:v>38</c:v>
                </c:pt>
                <c:pt idx="255">
                  <c:v>38</c:v>
                </c:pt>
                <c:pt idx="256">
                  <c:v>38</c:v>
                </c:pt>
                <c:pt idx="257">
                  <c:v>38</c:v>
                </c:pt>
                <c:pt idx="258">
                  <c:v>38</c:v>
                </c:pt>
                <c:pt idx="259">
                  <c:v>38</c:v>
                </c:pt>
                <c:pt idx="260">
                  <c:v>38</c:v>
                </c:pt>
                <c:pt idx="261">
                  <c:v>38</c:v>
                </c:pt>
                <c:pt idx="262">
                  <c:v>38</c:v>
                </c:pt>
                <c:pt idx="263">
                  <c:v>38</c:v>
                </c:pt>
                <c:pt idx="264">
                  <c:v>38</c:v>
                </c:pt>
                <c:pt idx="265">
                  <c:v>38</c:v>
                </c:pt>
                <c:pt idx="266">
                  <c:v>38</c:v>
                </c:pt>
                <c:pt idx="267">
                  <c:v>38</c:v>
                </c:pt>
                <c:pt idx="268">
                  <c:v>38</c:v>
                </c:pt>
                <c:pt idx="269">
                  <c:v>38</c:v>
                </c:pt>
                <c:pt idx="270">
                  <c:v>38</c:v>
                </c:pt>
                <c:pt idx="271">
                  <c:v>38</c:v>
                </c:pt>
                <c:pt idx="272">
                  <c:v>38</c:v>
                </c:pt>
                <c:pt idx="273">
                  <c:v>38</c:v>
                </c:pt>
                <c:pt idx="274">
                  <c:v>38</c:v>
                </c:pt>
                <c:pt idx="275">
                  <c:v>38</c:v>
                </c:pt>
                <c:pt idx="276">
                  <c:v>38</c:v>
                </c:pt>
                <c:pt idx="277">
                  <c:v>38</c:v>
                </c:pt>
                <c:pt idx="278">
                  <c:v>38</c:v>
                </c:pt>
                <c:pt idx="279">
                  <c:v>38</c:v>
                </c:pt>
                <c:pt idx="280">
                  <c:v>38</c:v>
                </c:pt>
                <c:pt idx="281">
                  <c:v>38</c:v>
                </c:pt>
                <c:pt idx="282">
                  <c:v>38</c:v>
                </c:pt>
                <c:pt idx="283">
                  <c:v>38</c:v>
                </c:pt>
                <c:pt idx="284">
                  <c:v>38</c:v>
                </c:pt>
                <c:pt idx="285">
                  <c:v>38</c:v>
                </c:pt>
                <c:pt idx="286">
                  <c:v>38</c:v>
                </c:pt>
                <c:pt idx="287">
                  <c:v>38</c:v>
                </c:pt>
                <c:pt idx="288">
                  <c:v>38</c:v>
                </c:pt>
                <c:pt idx="289">
                  <c:v>38</c:v>
                </c:pt>
                <c:pt idx="290">
                  <c:v>38</c:v>
                </c:pt>
                <c:pt idx="291">
                  <c:v>38</c:v>
                </c:pt>
                <c:pt idx="292">
                  <c:v>38</c:v>
                </c:pt>
                <c:pt idx="293">
                  <c:v>38</c:v>
                </c:pt>
                <c:pt idx="294">
                  <c:v>38</c:v>
                </c:pt>
                <c:pt idx="295">
                  <c:v>38</c:v>
                </c:pt>
                <c:pt idx="296">
                  <c:v>38</c:v>
                </c:pt>
                <c:pt idx="297">
                  <c:v>38</c:v>
                </c:pt>
                <c:pt idx="298">
                  <c:v>38</c:v>
                </c:pt>
                <c:pt idx="299">
                  <c:v>38</c:v>
                </c:pt>
                <c:pt idx="300">
                  <c:v>38</c:v>
                </c:pt>
                <c:pt idx="301">
                  <c:v>38</c:v>
                </c:pt>
                <c:pt idx="302">
                  <c:v>38</c:v>
                </c:pt>
                <c:pt idx="303">
                  <c:v>38</c:v>
                </c:pt>
                <c:pt idx="304">
                  <c:v>38</c:v>
                </c:pt>
                <c:pt idx="305">
                  <c:v>38</c:v>
                </c:pt>
                <c:pt idx="306">
                  <c:v>38</c:v>
                </c:pt>
                <c:pt idx="307">
                  <c:v>38</c:v>
                </c:pt>
                <c:pt idx="308">
                  <c:v>38</c:v>
                </c:pt>
                <c:pt idx="309">
                  <c:v>38</c:v>
                </c:pt>
                <c:pt idx="310">
                  <c:v>38</c:v>
                </c:pt>
                <c:pt idx="311">
                  <c:v>38</c:v>
                </c:pt>
                <c:pt idx="312">
                  <c:v>38</c:v>
                </c:pt>
                <c:pt idx="313">
                  <c:v>38</c:v>
                </c:pt>
                <c:pt idx="314">
                  <c:v>38</c:v>
                </c:pt>
                <c:pt idx="315">
                  <c:v>38</c:v>
                </c:pt>
                <c:pt idx="316">
                  <c:v>38</c:v>
                </c:pt>
                <c:pt idx="317">
                  <c:v>38</c:v>
                </c:pt>
                <c:pt idx="318">
                  <c:v>38</c:v>
                </c:pt>
                <c:pt idx="319">
                  <c:v>38</c:v>
                </c:pt>
                <c:pt idx="320">
                  <c:v>38</c:v>
                </c:pt>
                <c:pt idx="321">
                  <c:v>38</c:v>
                </c:pt>
                <c:pt idx="322">
                  <c:v>38</c:v>
                </c:pt>
                <c:pt idx="323">
                  <c:v>38</c:v>
                </c:pt>
                <c:pt idx="324">
                  <c:v>38</c:v>
                </c:pt>
                <c:pt idx="325">
                  <c:v>38</c:v>
                </c:pt>
                <c:pt idx="326">
                  <c:v>38</c:v>
                </c:pt>
                <c:pt idx="327">
                  <c:v>38</c:v>
                </c:pt>
                <c:pt idx="328">
                  <c:v>38</c:v>
                </c:pt>
                <c:pt idx="329">
                  <c:v>38</c:v>
                </c:pt>
                <c:pt idx="330">
                  <c:v>38</c:v>
                </c:pt>
                <c:pt idx="331">
                  <c:v>38</c:v>
                </c:pt>
                <c:pt idx="332">
                  <c:v>38</c:v>
                </c:pt>
                <c:pt idx="333">
                  <c:v>38</c:v>
                </c:pt>
                <c:pt idx="334">
                  <c:v>38</c:v>
                </c:pt>
                <c:pt idx="335">
                  <c:v>38</c:v>
                </c:pt>
                <c:pt idx="336">
                  <c:v>38</c:v>
                </c:pt>
                <c:pt idx="337">
                  <c:v>38</c:v>
                </c:pt>
                <c:pt idx="338">
                  <c:v>38</c:v>
                </c:pt>
                <c:pt idx="339">
                  <c:v>38</c:v>
                </c:pt>
                <c:pt idx="340">
                  <c:v>38</c:v>
                </c:pt>
                <c:pt idx="341">
                  <c:v>38</c:v>
                </c:pt>
                <c:pt idx="342">
                  <c:v>38</c:v>
                </c:pt>
                <c:pt idx="343">
                  <c:v>38</c:v>
                </c:pt>
                <c:pt idx="344">
                  <c:v>38</c:v>
                </c:pt>
                <c:pt idx="345">
                  <c:v>38</c:v>
                </c:pt>
                <c:pt idx="346">
                  <c:v>38</c:v>
                </c:pt>
                <c:pt idx="347">
                  <c:v>38</c:v>
                </c:pt>
                <c:pt idx="348">
                  <c:v>38</c:v>
                </c:pt>
                <c:pt idx="349">
                  <c:v>38</c:v>
                </c:pt>
                <c:pt idx="350">
                  <c:v>38</c:v>
                </c:pt>
                <c:pt idx="351">
                  <c:v>38</c:v>
                </c:pt>
                <c:pt idx="352">
                  <c:v>38</c:v>
                </c:pt>
                <c:pt idx="353">
                  <c:v>38</c:v>
                </c:pt>
                <c:pt idx="354">
                  <c:v>38</c:v>
                </c:pt>
                <c:pt idx="355">
                  <c:v>38</c:v>
                </c:pt>
                <c:pt idx="356">
                  <c:v>38</c:v>
                </c:pt>
                <c:pt idx="357">
                  <c:v>38</c:v>
                </c:pt>
                <c:pt idx="358">
                  <c:v>38</c:v>
                </c:pt>
                <c:pt idx="359">
                  <c:v>38</c:v>
                </c:pt>
                <c:pt idx="360">
                  <c:v>38</c:v>
                </c:pt>
                <c:pt idx="361">
                  <c:v>38</c:v>
                </c:pt>
                <c:pt idx="362">
                  <c:v>38</c:v>
                </c:pt>
                <c:pt idx="363">
                  <c:v>38</c:v>
                </c:pt>
                <c:pt idx="364">
                  <c:v>38</c:v>
                </c:pt>
                <c:pt idx="365">
                  <c:v>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7C-451B-ABB6-6B792B039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162960"/>
        <c:axId val="600163352"/>
      </c:scatterChart>
      <c:scatterChart>
        <c:scatterStyle val="lineMarker"/>
        <c:varyColors val="0"/>
        <c:ser>
          <c:idx val="0"/>
          <c:order val="0"/>
          <c:xVal>
            <c:numRef>
              <c:f>'Q2+S'!$A$10:$A$375</c:f>
              <c:numCache>
                <c:formatCode>General</c:formatCode>
                <c:ptCount val="36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</c:numCache>
            </c:numRef>
          </c:xVal>
          <c:yVal>
            <c:numRef>
              <c:f>'Q2+S'!$C$10:$C$375</c:f>
              <c:numCache>
                <c:formatCode>General</c:formatCode>
                <c:ptCount val="366"/>
                <c:pt idx="0">
                  <c:v>300</c:v>
                </c:pt>
                <c:pt idx="1">
                  <c:v>288</c:v>
                </c:pt>
                <c:pt idx="2">
                  <c:v>273</c:v>
                </c:pt>
                <c:pt idx="3">
                  <c:v>258</c:v>
                </c:pt>
                <c:pt idx="4">
                  <c:v>247</c:v>
                </c:pt>
                <c:pt idx="5">
                  <c:v>235</c:v>
                </c:pt>
                <c:pt idx="6">
                  <c:v>220</c:v>
                </c:pt>
                <c:pt idx="7">
                  <c:v>207</c:v>
                </c:pt>
                <c:pt idx="8">
                  <c:v>190</c:v>
                </c:pt>
                <c:pt idx="9">
                  <c:v>180</c:v>
                </c:pt>
                <c:pt idx="10">
                  <c:v>167</c:v>
                </c:pt>
                <c:pt idx="11">
                  <c:v>149</c:v>
                </c:pt>
                <c:pt idx="12">
                  <c:v>137</c:v>
                </c:pt>
                <c:pt idx="13">
                  <c:v>126</c:v>
                </c:pt>
                <c:pt idx="14">
                  <c:v>114</c:v>
                </c:pt>
                <c:pt idx="15">
                  <c:v>100</c:v>
                </c:pt>
                <c:pt idx="16">
                  <c:v>90</c:v>
                </c:pt>
                <c:pt idx="17">
                  <c:v>75</c:v>
                </c:pt>
                <c:pt idx="18">
                  <c:v>51</c:v>
                </c:pt>
                <c:pt idx="19">
                  <c:v>40</c:v>
                </c:pt>
                <c:pt idx="20">
                  <c:v>326</c:v>
                </c:pt>
                <c:pt idx="21">
                  <c:v>318</c:v>
                </c:pt>
                <c:pt idx="22">
                  <c:v>300</c:v>
                </c:pt>
                <c:pt idx="23">
                  <c:v>283</c:v>
                </c:pt>
                <c:pt idx="24">
                  <c:v>264</c:v>
                </c:pt>
                <c:pt idx="25">
                  <c:v>252</c:v>
                </c:pt>
                <c:pt idx="26">
                  <c:v>239</c:v>
                </c:pt>
                <c:pt idx="27">
                  <c:v>227</c:v>
                </c:pt>
                <c:pt idx="28">
                  <c:v>213</c:v>
                </c:pt>
                <c:pt idx="29">
                  <c:v>202</c:v>
                </c:pt>
                <c:pt idx="30">
                  <c:v>185</c:v>
                </c:pt>
                <c:pt idx="31">
                  <c:v>171</c:v>
                </c:pt>
                <c:pt idx="32">
                  <c:v>160</c:v>
                </c:pt>
                <c:pt idx="33">
                  <c:v>144</c:v>
                </c:pt>
                <c:pt idx="34">
                  <c:v>131</c:v>
                </c:pt>
                <c:pt idx="35">
                  <c:v>109</c:v>
                </c:pt>
                <c:pt idx="36">
                  <c:v>88</c:v>
                </c:pt>
                <c:pt idx="37">
                  <c:v>72</c:v>
                </c:pt>
                <c:pt idx="38">
                  <c:v>54</c:v>
                </c:pt>
                <c:pt idx="39">
                  <c:v>36</c:v>
                </c:pt>
                <c:pt idx="40">
                  <c:v>23</c:v>
                </c:pt>
                <c:pt idx="41">
                  <c:v>316</c:v>
                </c:pt>
                <c:pt idx="42">
                  <c:v>302</c:v>
                </c:pt>
                <c:pt idx="43">
                  <c:v>287</c:v>
                </c:pt>
                <c:pt idx="44">
                  <c:v>274</c:v>
                </c:pt>
                <c:pt idx="45">
                  <c:v>262</c:v>
                </c:pt>
                <c:pt idx="46">
                  <c:v>248</c:v>
                </c:pt>
                <c:pt idx="47">
                  <c:v>235</c:v>
                </c:pt>
                <c:pt idx="48">
                  <c:v>221</c:v>
                </c:pt>
                <c:pt idx="49">
                  <c:v>196</c:v>
                </c:pt>
                <c:pt idx="50">
                  <c:v>176</c:v>
                </c:pt>
                <c:pt idx="51">
                  <c:v>158</c:v>
                </c:pt>
                <c:pt idx="52">
                  <c:v>143</c:v>
                </c:pt>
                <c:pt idx="53">
                  <c:v>126</c:v>
                </c:pt>
                <c:pt idx="54">
                  <c:v>114</c:v>
                </c:pt>
                <c:pt idx="55">
                  <c:v>102</c:v>
                </c:pt>
                <c:pt idx="56">
                  <c:v>91</c:v>
                </c:pt>
                <c:pt idx="57">
                  <c:v>75</c:v>
                </c:pt>
                <c:pt idx="58">
                  <c:v>69</c:v>
                </c:pt>
                <c:pt idx="59">
                  <c:v>57</c:v>
                </c:pt>
                <c:pt idx="60">
                  <c:v>48</c:v>
                </c:pt>
                <c:pt idx="61">
                  <c:v>332</c:v>
                </c:pt>
                <c:pt idx="62">
                  <c:v>317</c:v>
                </c:pt>
                <c:pt idx="63">
                  <c:v>296</c:v>
                </c:pt>
                <c:pt idx="64">
                  <c:v>282</c:v>
                </c:pt>
                <c:pt idx="65">
                  <c:v>262</c:v>
                </c:pt>
                <c:pt idx="66">
                  <c:v>243</c:v>
                </c:pt>
                <c:pt idx="67">
                  <c:v>224</c:v>
                </c:pt>
                <c:pt idx="68">
                  <c:v>210</c:v>
                </c:pt>
                <c:pt idx="69">
                  <c:v>202</c:v>
                </c:pt>
                <c:pt idx="70">
                  <c:v>191</c:v>
                </c:pt>
                <c:pt idx="71">
                  <c:v>176</c:v>
                </c:pt>
                <c:pt idx="72">
                  <c:v>159</c:v>
                </c:pt>
                <c:pt idx="73">
                  <c:v>141</c:v>
                </c:pt>
                <c:pt idx="74">
                  <c:v>121</c:v>
                </c:pt>
                <c:pt idx="75">
                  <c:v>98</c:v>
                </c:pt>
                <c:pt idx="76">
                  <c:v>83</c:v>
                </c:pt>
                <c:pt idx="77">
                  <c:v>69</c:v>
                </c:pt>
                <c:pt idx="78">
                  <c:v>53</c:v>
                </c:pt>
                <c:pt idx="79">
                  <c:v>38</c:v>
                </c:pt>
                <c:pt idx="80">
                  <c:v>29</c:v>
                </c:pt>
                <c:pt idx="81">
                  <c:v>17</c:v>
                </c:pt>
                <c:pt idx="82">
                  <c:v>303</c:v>
                </c:pt>
                <c:pt idx="83">
                  <c:v>287</c:v>
                </c:pt>
                <c:pt idx="84">
                  <c:v>270</c:v>
                </c:pt>
                <c:pt idx="85">
                  <c:v>258</c:v>
                </c:pt>
                <c:pt idx="86">
                  <c:v>242</c:v>
                </c:pt>
                <c:pt idx="87">
                  <c:v>228</c:v>
                </c:pt>
                <c:pt idx="88">
                  <c:v>213</c:v>
                </c:pt>
                <c:pt idx="89">
                  <c:v>200</c:v>
                </c:pt>
                <c:pt idx="90">
                  <c:v>195</c:v>
                </c:pt>
                <c:pt idx="91">
                  <c:v>178</c:v>
                </c:pt>
                <c:pt idx="92">
                  <c:v>170</c:v>
                </c:pt>
                <c:pt idx="93">
                  <c:v>153</c:v>
                </c:pt>
                <c:pt idx="94">
                  <c:v>135</c:v>
                </c:pt>
                <c:pt idx="95">
                  <c:v>114</c:v>
                </c:pt>
                <c:pt idx="96">
                  <c:v>101</c:v>
                </c:pt>
                <c:pt idx="97">
                  <c:v>91</c:v>
                </c:pt>
                <c:pt idx="98">
                  <c:v>80</c:v>
                </c:pt>
                <c:pt idx="99">
                  <c:v>70</c:v>
                </c:pt>
                <c:pt idx="100">
                  <c:v>55</c:v>
                </c:pt>
                <c:pt idx="101">
                  <c:v>35</c:v>
                </c:pt>
                <c:pt idx="102">
                  <c:v>319</c:v>
                </c:pt>
                <c:pt idx="103">
                  <c:v>306</c:v>
                </c:pt>
                <c:pt idx="104">
                  <c:v>293</c:v>
                </c:pt>
                <c:pt idx="105">
                  <c:v>275</c:v>
                </c:pt>
                <c:pt idx="106">
                  <c:v>259</c:v>
                </c:pt>
                <c:pt idx="107">
                  <c:v>248</c:v>
                </c:pt>
                <c:pt idx="108">
                  <c:v>232</c:v>
                </c:pt>
                <c:pt idx="109">
                  <c:v>208</c:v>
                </c:pt>
                <c:pt idx="110">
                  <c:v>194</c:v>
                </c:pt>
                <c:pt idx="111">
                  <c:v>188</c:v>
                </c:pt>
                <c:pt idx="112">
                  <c:v>180</c:v>
                </c:pt>
                <c:pt idx="113">
                  <c:v>162</c:v>
                </c:pt>
                <c:pt idx="114">
                  <c:v>148</c:v>
                </c:pt>
                <c:pt idx="115">
                  <c:v>138</c:v>
                </c:pt>
                <c:pt idx="116">
                  <c:v>119</c:v>
                </c:pt>
                <c:pt idx="117">
                  <c:v>107</c:v>
                </c:pt>
                <c:pt idx="118">
                  <c:v>100</c:v>
                </c:pt>
                <c:pt idx="119">
                  <c:v>86</c:v>
                </c:pt>
                <c:pt idx="120">
                  <c:v>72</c:v>
                </c:pt>
                <c:pt idx="121">
                  <c:v>58</c:v>
                </c:pt>
                <c:pt idx="122">
                  <c:v>48</c:v>
                </c:pt>
                <c:pt idx="123">
                  <c:v>333</c:v>
                </c:pt>
                <c:pt idx="124">
                  <c:v>316</c:v>
                </c:pt>
                <c:pt idx="125">
                  <c:v>304</c:v>
                </c:pt>
                <c:pt idx="126">
                  <c:v>293</c:v>
                </c:pt>
                <c:pt idx="127">
                  <c:v>281</c:v>
                </c:pt>
                <c:pt idx="128">
                  <c:v>266</c:v>
                </c:pt>
                <c:pt idx="129">
                  <c:v>253</c:v>
                </c:pt>
                <c:pt idx="130">
                  <c:v>235</c:v>
                </c:pt>
                <c:pt idx="131">
                  <c:v>224</c:v>
                </c:pt>
                <c:pt idx="132">
                  <c:v>213</c:v>
                </c:pt>
                <c:pt idx="133">
                  <c:v>202</c:v>
                </c:pt>
                <c:pt idx="134">
                  <c:v>187</c:v>
                </c:pt>
                <c:pt idx="135">
                  <c:v>171</c:v>
                </c:pt>
                <c:pt idx="136">
                  <c:v>154</c:v>
                </c:pt>
                <c:pt idx="137">
                  <c:v>138</c:v>
                </c:pt>
                <c:pt idx="138">
                  <c:v>120</c:v>
                </c:pt>
                <c:pt idx="139">
                  <c:v>99</c:v>
                </c:pt>
                <c:pt idx="140">
                  <c:v>81</c:v>
                </c:pt>
                <c:pt idx="141">
                  <c:v>68</c:v>
                </c:pt>
                <c:pt idx="142">
                  <c:v>59</c:v>
                </c:pt>
                <c:pt idx="143">
                  <c:v>49</c:v>
                </c:pt>
                <c:pt idx="144">
                  <c:v>39</c:v>
                </c:pt>
                <c:pt idx="145">
                  <c:v>328</c:v>
                </c:pt>
                <c:pt idx="146">
                  <c:v>314</c:v>
                </c:pt>
                <c:pt idx="147">
                  <c:v>303</c:v>
                </c:pt>
                <c:pt idx="148">
                  <c:v>285</c:v>
                </c:pt>
                <c:pt idx="149">
                  <c:v>275</c:v>
                </c:pt>
                <c:pt idx="150">
                  <c:v>254</c:v>
                </c:pt>
                <c:pt idx="151">
                  <c:v>242</c:v>
                </c:pt>
                <c:pt idx="152">
                  <c:v>221</c:v>
                </c:pt>
                <c:pt idx="153">
                  <c:v>214</c:v>
                </c:pt>
                <c:pt idx="154">
                  <c:v>202</c:v>
                </c:pt>
                <c:pt idx="155">
                  <c:v>189</c:v>
                </c:pt>
                <c:pt idx="156">
                  <c:v>181</c:v>
                </c:pt>
                <c:pt idx="157">
                  <c:v>171</c:v>
                </c:pt>
                <c:pt idx="158">
                  <c:v>154</c:v>
                </c:pt>
                <c:pt idx="159">
                  <c:v>144</c:v>
                </c:pt>
                <c:pt idx="160">
                  <c:v>131</c:v>
                </c:pt>
                <c:pt idx="161">
                  <c:v>114</c:v>
                </c:pt>
                <c:pt idx="162">
                  <c:v>103</c:v>
                </c:pt>
                <c:pt idx="163">
                  <c:v>87</c:v>
                </c:pt>
                <c:pt idx="164">
                  <c:v>76</c:v>
                </c:pt>
                <c:pt idx="165">
                  <c:v>65</c:v>
                </c:pt>
                <c:pt idx="166">
                  <c:v>48</c:v>
                </c:pt>
                <c:pt idx="167">
                  <c:v>336</c:v>
                </c:pt>
                <c:pt idx="168">
                  <c:v>327</c:v>
                </c:pt>
                <c:pt idx="169">
                  <c:v>310</c:v>
                </c:pt>
                <c:pt idx="170">
                  <c:v>293</c:v>
                </c:pt>
                <c:pt idx="171">
                  <c:v>281</c:v>
                </c:pt>
                <c:pt idx="172">
                  <c:v>272</c:v>
                </c:pt>
                <c:pt idx="173">
                  <c:v>254</c:v>
                </c:pt>
                <c:pt idx="174">
                  <c:v>241</c:v>
                </c:pt>
                <c:pt idx="175">
                  <c:v>230</c:v>
                </c:pt>
                <c:pt idx="176">
                  <c:v>210</c:v>
                </c:pt>
                <c:pt idx="177">
                  <c:v>187</c:v>
                </c:pt>
                <c:pt idx="178">
                  <c:v>175</c:v>
                </c:pt>
                <c:pt idx="179">
                  <c:v>164</c:v>
                </c:pt>
                <c:pt idx="180">
                  <c:v>146</c:v>
                </c:pt>
                <c:pt idx="181">
                  <c:v>134</c:v>
                </c:pt>
                <c:pt idx="182">
                  <c:v>121</c:v>
                </c:pt>
                <c:pt idx="183">
                  <c:v>114</c:v>
                </c:pt>
                <c:pt idx="184">
                  <c:v>99</c:v>
                </c:pt>
                <c:pt idx="185">
                  <c:v>84</c:v>
                </c:pt>
                <c:pt idx="186">
                  <c:v>70</c:v>
                </c:pt>
                <c:pt idx="187">
                  <c:v>59</c:v>
                </c:pt>
                <c:pt idx="188">
                  <c:v>45</c:v>
                </c:pt>
                <c:pt idx="189">
                  <c:v>332</c:v>
                </c:pt>
                <c:pt idx="190">
                  <c:v>316</c:v>
                </c:pt>
                <c:pt idx="191">
                  <c:v>302</c:v>
                </c:pt>
                <c:pt idx="192">
                  <c:v>282</c:v>
                </c:pt>
                <c:pt idx="193">
                  <c:v>271</c:v>
                </c:pt>
                <c:pt idx="194">
                  <c:v>263</c:v>
                </c:pt>
                <c:pt idx="195">
                  <c:v>248</c:v>
                </c:pt>
                <c:pt idx="196">
                  <c:v>234</c:v>
                </c:pt>
                <c:pt idx="197">
                  <c:v>225</c:v>
                </c:pt>
                <c:pt idx="198">
                  <c:v>209</c:v>
                </c:pt>
                <c:pt idx="199">
                  <c:v>198</c:v>
                </c:pt>
                <c:pt idx="200">
                  <c:v>189</c:v>
                </c:pt>
                <c:pt idx="201">
                  <c:v>169</c:v>
                </c:pt>
                <c:pt idx="202">
                  <c:v>152</c:v>
                </c:pt>
                <c:pt idx="203">
                  <c:v>134</c:v>
                </c:pt>
                <c:pt idx="204">
                  <c:v>123</c:v>
                </c:pt>
                <c:pt idx="205">
                  <c:v>109</c:v>
                </c:pt>
                <c:pt idx="206">
                  <c:v>88</c:v>
                </c:pt>
                <c:pt idx="207">
                  <c:v>74</c:v>
                </c:pt>
                <c:pt idx="208">
                  <c:v>61</c:v>
                </c:pt>
                <c:pt idx="209">
                  <c:v>41</c:v>
                </c:pt>
                <c:pt idx="210">
                  <c:v>24</c:v>
                </c:pt>
                <c:pt idx="211">
                  <c:v>313</c:v>
                </c:pt>
                <c:pt idx="212">
                  <c:v>301</c:v>
                </c:pt>
                <c:pt idx="213">
                  <c:v>289</c:v>
                </c:pt>
                <c:pt idx="214">
                  <c:v>277</c:v>
                </c:pt>
                <c:pt idx="215">
                  <c:v>258</c:v>
                </c:pt>
                <c:pt idx="216">
                  <c:v>242</c:v>
                </c:pt>
                <c:pt idx="217">
                  <c:v>230</c:v>
                </c:pt>
                <c:pt idx="218">
                  <c:v>216</c:v>
                </c:pt>
                <c:pt idx="219">
                  <c:v>199</c:v>
                </c:pt>
                <c:pt idx="220">
                  <c:v>186</c:v>
                </c:pt>
                <c:pt idx="221">
                  <c:v>172</c:v>
                </c:pt>
                <c:pt idx="222">
                  <c:v>159</c:v>
                </c:pt>
                <c:pt idx="223">
                  <c:v>139</c:v>
                </c:pt>
                <c:pt idx="224">
                  <c:v>122</c:v>
                </c:pt>
                <c:pt idx="225">
                  <c:v>109</c:v>
                </c:pt>
                <c:pt idx="226">
                  <c:v>101</c:v>
                </c:pt>
                <c:pt idx="227">
                  <c:v>85</c:v>
                </c:pt>
                <c:pt idx="228">
                  <c:v>74</c:v>
                </c:pt>
                <c:pt idx="229">
                  <c:v>59</c:v>
                </c:pt>
                <c:pt idx="230">
                  <c:v>45</c:v>
                </c:pt>
                <c:pt idx="231">
                  <c:v>325</c:v>
                </c:pt>
                <c:pt idx="232">
                  <c:v>310</c:v>
                </c:pt>
                <c:pt idx="233">
                  <c:v>300</c:v>
                </c:pt>
                <c:pt idx="234">
                  <c:v>280</c:v>
                </c:pt>
                <c:pt idx="235">
                  <c:v>266</c:v>
                </c:pt>
                <c:pt idx="236">
                  <c:v>254</c:v>
                </c:pt>
                <c:pt idx="237">
                  <c:v>243</c:v>
                </c:pt>
                <c:pt idx="238">
                  <c:v>229</c:v>
                </c:pt>
                <c:pt idx="239">
                  <c:v>213</c:v>
                </c:pt>
                <c:pt idx="240">
                  <c:v>191</c:v>
                </c:pt>
                <c:pt idx="241">
                  <c:v>180</c:v>
                </c:pt>
                <c:pt idx="242">
                  <c:v>168</c:v>
                </c:pt>
                <c:pt idx="243">
                  <c:v>153</c:v>
                </c:pt>
                <c:pt idx="244">
                  <c:v>148</c:v>
                </c:pt>
                <c:pt idx="245">
                  <c:v>139</c:v>
                </c:pt>
                <c:pt idx="246">
                  <c:v>126</c:v>
                </c:pt>
                <c:pt idx="247">
                  <c:v>111</c:v>
                </c:pt>
                <c:pt idx="248">
                  <c:v>97</c:v>
                </c:pt>
                <c:pt idx="249">
                  <c:v>79</c:v>
                </c:pt>
                <c:pt idx="250">
                  <c:v>64</c:v>
                </c:pt>
                <c:pt idx="251">
                  <c:v>45</c:v>
                </c:pt>
                <c:pt idx="252">
                  <c:v>338</c:v>
                </c:pt>
                <c:pt idx="253">
                  <c:v>332</c:v>
                </c:pt>
                <c:pt idx="254">
                  <c:v>316</c:v>
                </c:pt>
                <c:pt idx="255">
                  <c:v>300</c:v>
                </c:pt>
                <c:pt idx="256">
                  <c:v>288</c:v>
                </c:pt>
                <c:pt idx="257">
                  <c:v>265</c:v>
                </c:pt>
                <c:pt idx="258">
                  <c:v>251</c:v>
                </c:pt>
                <c:pt idx="259">
                  <c:v>241</c:v>
                </c:pt>
                <c:pt idx="260">
                  <c:v>225</c:v>
                </c:pt>
                <c:pt idx="261">
                  <c:v>205</c:v>
                </c:pt>
                <c:pt idx="262">
                  <c:v>188</c:v>
                </c:pt>
                <c:pt idx="263">
                  <c:v>171</c:v>
                </c:pt>
                <c:pt idx="264">
                  <c:v>150</c:v>
                </c:pt>
                <c:pt idx="265">
                  <c:v>136</c:v>
                </c:pt>
                <c:pt idx="266">
                  <c:v>129</c:v>
                </c:pt>
                <c:pt idx="267">
                  <c:v>111</c:v>
                </c:pt>
                <c:pt idx="268">
                  <c:v>100</c:v>
                </c:pt>
                <c:pt idx="269">
                  <c:v>88</c:v>
                </c:pt>
                <c:pt idx="270">
                  <c:v>77</c:v>
                </c:pt>
                <c:pt idx="271">
                  <c:v>64</c:v>
                </c:pt>
                <c:pt idx="272">
                  <c:v>53</c:v>
                </c:pt>
                <c:pt idx="273">
                  <c:v>335</c:v>
                </c:pt>
                <c:pt idx="274">
                  <c:v>323</c:v>
                </c:pt>
                <c:pt idx="275">
                  <c:v>310</c:v>
                </c:pt>
                <c:pt idx="276">
                  <c:v>301</c:v>
                </c:pt>
                <c:pt idx="277">
                  <c:v>286</c:v>
                </c:pt>
                <c:pt idx="278">
                  <c:v>269</c:v>
                </c:pt>
                <c:pt idx="279">
                  <c:v>256</c:v>
                </c:pt>
                <c:pt idx="280">
                  <c:v>239</c:v>
                </c:pt>
                <c:pt idx="281">
                  <c:v>226</c:v>
                </c:pt>
                <c:pt idx="282">
                  <c:v>214</c:v>
                </c:pt>
                <c:pt idx="283">
                  <c:v>197</c:v>
                </c:pt>
                <c:pt idx="284">
                  <c:v>187</c:v>
                </c:pt>
                <c:pt idx="285">
                  <c:v>176</c:v>
                </c:pt>
                <c:pt idx="286">
                  <c:v>170</c:v>
                </c:pt>
                <c:pt idx="287">
                  <c:v>163</c:v>
                </c:pt>
                <c:pt idx="288">
                  <c:v>154</c:v>
                </c:pt>
                <c:pt idx="289">
                  <c:v>144</c:v>
                </c:pt>
                <c:pt idx="290">
                  <c:v>136</c:v>
                </c:pt>
                <c:pt idx="291">
                  <c:v>122</c:v>
                </c:pt>
                <c:pt idx="292">
                  <c:v>108</c:v>
                </c:pt>
                <c:pt idx="293">
                  <c:v>95</c:v>
                </c:pt>
                <c:pt idx="294">
                  <c:v>81</c:v>
                </c:pt>
                <c:pt idx="295">
                  <c:v>58</c:v>
                </c:pt>
                <c:pt idx="296">
                  <c:v>339</c:v>
                </c:pt>
                <c:pt idx="297">
                  <c:v>316</c:v>
                </c:pt>
                <c:pt idx="298">
                  <c:v>305</c:v>
                </c:pt>
                <c:pt idx="299">
                  <c:v>288</c:v>
                </c:pt>
                <c:pt idx="300">
                  <c:v>271</c:v>
                </c:pt>
                <c:pt idx="301">
                  <c:v>261</c:v>
                </c:pt>
                <c:pt idx="302">
                  <c:v>247</c:v>
                </c:pt>
                <c:pt idx="303">
                  <c:v>229</c:v>
                </c:pt>
                <c:pt idx="304">
                  <c:v>218</c:v>
                </c:pt>
                <c:pt idx="305">
                  <c:v>203</c:v>
                </c:pt>
                <c:pt idx="306">
                  <c:v>194</c:v>
                </c:pt>
                <c:pt idx="307">
                  <c:v>186</c:v>
                </c:pt>
                <c:pt idx="308">
                  <c:v>176</c:v>
                </c:pt>
                <c:pt idx="309">
                  <c:v>167</c:v>
                </c:pt>
                <c:pt idx="310">
                  <c:v>157</c:v>
                </c:pt>
                <c:pt idx="311">
                  <c:v>142</c:v>
                </c:pt>
                <c:pt idx="312">
                  <c:v>126</c:v>
                </c:pt>
                <c:pt idx="313">
                  <c:v>110</c:v>
                </c:pt>
                <c:pt idx="314">
                  <c:v>93</c:v>
                </c:pt>
                <c:pt idx="315">
                  <c:v>79</c:v>
                </c:pt>
                <c:pt idx="316">
                  <c:v>72</c:v>
                </c:pt>
                <c:pt idx="317">
                  <c:v>56</c:v>
                </c:pt>
                <c:pt idx="318">
                  <c:v>40</c:v>
                </c:pt>
                <c:pt idx="319">
                  <c:v>327</c:v>
                </c:pt>
                <c:pt idx="320">
                  <c:v>322</c:v>
                </c:pt>
                <c:pt idx="321">
                  <c:v>309</c:v>
                </c:pt>
                <c:pt idx="322">
                  <c:v>291</c:v>
                </c:pt>
                <c:pt idx="323">
                  <c:v>279</c:v>
                </c:pt>
                <c:pt idx="324">
                  <c:v>271</c:v>
                </c:pt>
                <c:pt idx="325">
                  <c:v>249</c:v>
                </c:pt>
                <c:pt idx="326">
                  <c:v>240</c:v>
                </c:pt>
                <c:pt idx="327">
                  <c:v>230</c:v>
                </c:pt>
                <c:pt idx="328">
                  <c:v>217</c:v>
                </c:pt>
                <c:pt idx="329">
                  <c:v>197</c:v>
                </c:pt>
                <c:pt idx="330">
                  <c:v>183</c:v>
                </c:pt>
                <c:pt idx="331">
                  <c:v>168</c:v>
                </c:pt>
                <c:pt idx="332">
                  <c:v>154</c:v>
                </c:pt>
                <c:pt idx="333">
                  <c:v>143</c:v>
                </c:pt>
                <c:pt idx="334">
                  <c:v>136</c:v>
                </c:pt>
                <c:pt idx="335">
                  <c:v>121</c:v>
                </c:pt>
                <c:pt idx="336">
                  <c:v>109</c:v>
                </c:pt>
                <c:pt idx="337">
                  <c:v>89</c:v>
                </c:pt>
                <c:pt idx="338">
                  <c:v>75</c:v>
                </c:pt>
                <c:pt idx="339">
                  <c:v>65</c:v>
                </c:pt>
                <c:pt idx="340">
                  <c:v>54</c:v>
                </c:pt>
                <c:pt idx="341">
                  <c:v>343</c:v>
                </c:pt>
                <c:pt idx="342">
                  <c:v>328</c:v>
                </c:pt>
                <c:pt idx="343">
                  <c:v>310</c:v>
                </c:pt>
                <c:pt idx="344">
                  <c:v>297</c:v>
                </c:pt>
                <c:pt idx="345">
                  <c:v>288</c:v>
                </c:pt>
                <c:pt idx="346">
                  <c:v>272</c:v>
                </c:pt>
                <c:pt idx="347">
                  <c:v>258</c:v>
                </c:pt>
                <c:pt idx="348">
                  <c:v>246</c:v>
                </c:pt>
                <c:pt idx="349">
                  <c:v>237</c:v>
                </c:pt>
                <c:pt idx="350">
                  <c:v>226</c:v>
                </c:pt>
                <c:pt idx="351">
                  <c:v>211</c:v>
                </c:pt>
                <c:pt idx="352">
                  <c:v>192</c:v>
                </c:pt>
                <c:pt idx="353">
                  <c:v>178</c:v>
                </c:pt>
                <c:pt idx="354">
                  <c:v>160</c:v>
                </c:pt>
                <c:pt idx="355">
                  <c:v>148</c:v>
                </c:pt>
                <c:pt idx="356">
                  <c:v>133</c:v>
                </c:pt>
                <c:pt idx="357">
                  <c:v>109</c:v>
                </c:pt>
                <c:pt idx="358">
                  <c:v>99</c:v>
                </c:pt>
                <c:pt idx="359">
                  <c:v>86</c:v>
                </c:pt>
                <c:pt idx="360">
                  <c:v>68</c:v>
                </c:pt>
                <c:pt idx="361">
                  <c:v>56</c:v>
                </c:pt>
                <c:pt idx="362">
                  <c:v>44</c:v>
                </c:pt>
                <c:pt idx="363">
                  <c:v>26</c:v>
                </c:pt>
                <c:pt idx="364">
                  <c:v>315</c:v>
                </c:pt>
                <c:pt idx="365">
                  <c:v>302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7C-451B-ABB6-6B792B039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162960"/>
        <c:axId val="600163352"/>
      </c:scatterChart>
      <c:valAx>
        <c:axId val="600162960"/>
        <c:scaling>
          <c:orientation val="minMax"/>
          <c:max val="365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600163352"/>
        <c:crosses val="autoZero"/>
        <c:crossBetween val="midCat"/>
      </c:valAx>
      <c:valAx>
        <c:axId val="600163352"/>
        <c:scaling>
          <c:orientation val="minMax"/>
          <c:max val="35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001629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1"/>
          <c:marker>
            <c:symbol val="none"/>
          </c:marker>
          <c:xVal>
            <c:numRef>
              <c:f>'Q2+S-Poisson'!$A$10:$A$398</c:f>
              <c:numCache>
                <c:formatCode>General</c:formatCode>
                <c:ptCount val="38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29</c:v>
                </c:pt>
                <c:pt idx="32">
                  <c:v>30</c:v>
                </c:pt>
                <c:pt idx="33">
                  <c:v>31</c:v>
                </c:pt>
                <c:pt idx="34">
                  <c:v>32</c:v>
                </c:pt>
                <c:pt idx="35">
                  <c:v>33</c:v>
                </c:pt>
                <c:pt idx="36">
                  <c:v>34</c:v>
                </c:pt>
                <c:pt idx="37">
                  <c:v>35</c:v>
                </c:pt>
                <c:pt idx="38">
                  <c:v>36</c:v>
                </c:pt>
                <c:pt idx="39">
                  <c:v>37</c:v>
                </c:pt>
                <c:pt idx="40">
                  <c:v>38</c:v>
                </c:pt>
                <c:pt idx="41">
                  <c:v>39</c:v>
                </c:pt>
                <c:pt idx="42">
                  <c:v>40</c:v>
                </c:pt>
                <c:pt idx="43">
                  <c:v>41</c:v>
                </c:pt>
                <c:pt idx="44">
                  <c:v>42</c:v>
                </c:pt>
                <c:pt idx="45">
                  <c:v>43</c:v>
                </c:pt>
                <c:pt idx="46">
                  <c:v>44</c:v>
                </c:pt>
                <c:pt idx="47">
                  <c:v>45</c:v>
                </c:pt>
                <c:pt idx="48">
                  <c:v>45</c:v>
                </c:pt>
                <c:pt idx="49">
                  <c:v>46</c:v>
                </c:pt>
                <c:pt idx="50">
                  <c:v>47</c:v>
                </c:pt>
                <c:pt idx="51">
                  <c:v>48</c:v>
                </c:pt>
                <c:pt idx="52">
                  <c:v>49</c:v>
                </c:pt>
                <c:pt idx="53">
                  <c:v>50</c:v>
                </c:pt>
                <c:pt idx="54">
                  <c:v>51</c:v>
                </c:pt>
                <c:pt idx="55">
                  <c:v>52</c:v>
                </c:pt>
                <c:pt idx="56">
                  <c:v>53</c:v>
                </c:pt>
                <c:pt idx="57">
                  <c:v>54</c:v>
                </c:pt>
                <c:pt idx="58">
                  <c:v>55</c:v>
                </c:pt>
                <c:pt idx="59">
                  <c:v>56</c:v>
                </c:pt>
                <c:pt idx="60">
                  <c:v>57</c:v>
                </c:pt>
                <c:pt idx="61">
                  <c:v>58</c:v>
                </c:pt>
                <c:pt idx="62">
                  <c:v>59</c:v>
                </c:pt>
                <c:pt idx="63">
                  <c:v>60</c:v>
                </c:pt>
                <c:pt idx="64">
                  <c:v>61</c:v>
                </c:pt>
                <c:pt idx="65">
                  <c:v>61</c:v>
                </c:pt>
                <c:pt idx="66">
                  <c:v>62</c:v>
                </c:pt>
                <c:pt idx="67">
                  <c:v>63</c:v>
                </c:pt>
                <c:pt idx="68">
                  <c:v>64</c:v>
                </c:pt>
                <c:pt idx="69">
                  <c:v>65</c:v>
                </c:pt>
                <c:pt idx="70">
                  <c:v>66</c:v>
                </c:pt>
                <c:pt idx="71">
                  <c:v>67</c:v>
                </c:pt>
                <c:pt idx="72">
                  <c:v>68</c:v>
                </c:pt>
                <c:pt idx="73">
                  <c:v>69</c:v>
                </c:pt>
                <c:pt idx="74">
                  <c:v>70</c:v>
                </c:pt>
                <c:pt idx="75">
                  <c:v>71</c:v>
                </c:pt>
                <c:pt idx="76">
                  <c:v>72</c:v>
                </c:pt>
                <c:pt idx="77">
                  <c:v>73</c:v>
                </c:pt>
                <c:pt idx="78">
                  <c:v>74</c:v>
                </c:pt>
                <c:pt idx="79">
                  <c:v>75</c:v>
                </c:pt>
                <c:pt idx="80">
                  <c:v>76</c:v>
                </c:pt>
                <c:pt idx="81">
                  <c:v>76</c:v>
                </c:pt>
                <c:pt idx="82">
                  <c:v>77</c:v>
                </c:pt>
                <c:pt idx="83">
                  <c:v>78</c:v>
                </c:pt>
                <c:pt idx="84">
                  <c:v>79</c:v>
                </c:pt>
                <c:pt idx="85">
                  <c:v>80</c:v>
                </c:pt>
                <c:pt idx="86">
                  <c:v>81</c:v>
                </c:pt>
                <c:pt idx="87">
                  <c:v>82</c:v>
                </c:pt>
                <c:pt idx="88">
                  <c:v>83</c:v>
                </c:pt>
                <c:pt idx="89">
                  <c:v>84</c:v>
                </c:pt>
                <c:pt idx="90">
                  <c:v>85</c:v>
                </c:pt>
                <c:pt idx="91">
                  <c:v>86</c:v>
                </c:pt>
                <c:pt idx="92">
                  <c:v>87</c:v>
                </c:pt>
                <c:pt idx="93">
                  <c:v>88</c:v>
                </c:pt>
                <c:pt idx="94">
                  <c:v>89</c:v>
                </c:pt>
                <c:pt idx="95">
                  <c:v>90</c:v>
                </c:pt>
                <c:pt idx="96">
                  <c:v>91</c:v>
                </c:pt>
                <c:pt idx="97">
                  <c:v>91</c:v>
                </c:pt>
                <c:pt idx="98">
                  <c:v>92</c:v>
                </c:pt>
                <c:pt idx="99">
                  <c:v>93</c:v>
                </c:pt>
                <c:pt idx="100">
                  <c:v>94</c:v>
                </c:pt>
                <c:pt idx="101">
                  <c:v>95</c:v>
                </c:pt>
                <c:pt idx="102">
                  <c:v>96</c:v>
                </c:pt>
                <c:pt idx="103">
                  <c:v>97</c:v>
                </c:pt>
                <c:pt idx="104">
                  <c:v>98</c:v>
                </c:pt>
                <c:pt idx="105">
                  <c:v>99</c:v>
                </c:pt>
                <c:pt idx="106">
                  <c:v>100</c:v>
                </c:pt>
                <c:pt idx="107">
                  <c:v>101</c:v>
                </c:pt>
                <c:pt idx="108">
                  <c:v>102</c:v>
                </c:pt>
                <c:pt idx="109">
                  <c:v>103</c:v>
                </c:pt>
                <c:pt idx="110">
                  <c:v>104</c:v>
                </c:pt>
                <c:pt idx="111">
                  <c:v>105</c:v>
                </c:pt>
                <c:pt idx="112">
                  <c:v>106</c:v>
                </c:pt>
                <c:pt idx="113">
                  <c:v>107</c:v>
                </c:pt>
                <c:pt idx="114">
                  <c:v>107</c:v>
                </c:pt>
                <c:pt idx="115">
                  <c:v>108</c:v>
                </c:pt>
                <c:pt idx="116">
                  <c:v>109</c:v>
                </c:pt>
                <c:pt idx="117">
                  <c:v>110</c:v>
                </c:pt>
                <c:pt idx="118">
                  <c:v>111</c:v>
                </c:pt>
                <c:pt idx="119">
                  <c:v>112</c:v>
                </c:pt>
                <c:pt idx="120">
                  <c:v>113</c:v>
                </c:pt>
                <c:pt idx="121">
                  <c:v>114</c:v>
                </c:pt>
                <c:pt idx="122">
                  <c:v>115</c:v>
                </c:pt>
                <c:pt idx="123">
                  <c:v>116</c:v>
                </c:pt>
                <c:pt idx="124">
                  <c:v>117</c:v>
                </c:pt>
                <c:pt idx="125">
                  <c:v>118</c:v>
                </c:pt>
                <c:pt idx="126">
                  <c:v>119</c:v>
                </c:pt>
                <c:pt idx="127">
                  <c:v>120</c:v>
                </c:pt>
                <c:pt idx="128">
                  <c:v>121</c:v>
                </c:pt>
                <c:pt idx="129">
                  <c:v>122</c:v>
                </c:pt>
                <c:pt idx="130">
                  <c:v>123</c:v>
                </c:pt>
                <c:pt idx="131">
                  <c:v>123</c:v>
                </c:pt>
                <c:pt idx="132">
                  <c:v>124</c:v>
                </c:pt>
                <c:pt idx="133">
                  <c:v>125</c:v>
                </c:pt>
                <c:pt idx="134">
                  <c:v>126</c:v>
                </c:pt>
                <c:pt idx="135">
                  <c:v>127</c:v>
                </c:pt>
                <c:pt idx="136">
                  <c:v>128</c:v>
                </c:pt>
                <c:pt idx="137">
                  <c:v>129</c:v>
                </c:pt>
                <c:pt idx="138">
                  <c:v>130</c:v>
                </c:pt>
                <c:pt idx="139">
                  <c:v>131</c:v>
                </c:pt>
                <c:pt idx="140">
                  <c:v>132</c:v>
                </c:pt>
                <c:pt idx="141">
                  <c:v>133</c:v>
                </c:pt>
                <c:pt idx="142">
                  <c:v>134</c:v>
                </c:pt>
                <c:pt idx="143">
                  <c:v>135</c:v>
                </c:pt>
                <c:pt idx="144">
                  <c:v>136</c:v>
                </c:pt>
                <c:pt idx="145">
                  <c:v>137</c:v>
                </c:pt>
                <c:pt idx="146">
                  <c:v>138</c:v>
                </c:pt>
                <c:pt idx="147">
                  <c:v>138</c:v>
                </c:pt>
                <c:pt idx="148">
                  <c:v>139</c:v>
                </c:pt>
                <c:pt idx="149">
                  <c:v>140</c:v>
                </c:pt>
                <c:pt idx="150">
                  <c:v>141</c:v>
                </c:pt>
                <c:pt idx="151">
                  <c:v>142</c:v>
                </c:pt>
                <c:pt idx="152">
                  <c:v>143</c:v>
                </c:pt>
                <c:pt idx="153">
                  <c:v>144</c:v>
                </c:pt>
                <c:pt idx="154">
                  <c:v>145</c:v>
                </c:pt>
                <c:pt idx="155">
                  <c:v>146</c:v>
                </c:pt>
                <c:pt idx="156">
                  <c:v>147</c:v>
                </c:pt>
                <c:pt idx="157">
                  <c:v>148</c:v>
                </c:pt>
                <c:pt idx="158">
                  <c:v>149</c:v>
                </c:pt>
                <c:pt idx="159">
                  <c:v>150</c:v>
                </c:pt>
                <c:pt idx="160">
                  <c:v>151</c:v>
                </c:pt>
                <c:pt idx="161">
                  <c:v>152</c:v>
                </c:pt>
                <c:pt idx="162">
                  <c:v>153</c:v>
                </c:pt>
                <c:pt idx="163">
                  <c:v>154</c:v>
                </c:pt>
                <c:pt idx="164">
                  <c:v>154</c:v>
                </c:pt>
                <c:pt idx="165">
                  <c:v>155</c:v>
                </c:pt>
                <c:pt idx="166">
                  <c:v>156</c:v>
                </c:pt>
                <c:pt idx="167">
                  <c:v>157</c:v>
                </c:pt>
                <c:pt idx="168">
                  <c:v>158</c:v>
                </c:pt>
                <c:pt idx="169">
                  <c:v>159</c:v>
                </c:pt>
                <c:pt idx="170">
                  <c:v>160</c:v>
                </c:pt>
                <c:pt idx="171">
                  <c:v>161</c:v>
                </c:pt>
                <c:pt idx="172">
                  <c:v>162</c:v>
                </c:pt>
                <c:pt idx="173">
                  <c:v>163</c:v>
                </c:pt>
                <c:pt idx="174">
                  <c:v>164</c:v>
                </c:pt>
                <c:pt idx="175">
                  <c:v>165</c:v>
                </c:pt>
                <c:pt idx="176">
                  <c:v>166</c:v>
                </c:pt>
                <c:pt idx="177">
                  <c:v>167</c:v>
                </c:pt>
                <c:pt idx="178">
                  <c:v>168</c:v>
                </c:pt>
                <c:pt idx="179">
                  <c:v>169</c:v>
                </c:pt>
                <c:pt idx="180">
                  <c:v>169</c:v>
                </c:pt>
                <c:pt idx="181">
                  <c:v>170</c:v>
                </c:pt>
                <c:pt idx="182">
                  <c:v>171</c:v>
                </c:pt>
                <c:pt idx="183">
                  <c:v>172</c:v>
                </c:pt>
                <c:pt idx="184">
                  <c:v>173</c:v>
                </c:pt>
                <c:pt idx="185">
                  <c:v>174</c:v>
                </c:pt>
                <c:pt idx="186">
                  <c:v>175</c:v>
                </c:pt>
                <c:pt idx="187">
                  <c:v>176</c:v>
                </c:pt>
                <c:pt idx="188">
                  <c:v>177</c:v>
                </c:pt>
                <c:pt idx="189">
                  <c:v>178</c:v>
                </c:pt>
                <c:pt idx="190">
                  <c:v>179</c:v>
                </c:pt>
                <c:pt idx="191">
                  <c:v>180</c:v>
                </c:pt>
                <c:pt idx="192">
                  <c:v>181</c:v>
                </c:pt>
                <c:pt idx="193">
                  <c:v>182</c:v>
                </c:pt>
                <c:pt idx="194">
                  <c:v>183</c:v>
                </c:pt>
                <c:pt idx="195">
                  <c:v>184</c:v>
                </c:pt>
                <c:pt idx="196">
                  <c:v>185</c:v>
                </c:pt>
                <c:pt idx="197">
                  <c:v>185</c:v>
                </c:pt>
                <c:pt idx="198">
                  <c:v>186</c:v>
                </c:pt>
                <c:pt idx="199">
                  <c:v>187</c:v>
                </c:pt>
                <c:pt idx="200">
                  <c:v>188</c:v>
                </c:pt>
                <c:pt idx="201">
                  <c:v>189</c:v>
                </c:pt>
                <c:pt idx="202">
                  <c:v>190</c:v>
                </c:pt>
                <c:pt idx="203">
                  <c:v>191</c:v>
                </c:pt>
                <c:pt idx="204">
                  <c:v>192</c:v>
                </c:pt>
                <c:pt idx="205">
                  <c:v>193</c:v>
                </c:pt>
                <c:pt idx="206">
                  <c:v>194</c:v>
                </c:pt>
                <c:pt idx="207">
                  <c:v>195</c:v>
                </c:pt>
                <c:pt idx="208">
                  <c:v>196</c:v>
                </c:pt>
                <c:pt idx="209">
                  <c:v>197</c:v>
                </c:pt>
                <c:pt idx="210">
                  <c:v>198</c:v>
                </c:pt>
                <c:pt idx="211">
                  <c:v>199</c:v>
                </c:pt>
                <c:pt idx="212">
                  <c:v>200</c:v>
                </c:pt>
                <c:pt idx="213">
                  <c:v>200</c:v>
                </c:pt>
                <c:pt idx="214">
                  <c:v>201</c:v>
                </c:pt>
                <c:pt idx="215">
                  <c:v>202</c:v>
                </c:pt>
                <c:pt idx="216">
                  <c:v>203</c:v>
                </c:pt>
                <c:pt idx="217">
                  <c:v>204</c:v>
                </c:pt>
                <c:pt idx="218">
                  <c:v>205</c:v>
                </c:pt>
                <c:pt idx="219">
                  <c:v>206</c:v>
                </c:pt>
                <c:pt idx="220">
                  <c:v>207</c:v>
                </c:pt>
                <c:pt idx="221">
                  <c:v>208</c:v>
                </c:pt>
                <c:pt idx="222">
                  <c:v>209</c:v>
                </c:pt>
                <c:pt idx="223">
                  <c:v>210</c:v>
                </c:pt>
                <c:pt idx="224">
                  <c:v>211</c:v>
                </c:pt>
                <c:pt idx="225">
                  <c:v>212</c:v>
                </c:pt>
                <c:pt idx="226">
                  <c:v>213</c:v>
                </c:pt>
                <c:pt idx="227">
                  <c:v>214</c:v>
                </c:pt>
                <c:pt idx="228">
                  <c:v>215</c:v>
                </c:pt>
                <c:pt idx="229">
                  <c:v>216</c:v>
                </c:pt>
                <c:pt idx="230">
                  <c:v>216</c:v>
                </c:pt>
                <c:pt idx="231">
                  <c:v>217</c:v>
                </c:pt>
                <c:pt idx="232">
                  <c:v>218</c:v>
                </c:pt>
                <c:pt idx="233">
                  <c:v>219</c:v>
                </c:pt>
                <c:pt idx="234">
                  <c:v>220</c:v>
                </c:pt>
                <c:pt idx="235">
                  <c:v>221</c:v>
                </c:pt>
                <c:pt idx="236">
                  <c:v>222</c:v>
                </c:pt>
                <c:pt idx="237">
                  <c:v>223</c:v>
                </c:pt>
                <c:pt idx="238">
                  <c:v>224</c:v>
                </c:pt>
                <c:pt idx="239">
                  <c:v>225</c:v>
                </c:pt>
                <c:pt idx="240">
                  <c:v>226</c:v>
                </c:pt>
                <c:pt idx="241">
                  <c:v>227</c:v>
                </c:pt>
                <c:pt idx="242">
                  <c:v>228</c:v>
                </c:pt>
                <c:pt idx="243">
                  <c:v>229</c:v>
                </c:pt>
                <c:pt idx="244">
                  <c:v>230</c:v>
                </c:pt>
                <c:pt idx="245">
                  <c:v>231</c:v>
                </c:pt>
                <c:pt idx="246">
                  <c:v>231</c:v>
                </c:pt>
                <c:pt idx="247">
                  <c:v>232</c:v>
                </c:pt>
                <c:pt idx="248">
                  <c:v>233</c:v>
                </c:pt>
                <c:pt idx="249">
                  <c:v>234</c:v>
                </c:pt>
                <c:pt idx="250">
                  <c:v>235</c:v>
                </c:pt>
                <c:pt idx="251">
                  <c:v>236</c:v>
                </c:pt>
                <c:pt idx="252">
                  <c:v>237</c:v>
                </c:pt>
                <c:pt idx="253">
                  <c:v>238</c:v>
                </c:pt>
                <c:pt idx="254">
                  <c:v>239</c:v>
                </c:pt>
                <c:pt idx="255">
                  <c:v>240</c:v>
                </c:pt>
                <c:pt idx="256">
                  <c:v>241</c:v>
                </c:pt>
                <c:pt idx="257">
                  <c:v>242</c:v>
                </c:pt>
                <c:pt idx="258">
                  <c:v>243</c:v>
                </c:pt>
                <c:pt idx="259">
                  <c:v>244</c:v>
                </c:pt>
                <c:pt idx="260">
                  <c:v>245</c:v>
                </c:pt>
                <c:pt idx="261">
                  <c:v>246</c:v>
                </c:pt>
                <c:pt idx="262">
                  <c:v>246</c:v>
                </c:pt>
                <c:pt idx="263">
                  <c:v>247</c:v>
                </c:pt>
                <c:pt idx="264">
                  <c:v>248</c:v>
                </c:pt>
                <c:pt idx="265">
                  <c:v>249</c:v>
                </c:pt>
                <c:pt idx="266">
                  <c:v>250</c:v>
                </c:pt>
                <c:pt idx="267">
                  <c:v>251</c:v>
                </c:pt>
                <c:pt idx="268">
                  <c:v>252</c:v>
                </c:pt>
                <c:pt idx="269">
                  <c:v>253</c:v>
                </c:pt>
                <c:pt idx="270">
                  <c:v>254</c:v>
                </c:pt>
                <c:pt idx="271">
                  <c:v>255</c:v>
                </c:pt>
                <c:pt idx="272">
                  <c:v>256</c:v>
                </c:pt>
                <c:pt idx="273">
                  <c:v>257</c:v>
                </c:pt>
                <c:pt idx="274">
                  <c:v>258</c:v>
                </c:pt>
                <c:pt idx="275">
                  <c:v>259</c:v>
                </c:pt>
                <c:pt idx="276">
                  <c:v>260</c:v>
                </c:pt>
                <c:pt idx="277">
                  <c:v>261</c:v>
                </c:pt>
                <c:pt idx="278">
                  <c:v>261</c:v>
                </c:pt>
                <c:pt idx="279">
                  <c:v>262</c:v>
                </c:pt>
                <c:pt idx="280">
                  <c:v>263</c:v>
                </c:pt>
                <c:pt idx="281">
                  <c:v>264</c:v>
                </c:pt>
                <c:pt idx="282">
                  <c:v>265</c:v>
                </c:pt>
                <c:pt idx="283">
                  <c:v>266</c:v>
                </c:pt>
                <c:pt idx="284">
                  <c:v>267</c:v>
                </c:pt>
                <c:pt idx="285">
                  <c:v>268</c:v>
                </c:pt>
                <c:pt idx="286">
                  <c:v>269</c:v>
                </c:pt>
                <c:pt idx="287">
                  <c:v>270</c:v>
                </c:pt>
                <c:pt idx="288">
                  <c:v>271</c:v>
                </c:pt>
                <c:pt idx="289">
                  <c:v>272</c:v>
                </c:pt>
                <c:pt idx="290">
                  <c:v>273</c:v>
                </c:pt>
                <c:pt idx="291">
                  <c:v>274</c:v>
                </c:pt>
                <c:pt idx="292">
                  <c:v>275</c:v>
                </c:pt>
                <c:pt idx="293">
                  <c:v>276</c:v>
                </c:pt>
                <c:pt idx="294">
                  <c:v>277</c:v>
                </c:pt>
                <c:pt idx="295">
                  <c:v>277</c:v>
                </c:pt>
                <c:pt idx="296">
                  <c:v>278</c:v>
                </c:pt>
                <c:pt idx="297">
                  <c:v>279</c:v>
                </c:pt>
                <c:pt idx="298">
                  <c:v>280</c:v>
                </c:pt>
                <c:pt idx="299">
                  <c:v>281</c:v>
                </c:pt>
                <c:pt idx="300">
                  <c:v>282</c:v>
                </c:pt>
                <c:pt idx="301">
                  <c:v>283</c:v>
                </c:pt>
                <c:pt idx="302">
                  <c:v>284</c:v>
                </c:pt>
                <c:pt idx="303">
                  <c:v>285</c:v>
                </c:pt>
                <c:pt idx="304">
                  <c:v>286</c:v>
                </c:pt>
                <c:pt idx="305">
                  <c:v>287</c:v>
                </c:pt>
                <c:pt idx="306">
                  <c:v>288</c:v>
                </c:pt>
                <c:pt idx="307">
                  <c:v>289</c:v>
                </c:pt>
                <c:pt idx="308">
                  <c:v>290</c:v>
                </c:pt>
                <c:pt idx="309">
                  <c:v>291</c:v>
                </c:pt>
                <c:pt idx="310">
                  <c:v>292</c:v>
                </c:pt>
                <c:pt idx="311">
                  <c:v>292</c:v>
                </c:pt>
                <c:pt idx="312">
                  <c:v>293</c:v>
                </c:pt>
                <c:pt idx="313">
                  <c:v>294</c:v>
                </c:pt>
                <c:pt idx="314">
                  <c:v>295</c:v>
                </c:pt>
                <c:pt idx="315">
                  <c:v>296</c:v>
                </c:pt>
                <c:pt idx="316">
                  <c:v>297</c:v>
                </c:pt>
                <c:pt idx="317">
                  <c:v>298</c:v>
                </c:pt>
                <c:pt idx="318">
                  <c:v>299</c:v>
                </c:pt>
                <c:pt idx="319">
                  <c:v>300</c:v>
                </c:pt>
                <c:pt idx="320">
                  <c:v>301</c:v>
                </c:pt>
                <c:pt idx="321">
                  <c:v>302</c:v>
                </c:pt>
                <c:pt idx="322">
                  <c:v>303</c:v>
                </c:pt>
                <c:pt idx="323">
                  <c:v>304</c:v>
                </c:pt>
                <c:pt idx="324">
                  <c:v>305</c:v>
                </c:pt>
                <c:pt idx="325">
                  <c:v>306</c:v>
                </c:pt>
                <c:pt idx="326">
                  <c:v>307</c:v>
                </c:pt>
                <c:pt idx="327">
                  <c:v>307</c:v>
                </c:pt>
                <c:pt idx="328">
                  <c:v>308</c:v>
                </c:pt>
                <c:pt idx="329">
                  <c:v>309</c:v>
                </c:pt>
                <c:pt idx="330">
                  <c:v>310</c:v>
                </c:pt>
                <c:pt idx="331">
                  <c:v>311</c:v>
                </c:pt>
                <c:pt idx="332">
                  <c:v>312</c:v>
                </c:pt>
                <c:pt idx="333">
                  <c:v>313</c:v>
                </c:pt>
                <c:pt idx="334">
                  <c:v>314</c:v>
                </c:pt>
                <c:pt idx="335">
                  <c:v>315</c:v>
                </c:pt>
                <c:pt idx="336">
                  <c:v>316</c:v>
                </c:pt>
                <c:pt idx="337">
                  <c:v>317</c:v>
                </c:pt>
                <c:pt idx="338">
                  <c:v>318</c:v>
                </c:pt>
                <c:pt idx="339">
                  <c:v>319</c:v>
                </c:pt>
                <c:pt idx="340">
                  <c:v>320</c:v>
                </c:pt>
                <c:pt idx="341">
                  <c:v>321</c:v>
                </c:pt>
                <c:pt idx="342">
                  <c:v>322</c:v>
                </c:pt>
                <c:pt idx="343">
                  <c:v>322</c:v>
                </c:pt>
                <c:pt idx="344">
                  <c:v>323</c:v>
                </c:pt>
                <c:pt idx="345">
                  <c:v>324</c:v>
                </c:pt>
                <c:pt idx="346">
                  <c:v>325</c:v>
                </c:pt>
                <c:pt idx="347">
                  <c:v>326</c:v>
                </c:pt>
                <c:pt idx="348">
                  <c:v>327</c:v>
                </c:pt>
                <c:pt idx="349">
                  <c:v>328</c:v>
                </c:pt>
                <c:pt idx="350">
                  <c:v>329</c:v>
                </c:pt>
                <c:pt idx="351">
                  <c:v>330</c:v>
                </c:pt>
                <c:pt idx="352">
                  <c:v>331</c:v>
                </c:pt>
                <c:pt idx="353">
                  <c:v>332</c:v>
                </c:pt>
                <c:pt idx="354">
                  <c:v>333</c:v>
                </c:pt>
                <c:pt idx="355">
                  <c:v>334</c:v>
                </c:pt>
                <c:pt idx="356">
                  <c:v>335</c:v>
                </c:pt>
                <c:pt idx="357">
                  <c:v>336</c:v>
                </c:pt>
                <c:pt idx="358">
                  <c:v>337</c:v>
                </c:pt>
                <c:pt idx="359">
                  <c:v>337</c:v>
                </c:pt>
                <c:pt idx="360">
                  <c:v>338</c:v>
                </c:pt>
                <c:pt idx="361">
                  <c:v>339</c:v>
                </c:pt>
                <c:pt idx="362">
                  <c:v>340</c:v>
                </c:pt>
                <c:pt idx="363">
                  <c:v>341</c:v>
                </c:pt>
                <c:pt idx="364">
                  <c:v>342</c:v>
                </c:pt>
                <c:pt idx="365">
                  <c:v>343</c:v>
                </c:pt>
                <c:pt idx="366">
                  <c:v>344</c:v>
                </c:pt>
                <c:pt idx="367">
                  <c:v>345</c:v>
                </c:pt>
                <c:pt idx="368">
                  <c:v>346</c:v>
                </c:pt>
                <c:pt idx="369">
                  <c:v>347</c:v>
                </c:pt>
                <c:pt idx="370">
                  <c:v>348</c:v>
                </c:pt>
                <c:pt idx="371">
                  <c:v>349</c:v>
                </c:pt>
                <c:pt idx="372">
                  <c:v>350</c:v>
                </c:pt>
                <c:pt idx="373">
                  <c:v>351</c:v>
                </c:pt>
                <c:pt idx="374">
                  <c:v>352</c:v>
                </c:pt>
                <c:pt idx="375">
                  <c:v>352</c:v>
                </c:pt>
                <c:pt idx="376">
                  <c:v>353</c:v>
                </c:pt>
                <c:pt idx="377">
                  <c:v>354</c:v>
                </c:pt>
                <c:pt idx="378">
                  <c:v>355</c:v>
                </c:pt>
                <c:pt idx="379">
                  <c:v>356</c:v>
                </c:pt>
                <c:pt idx="380">
                  <c:v>357</c:v>
                </c:pt>
                <c:pt idx="381">
                  <c:v>358</c:v>
                </c:pt>
                <c:pt idx="382">
                  <c:v>359</c:v>
                </c:pt>
                <c:pt idx="383">
                  <c:v>360</c:v>
                </c:pt>
                <c:pt idx="384">
                  <c:v>361</c:v>
                </c:pt>
                <c:pt idx="385">
                  <c:v>362</c:v>
                </c:pt>
                <c:pt idx="386">
                  <c:v>363</c:v>
                </c:pt>
                <c:pt idx="387">
                  <c:v>364</c:v>
                </c:pt>
                <c:pt idx="388">
                  <c:v>365</c:v>
                </c:pt>
              </c:numCache>
            </c:numRef>
          </c:xVal>
          <c:yVal>
            <c:numRef>
              <c:f>'Q2+S-Poisson'!$E$10:$E$398</c:f>
              <c:numCache>
                <c:formatCode>General</c:formatCode>
                <c:ptCount val="389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32</c:v>
                </c:pt>
                <c:pt idx="23">
                  <c:v>32</c:v>
                </c:pt>
                <c:pt idx="24">
                  <c:v>32</c:v>
                </c:pt>
                <c:pt idx="25">
                  <c:v>32</c:v>
                </c:pt>
                <c:pt idx="26">
                  <c:v>32</c:v>
                </c:pt>
                <c:pt idx="27">
                  <c:v>32</c:v>
                </c:pt>
                <c:pt idx="28">
                  <c:v>32</c:v>
                </c:pt>
                <c:pt idx="29">
                  <c:v>32</c:v>
                </c:pt>
                <c:pt idx="30">
                  <c:v>32</c:v>
                </c:pt>
                <c:pt idx="31">
                  <c:v>32</c:v>
                </c:pt>
                <c:pt idx="32">
                  <c:v>32</c:v>
                </c:pt>
                <c:pt idx="33">
                  <c:v>32</c:v>
                </c:pt>
                <c:pt idx="34">
                  <c:v>32</c:v>
                </c:pt>
                <c:pt idx="35">
                  <c:v>32</c:v>
                </c:pt>
                <c:pt idx="36">
                  <c:v>32</c:v>
                </c:pt>
                <c:pt idx="37">
                  <c:v>32</c:v>
                </c:pt>
                <c:pt idx="38">
                  <c:v>32</c:v>
                </c:pt>
                <c:pt idx="39">
                  <c:v>32</c:v>
                </c:pt>
                <c:pt idx="40">
                  <c:v>32</c:v>
                </c:pt>
                <c:pt idx="41">
                  <c:v>32</c:v>
                </c:pt>
                <c:pt idx="42">
                  <c:v>32</c:v>
                </c:pt>
                <c:pt idx="43">
                  <c:v>32</c:v>
                </c:pt>
                <c:pt idx="44">
                  <c:v>32</c:v>
                </c:pt>
                <c:pt idx="45">
                  <c:v>32</c:v>
                </c:pt>
                <c:pt idx="46">
                  <c:v>32</c:v>
                </c:pt>
                <c:pt idx="47">
                  <c:v>32</c:v>
                </c:pt>
                <c:pt idx="48">
                  <c:v>32</c:v>
                </c:pt>
                <c:pt idx="49">
                  <c:v>32</c:v>
                </c:pt>
                <c:pt idx="50">
                  <c:v>32</c:v>
                </c:pt>
                <c:pt idx="51">
                  <c:v>32</c:v>
                </c:pt>
                <c:pt idx="52">
                  <c:v>32</c:v>
                </c:pt>
                <c:pt idx="53">
                  <c:v>32</c:v>
                </c:pt>
                <c:pt idx="54">
                  <c:v>32</c:v>
                </c:pt>
                <c:pt idx="55">
                  <c:v>32</c:v>
                </c:pt>
                <c:pt idx="56">
                  <c:v>32</c:v>
                </c:pt>
                <c:pt idx="57">
                  <c:v>32</c:v>
                </c:pt>
                <c:pt idx="58">
                  <c:v>32</c:v>
                </c:pt>
                <c:pt idx="59">
                  <c:v>32</c:v>
                </c:pt>
                <c:pt idx="60">
                  <c:v>32</c:v>
                </c:pt>
                <c:pt idx="61">
                  <c:v>32</c:v>
                </c:pt>
                <c:pt idx="62">
                  <c:v>32</c:v>
                </c:pt>
                <c:pt idx="63">
                  <c:v>32</c:v>
                </c:pt>
                <c:pt idx="64">
                  <c:v>32</c:v>
                </c:pt>
                <c:pt idx="65">
                  <c:v>32</c:v>
                </c:pt>
                <c:pt idx="66">
                  <c:v>32</c:v>
                </c:pt>
                <c:pt idx="67">
                  <c:v>32</c:v>
                </c:pt>
                <c:pt idx="68">
                  <c:v>32</c:v>
                </c:pt>
                <c:pt idx="69">
                  <c:v>32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32</c:v>
                </c:pt>
                <c:pt idx="74">
                  <c:v>32</c:v>
                </c:pt>
                <c:pt idx="75">
                  <c:v>32</c:v>
                </c:pt>
                <c:pt idx="76">
                  <c:v>32</c:v>
                </c:pt>
                <c:pt idx="77">
                  <c:v>32</c:v>
                </c:pt>
                <c:pt idx="78">
                  <c:v>32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32</c:v>
                </c:pt>
                <c:pt idx="83">
                  <c:v>32</c:v>
                </c:pt>
                <c:pt idx="84">
                  <c:v>32</c:v>
                </c:pt>
                <c:pt idx="85">
                  <c:v>32</c:v>
                </c:pt>
                <c:pt idx="86">
                  <c:v>32</c:v>
                </c:pt>
                <c:pt idx="87">
                  <c:v>32</c:v>
                </c:pt>
                <c:pt idx="88">
                  <c:v>32</c:v>
                </c:pt>
                <c:pt idx="89">
                  <c:v>32</c:v>
                </c:pt>
                <c:pt idx="90">
                  <c:v>32</c:v>
                </c:pt>
                <c:pt idx="91">
                  <c:v>32</c:v>
                </c:pt>
                <c:pt idx="92">
                  <c:v>32</c:v>
                </c:pt>
                <c:pt idx="93">
                  <c:v>32</c:v>
                </c:pt>
                <c:pt idx="94">
                  <c:v>32</c:v>
                </c:pt>
                <c:pt idx="95">
                  <c:v>32</c:v>
                </c:pt>
                <c:pt idx="96">
                  <c:v>32</c:v>
                </c:pt>
                <c:pt idx="97">
                  <c:v>32</c:v>
                </c:pt>
                <c:pt idx="98">
                  <c:v>32</c:v>
                </c:pt>
                <c:pt idx="99">
                  <c:v>32</c:v>
                </c:pt>
                <c:pt idx="100">
                  <c:v>32</c:v>
                </c:pt>
                <c:pt idx="101">
                  <c:v>32</c:v>
                </c:pt>
                <c:pt idx="102">
                  <c:v>32</c:v>
                </c:pt>
                <c:pt idx="103">
                  <c:v>32</c:v>
                </c:pt>
                <c:pt idx="104">
                  <c:v>32</c:v>
                </c:pt>
                <c:pt idx="105">
                  <c:v>32</c:v>
                </c:pt>
                <c:pt idx="106">
                  <c:v>32</c:v>
                </c:pt>
                <c:pt idx="107">
                  <c:v>32</c:v>
                </c:pt>
                <c:pt idx="108">
                  <c:v>32</c:v>
                </c:pt>
                <c:pt idx="109">
                  <c:v>32</c:v>
                </c:pt>
                <c:pt idx="110">
                  <c:v>32</c:v>
                </c:pt>
                <c:pt idx="111">
                  <c:v>32</c:v>
                </c:pt>
                <c:pt idx="112">
                  <c:v>32</c:v>
                </c:pt>
                <c:pt idx="113">
                  <c:v>32</c:v>
                </c:pt>
                <c:pt idx="114">
                  <c:v>32</c:v>
                </c:pt>
                <c:pt idx="115">
                  <c:v>32</c:v>
                </c:pt>
                <c:pt idx="116">
                  <c:v>32</c:v>
                </c:pt>
                <c:pt idx="117">
                  <c:v>32</c:v>
                </c:pt>
                <c:pt idx="118">
                  <c:v>32</c:v>
                </c:pt>
                <c:pt idx="119">
                  <c:v>32</c:v>
                </c:pt>
                <c:pt idx="120">
                  <c:v>32</c:v>
                </c:pt>
                <c:pt idx="121">
                  <c:v>32</c:v>
                </c:pt>
                <c:pt idx="122">
                  <c:v>32</c:v>
                </c:pt>
                <c:pt idx="123">
                  <c:v>32</c:v>
                </c:pt>
                <c:pt idx="124">
                  <c:v>32</c:v>
                </c:pt>
                <c:pt idx="125">
                  <c:v>32</c:v>
                </c:pt>
                <c:pt idx="126">
                  <c:v>32</c:v>
                </c:pt>
                <c:pt idx="127">
                  <c:v>32</c:v>
                </c:pt>
                <c:pt idx="128">
                  <c:v>32</c:v>
                </c:pt>
                <c:pt idx="129">
                  <c:v>32</c:v>
                </c:pt>
                <c:pt idx="130">
                  <c:v>32</c:v>
                </c:pt>
                <c:pt idx="131">
                  <c:v>32</c:v>
                </c:pt>
                <c:pt idx="132">
                  <c:v>32</c:v>
                </c:pt>
                <c:pt idx="133">
                  <c:v>32</c:v>
                </c:pt>
                <c:pt idx="134">
                  <c:v>32</c:v>
                </c:pt>
                <c:pt idx="135">
                  <c:v>32</c:v>
                </c:pt>
                <c:pt idx="136">
                  <c:v>32</c:v>
                </c:pt>
                <c:pt idx="137">
                  <c:v>32</c:v>
                </c:pt>
                <c:pt idx="138">
                  <c:v>32</c:v>
                </c:pt>
                <c:pt idx="139">
                  <c:v>32</c:v>
                </c:pt>
                <c:pt idx="140">
                  <c:v>32</c:v>
                </c:pt>
                <c:pt idx="141">
                  <c:v>32</c:v>
                </c:pt>
                <c:pt idx="142">
                  <c:v>32</c:v>
                </c:pt>
                <c:pt idx="143">
                  <c:v>32</c:v>
                </c:pt>
                <c:pt idx="144">
                  <c:v>32</c:v>
                </c:pt>
                <c:pt idx="145">
                  <c:v>32</c:v>
                </c:pt>
                <c:pt idx="146">
                  <c:v>32</c:v>
                </c:pt>
                <c:pt idx="147">
                  <c:v>32</c:v>
                </c:pt>
                <c:pt idx="148">
                  <c:v>32</c:v>
                </c:pt>
                <c:pt idx="149">
                  <c:v>32</c:v>
                </c:pt>
                <c:pt idx="150">
                  <c:v>32</c:v>
                </c:pt>
                <c:pt idx="151">
                  <c:v>32</c:v>
                </c:pt>
                <c:pt idx="152">
                  <c:v>32</c:v>
                </c:pt>
                <c:pt idx="153">
                  <c:v>32</c:v>
                </c:pt>
                <c:pt idx="154">
                  <c:v>32</c:v>
                </c:pt>
                <c:pt idx="155">
                  <c:v>32</c:v>
                </c:pt>
                <c:pt idx="156">
                  <c:v>32</c:v>
                </c:pt>
                <c:pt idx="157">
                  <c:v>32</c:v>
                </c:pt>
                <c:pt idx="158">
                  <c:v>32</c:v>
                </c:pt>
                <c:pt idx="159">
                  <c:v>32</c:v>
                </c:pt>
                <c:pt idx="160">
                  <c:v>32</c:v>
                </c:pt>
                <c:pt idx="161">
                  <c:v>32</c:v>
                </c:pt>
                <c:pt idx="162">
                  <c:v>32</c:v>
                </c:pt>
                <c:pt idx="163">
                  <c:v>32</c:v>
                </c:pt>
                <c:pt idx="164">
                  <c:v>32</c:v>
                </c:pt>
                <c:pt idx="165">
                  <c:v>32</c:v>
                </c:pt>
                <c:pt idx="166">
                  <c:v>32</c:v>
                </c:pt>
                <c:pt idx="167">
                  <c:v>32</c:v>
                </c:pt>
                <c:pt idx="168">
                  <c:v>32</c:v>
                </c:pt>
                <c:pt idx="169">
                  <c:v>32</c:v>
                </c:pt>
                <c:pt idx="170">
                  <c:v>32</c:v>
                </c:pt>
                <c:pt idx="171">
                  <c:v>32</c:v>
                </c:pt>
                <c:pt idx="172">
                  <c:v>32</c:v>
                </c:pt>
                <c:pt idx="173">
                  <c:v>32</c:v>
                </c:pt>
                <c:pt idx="174">
                  <c:v>32</c:v>
                </c:pt>
                <c:pt idx="175">
                  <c:v>32</c:v>
                </c:pt>
                <c:pt idx="176">
                  <c:v>32</c:v>
                </c:pt>
                <c:pt idx="177">
                  <c:v>32</c:v>
                </c:pt>
                <c:pt idx="178">
                  <c:v>32</c:v>
                </c:pt>
                <c:pt idx="179">
                  <c:v>32</c:v>
                </c:pt>
                <c:pt idx="180">
                  <c:v>32</c:v>
                </c:pt>
                <c:pt idx="181">
                  <c:v>32</c:v>
                </c:pt>
                <c:pt idx="182">
                  <c:v>32</c:v>
                </c:pt>
                <c:pt idx="183">
                  <c:v>32</c:v>
                </c:pt>
                <c:pt idx="184">
                  <c:v>32</c:v>
                </c:pt>
                <c:pt idx="185">
                  <c:v>32</c:v>
                </c:pt>
                <c:pt idx="186">
                  <c:v>32</c:v>
                </c:pt>
                <c:pt idx="187">
                  <c:v>32</c:v>
                </c:pt>
                <c:pt idx="188">
                  <c:v>32</c:v>
                </c:pt>
                <c:pt idx="189">
                  <c:v>32</c:v>
                </c:pt>
                <c:pt idx="190">
                  <c:v>32</c:v>
                </c:pt>
                <c:pt idx="191">
                  <c:v>32</c:v>
                </c:pt>
                <c:pt idx="192">
                  <c:v>32</c:v>
                </c:pt>
                <c:pt idx="193">
                  <c:v>32</c:v>
                </c:pt>
                <c:pt idx="194">
                  <c:v>32</c:v>
                </c:pt>
                <c:pt idx="195">
                  <c:v>32</c:v>
                </c:pt>
                <c:pt idx="196">
                  <c:v>32</c:v>
                </c:pt>
                <c:pt idx="197">
                  <c:v>32</c:v>
                </c:pt>
                <c:pt idx="198">
                  <c:v>32</c:v>
                </c:pt>
                <c:pt idx="199">
                  <c:v>32</c:v>
                </c:pt>
                <c:pt idx="200">
                  <c:v>32</c:v>
                </c:pt>
                <c:pt idx="201">
                  <c:v>32</c:v>
                </c:pt>
                <c:pt idx="202">
                  <c:v>32</c:v>
                </c:pt>
                <c:pt idx="203">
                  <c:v>32</c:v>
                </c:pt>
                <c:pt idx="204">
                  <c:v>32</c:v>
                </c:pt>
                <c:pt idx="205">
                  <c:v>32</c:v>
                </c:pt>
                <c:pt idx="206">
                  <c:v>32</c:v>
                </c:pt>
                <c:pt idx="207">
                  <c:v>32</c:v>
                </c:pt>
                <c:pt idx="208">
                  <c:v>32</c:v>
                </c:pt>
                <c:pt idx="209">
                  <c:v>32</c:v>
                </c:pt>
                <c:pt idx="210">
                  <c:v>32</c:v>
                </c:pt>
                <c:pt idx="211">
                  <c:v>32</c:v>
                </c:pt>
                <c:pt idx="212">
                  <c:v>32</c:v>
                </c:pt>
                <c:pt idx="213">
                  <c:v>32</c:v>
                </c:pt>
                <c:pt idx="214">
                  <c:v>32</c:v>
                </c:pt>
                <c:pt idx="215">
                  <c:v>32</c:v>
                </c:pt>
                <c:pt idx="216">
                  <c:v>32</c:v>
                </c:pt>
                <c:pt idx="217">
                  <c:v>32</c:v>
                </c:pt>
                <c:pt idx="218">
                  <c:v>32</c:v>
                </c:pt>
                <c:pt idx="219">
                  <c:v>32</c:v>
                </c:pt>
                <c:pt idx="220">
                  <c:v>32</c:v>
                </c:pt>
                <c:pt idx="221">
                  <c:v>32</c:v>
                </c:pt>
                <c:pt idx="222">
                  <c:v>32</c:v>
                </c:pt>
                <c:pt idx="223">
                  <c:v>32</c:v>
                </c:pt>
                <c:pt idx="224">
                  <c:v>32</c:v>
                </c:pt>
                <c:pt idx="225">
                  <c:v>32</c:v>
                </c:pt>
                <c:pt idx="226">
                  <c:v>32</c:v>
                </c:pt>
                <c:pt idx="227">
                  <c:v>32</c:v>
                </c:pt>
                <c:pt idx="228">
                  <c:v>32</c:v>
                </c:pt>
                <c:pt idx="229">
                  <c:v>32</c:v>
                </c:pt>
                <c:pt idx="230">
                  <c:v>32</c:v>
                </c:pt>
                <c:pt idx="231">
                  <c:v>32</c:v>
                </c:pt>
                <c:pt idx="232">
                  <c:v>32</c:v>
                </c:pt>
                <c:pt idx="233">
                  <c:v>32</c:v>
                </c:pt>
                <c:pt idx="234">
                  <c:v>32</c:v>
                </c:pt>
                <c:pt idx="235">
                  <c:v>32</c:v>
                </c:pt>
                <c:pt idx="236">
                  <c:v>32</c:v>
                </c:pt>
                <c:pt idx="237">
                  <c:v>32</c:v>
                </c:pt>
                <c:pt idx="238">
                  <c:v>32</c:v>
                </c:pt>
                <c:pt idx="239">
                  <c:v>32</c:v>
                </c:pt>
                <c:pt idx="240">
                  <c:v>32</c:v>
                </c:pt>
                <c:pt idx="241">
                  <c:v>32</c:v>
                </c:pt>
                <c:pt idx="242">
                  <c:v>32</c:v>
                </c:pt>
                <c:pt idx="243">
                  <c:v>32</c:v>
                </c:pt>
                <c:pt idx="244">
                  <c:v>32</c:v>
                </c:pt>
                <c:pt idx="245">
                  <c:v>32</c:v>
                </c:pt>
                <c:pt idx="246">
                  <c:v>32</c:v>
                </c:pt>
                <c:pt idx="247">
                  <c:v>32</c:v>
                </c:pt>
                <c:pt idx="248">
                  <c:v>32</c:v>
                </c:pt>
                <c:pt idx="249">
                  <c:v>32</c:v>
                </c:pt>
                <c:pt idx="250">
                  <c:v>32</c:v>
                </c:pt>
                <c:pt idx="251">
                  <c:v>32</c:v>
                </c:pt>
                <c:pt idx="252">
                  <c:v>32</c:v>
                </c:pt>
                <c:pt idx="253">
                  <c:v>32</c:v>
                </c:pt>
                <c:pt idx="254">
                  <c:v>32</c:v>
                </c:pt>
                <c:pt idx="255">
                  <c:v>32</c:v>
                </c:pt>
                <c:pt idx="256">
                  <c:v>32</c:v>
                </c:pt>
                <c:pt idx="257">
                  <c:v>32</c:v>
                </c:pt>
                <c:pt idx="258">
                  <c:v>32</c:v>
                </c:pt>
                <c:pt idx="259">
                  <c:v>32</c:v>
                </c:pt>
                <c:pt idx="260">
                  <c:v>32</c:v>
                </c:pt>
                <c:pt idx="261">
                  <c:v>32</c:v>
                </c:pt>
                <c:pt idx="262">
                  <c:v>32</c:v>
                </c:pt>
                <c:pt idx="263">
                  <c:v>32</c:v>
                </c:pt>
                <c:pt idx="264">
                  <c:v>32</c:v>
                </c:pt>
                <c:pt idx="265">
                  <c:v>32</c:v>
                </c:pt>
                <c:pt idx="266">
                  <c:v>32</c:v>
                </c:pt>
                <c:pt idx="267">
                  <c:v>32</c:v>
                </c:pt>
                <c:pt idx="268">
                  <c:v>32</c:v>
                </c:pt>
                <c:pt idx="269">
                  <c:v>32</c:v>
                </c:pt>
                <c:pt idx="270">
                  <c:v>32</c:v>
                </c:pt>
                <c:pt idx="271">
                  <c:v>32</c:v>
                </c:pt>
                <c:pt idx="272">
                  <c:v>32</c:v>
                </c:pt>
                <c:pt idx="273">
                  <c:v>32</c:v>
                </c:pt>
                <c:pt idx="274">
                  <c:v>32</c:v>
                </c:pt>
                <c:pt idx="275">
                  <c:v>32</c:v>
                </c:pt>
                <c:pt idx="276">
                  <c:v>32</c:v>
                </c:pt>
                <c:pt idx="277">
                  <c:v>32</c:v>
                </c:pt>
                <c:pt idx="278">
                  <c:v>32</c:v>
                </c:pt>
                <c:pt idx="279">
                  <c:v>32</c:v>
                </c:pt>
                <c:pt idx="280">
                  <c:v>32</c:v>
                </c:pt>
                <c:pt idx="281">
                  <c:v>32</c:v>
                </c:pt>
                <c:pt idx="282">
                  <c:v>32</c:v>
                </c:pt>
                <c:pt idx="283">
                  <c:v>32</c:v>
                </c:pt>
                <c:pt idx="284">
                  <c:v>32</c:v>
                </c:pt>
                <c:pt idx="285">
                  <c:v>32</c:v>
                </c:pt>
                <c:pt idx="286">
                  <c:v>32</c:v>
                </c:pt>
                <c:pt idx="287">
                  <c:v>32</c:v>
                </c:pt>
                <c:pt idx="288">
                  <c:v>32</c:v>
                </c:pt>
                <c:pt idx="289">
                  <c:v>32</c:v>
                </c:pt>
                <c:pt idx="290">
                  <c:v>32</c:v>
                </c:pt>
                <c:pt idx="291">
                  <c:v>32</c:v>
                </c:pt>
                <c:pt idx="292">
                  <c:v>32</c:v>
                </c:pt>
                <c:pt idx="293">
                  <c:v>32</c:v>
                </c:pt>
                <c:pt idx="294">
                  <c:v>32</c:v>
                </c:pt>
                <c:pt idx="295">
                  <c:v>32</c:v>
                </c:pt>
                <c:pt idx="296">
                  <c:v>32</c:v>
                </c:pt>
                <c:pt idx="297">
                  <c:v>32</c:v>
                </c:pt>
                <c:pt idx="298">
                  <c:v>32</c:v>
                </c:pt>
                <c:pt idx="299">
                  <c:v>32</c:v>
                </c:pt>
                <c:pt idx="300">
                  <c:v>32</c:v>
                </c:pt>
                <c:pt idx="301">
                  <c:v>32</c:v>
                </c:pt>
                <c:pt idx="302">
                  <c:v>32</c:v>
                </c:pt>
                <c:pt idx="303">
                  <c:v>32</c:v>
                </c:pt>
                <c:pt idx="304">
                  <c:v>32</c:v>
                </c:pt>
                <c:pt idx="305">
                  <c:v>32</c:v>
                </c:pt>
                <c:pt idx="306">
                  <c:v>32</c:v>
                </c:pt>
                <c:pt idx="307">
                  <c:v>32</c:v>
                </c:pt>
                <c:pt idx="308">
                  <c:v>32</c:v>
                </c:pt>
                <c:pt idx="309">
                  <c:v>32</c:v>
                </c:pt>
                <c:pt idx="310">
                  <c:v>32</c:v>
                </c:pt>
                <c:pt idx="311">
                  <c:v>32</c:v>
                </c:pt>
                <c:pt idx="312">
                  <c:v>32</c:v>
                </c:pt>
                <c:pt idx="313">
                  <c:v>32</c:v>
                </c:pt>
                <c:pt idx="314">
                  <c:v>32</c:v>
                </c:pt>
                <c:pt idx="315">
                  <c:v>32</c:v>
                </c:pt>
                <c:pt idx="316">
                  <c:v>32</c:v>
                </c:pt>
                <c:pt idx="317">
                  <c:v>32</c:v>
                </c:pt>
                <c:pt idx="318">
                  <c:v>32</c:v>
                </c:pt>
                <c:pt idx="319">
                  <c:v>32</c:v>
                </c:pt>
                <c:pt idx="320">
                  <c:v>32</c:v>
                </c:pt>
                <c:pt idx="321">
                  <c:v>32</c:v>
                </c:pt>
                <c:pt idx="322">
                  <c:v>32</c:v>
                </c:pt>
                <c:pt idx="323">
                  <c:v>32</c:v>
                </c:pt>
                <c:pt idx="324">
                  <c:v>32</c:v>
                </c:pt>
                <c:pt idx="325">
                  <c:v>32</c:v>
                </c:pt>
                <c:pt idx="326">
                  <c:v>32</c:v>
                </c:pt>
                <c:pt idx="327">
                  <c:v>32</c:v>
                </c:pt>
                <c:pt idx="328">
                  <c:v>32</c:v>
                </c:pt>
                <c:pt idx="329">
                  <c:v>32</c:v>
                </c:pt>
                <c:pt idx="330">
                  <c:v>32</c:v>
                </c:pt>
                <c:pt idx="331">
                  <c:v>32</c:v>
                </c:pt>
                <c:pt idx="332">
                  <c:v>32</c:v>
                </c:pt>
                <c:pt idx="333">
                  <c:v>32</c:v>
                </c:pt>
                <c:pt idx="334">
                  <c:v>32</c:v>
                </c:pt>
                <c:pt idx="335">
                  <c:v>32</c:v>
                </c:pt>
                <c:pt idx="336">
                  <c:v>32</c:v>
                </c:pt>
                <c:pt idx="337">
                  <c:v>32</c:v>
                </c:pt>
                <c:pt idx="338">
                  <c:v>32</c:v>
                </c:pt>
                <c:pt idx="339">
                  <c:v>32</c:v>
                </c:pt>
                <c:pt idx="340">
                  <c:v>32</c:v>
                </c:pt>
                <c:pt idx="341">
                  <c:v>32</c:v>
                </c:pt>
                <c:pt idx="342">
                  <c:v>32</c:v>
                </c:pt>
                <c:pt idx="343">
                  <c:v>32</c:v>
                </c:pt>
                <c:pt idx="344">
                  <c:v>32</c:v>
                </c:pt>
                <c:pt idx="345">
                  <c:v>32</c:v>
                </c:pt>
                <c:pt idx="346">
                  <c:v>32</c:v>
                </c:pt>
                <c:pt idx="347">
                  <c:v>32</c:v>
                </c:pt>
                <c:pt idx="348">
                  <c:v>32</c:v>
                </c:pt>
                <c:pt idx="349">
                  <c:v>32</c:v>
                </c:pt>
                <c:pt idx="350">
                  <c:v>32</c:v>
                </c:pt>
                <c:pt idx="351">
                  <c:v>32</c:v>
                </c:pt>
                <c:pt idx="352">
                  <c:v>32</c:v>
                </c:pt>
                <c:pt idx="353">
                  <c:v>32</c:v>
                </c:pt>
                <c:pt idx="354">
                  <c:v>32</c:v>
                </c:pt>
                <c:pt idx="355">
                  <c:v>32</c:v>
                </c:pt>
                <c:pt idx="356">
                  <c:v>32</c:v>
                </c:pt>
                <c:pt idx="357">
                  <c:v>32</c:v>
                </c:pt>
                <c:pt idx="358">
                  <c:v>32</c:v>
                </c:pt>
                <c:pt idx="359">
                  <c:v>32</c:v>
                </c:pt>
                <c:pt idx="360">
                  <c:v>32</c:v>
                </c:pt>
                <c:pt idx="361">
                  <c:v>32</c:v>
                </c:pt>
                <c:pt idx="362">
                  <c:v>32</c:v>
                </c:pt>
                <c:pt idx="363">
                  <c:v>32</c:v>
                </c:pt>
                <c:pt idx="364">
                  <c:v>32</c:v>
                </c:pt>
                <c:pt idx="365">
                  <c:v>32</c:v>
                </c:pt>
                <c:pt idx="366">
                  <c:v>32</c:v>
                </c:pt>
                <c:pt idx="367">
                  <c:v>32</c:v>
                </c:pt>
                <c:pt idx="368">
                  <c:v>32</c:v>
                </c:pt>
                <c:pt idx="369">
                  <c:v>32</c:v>
                </c:pt>
                <c:pt idx="370">
                  <c:v>32</c:v>
                </c:pt>
                <c:pt idx="371">
                  <c:v>32</c:v>
                </c:pt>
                <c:pt idx="372">
                  <c:v>32</c:v>
                </c:pt>
                <c:pt idx="373">
                  <c:v>32</c:v>
                </c:pt>
                <c:pt idx="374">
                  <c:v>32</c:v>
                </c:pt>
                <c:pt idx="375">
                  <c:v>32</c:v>
                </c:pt>
                <c:pt idx="376">
                  <c:v>32</c:v>
                </c:pt>
                <c:pt idx="377">
                  <c:v>32</c:v>
                </c:pt>
                <c:pt idx="378">
                  <c:v>32</c:v>
                </c:pt>
                <c:pt idx="379">
                  <c:v>32</c:v>
                </c:pt>
                <c:pt idx="380">
                  <c:v>32</c:v>
                </c:pt>
                <c:pt idx="381">
                  <c:v>32</c:v>
                </c:pt>
                <c:pt idx="382">
                  <c:v>32</c:v>
                </c:pt>
                <c:pt idx="383">
                  <c:v>32</c:v>
                </c:pt>
                <c:pt idx="384">
                  <c:v>32</c:v>
                </c:pt>
                <c:pt idx="385">
                  <c:v>32</c:v>
                </c:pt>
                <c:pt idx="386">
                  <c:v>32</c:v>
                </c:pt>
                <c:pt idx="387">
                  <c:v>32</c:v>
                </c:pt>
                <c:pt idx="388">
                  <c:v>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5C-4768-8EE8-E206F85EA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164136"/>
        <c:axId val="600164528"/>
      </c:scatterChart>
      <c:scatterChart>
        <c:scatterStyle val="lineMarker"/>
        <c:varyColors val="0"/>
        <c:ser>
          <c:idx val="0"/>
          <c:order val="0"/>
          <c:xVal>
            <c:numRef>
              <c:f>'Q2+S-Poisson'!$A$10:$A$398</c:f>
              <c:numCache>
                <c:formatCode>General</c:formatCode>
                <c:ptCount val="38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29</c:v>
                </c:pt>
                <c:pt idx="32">
                  <c:v>30</c:v>
                </c:pt>
                <c:pt idx="33">
                  <c:v>31</c:v>
                </c:pt>
                <c:pt idx="34">
                  <c:v>32</c:v>
                </c:pt>
                <c:pt idx="35">
                  <c:v>33</c:v>
                </c:pt>
                <c:pt idx="36">
                  <c:v>34</c:v>
                </c:pt>
                <c:pt idx="37">
                  <c:v>35</c:v>
                </c:pt>
                <c:pt idx="38">
                  <c:v>36</c:v>
                </c:pt>
                <c:pt idx="39">
                  <c:v>37</c:v>
                </c:pt>
                <c:pt idx="40">
                  <c:v>38</c:v>
                </c:pt>
                <c:pt idx="41">
                  <c:v>39</c:v>
                </c:pt>
                <c:pt idx="42">
                  <c:v>40</c:v>
                </c:pt>
                <c:pt idx="43">
                  <c:v>41</c:v>
                </c:pt>
                <c:pt idx="44">
                  <c:v>42</c:v>
                </c:pt>
                <c:pt idx="45">
                  <c:v>43</c:v>
                </c:pt>
                <c:pt idx="46">
                  <c:v>44</c:v>
                </c:pt>
                <c:pt idx="47">
                  <c:v>45</c:v>
                </c:pt>
                <c:pt idx="48">
                  <c:v>45</c:v>
                </c:pt>
                <c:pt idx="49">
                  <c:v>46</c:v>
                </c:pt>
                <c:pt idx="50">
                  <c:v>47</c:v>
                </c:pt>
                <c:pt idx="51">
                  <c:v>48</c:v>
                </c:pt>
                <c:pt idx="52">
                  <c:v>49</c:v>
                </c:pt>
                <c:pt idx="53">
                  <c:v>50</c:v>
                </c:pt>
                <c:pt idx="54">
                  <c:v>51</c:v>
                </c:pt>
                <c:pt idx="55">
                  <c:v>52</c:v>
                </c:pt>
                <c:pt idx="56">
                  <c:v>53</c:v>
                </c:pt>
                <c:pt idx="57">
                  <c:v>54</c:v>
                </c:pt>
                <c:pt idx="58">
                  <c:v>55</c:v>
                </c:pt>
                <c:pt idx="59">
                  <c:v>56</c:v>
                </c:pt>
                <c:pt idx="60">
                  <c:v>57</c:v>
                </c:pt>
                <c:pt idx="61">
                  <c:v>58</c:v>
                </c:pt>
                <c:pt idx="62">
                  <c:v>59</c:v>
                </c:pt>
                <c:pt idx="63">
                  <c:v>60</c:v>
                </c:pt>
                <c:pt idx="64">
                  <c:v>61</c:v>
                </c:pt>
                <c:pt idx="65">
                  <c:v>61</c:v>
                </c:pt>
                <c:pt idx="66">
                  <c:v>62</c:v>
                </c:pt>
                <c:pt idx="67">
                  <c:v>63</c:v>
                </c:pt>
                <c:pt idx="68">
                  <c:v>64</c:v>
                </c:pt>
                <c:pt idx="69">
                  <c:v>65</c:v>
                </c:pt>
                <c:pt idx="70">
                  <c:v>66</c:v>
                </c:pt>
                <c:pt idx="71">
                  <c:v>67</c:v>
                </c:pt>
                <c:pt idx="72">
                  <c:v>68</c:v>
                </c:pt>
                <c:pt idx="73">
                  <c:v>69</c:v>
                </c:pt>
                <c:pt idx="74">
                  <c:v>70</c:v>
                </c:pt>
                <c:pt idx="75">
                  <c:v>71</c:v>
                </c:pt>
                <c:pt idx="76">
                  <c:v>72</c:v>
                </c:pt>
                <c:pt idx="77">
                  <c:v>73</c:v>
                </c:pt>
                <c:pt idx="78">
                  <c:v>74</c:v>
                </c:pt>
                <c:pt idx="79">
                  <c:v>75</c:v>
                </c:pt>
                <c:pt idx="80">
                  <c:v>76</c:v>
                </c:pt>
                <c:pt idx="81">
                  <c:v>76</c:v>
                </c:pt>
                <c:pt idx="82">
                  <c:v>77</c:v>
                </c:pt>
                <c:pt idx="83">
                  <c:v>78</c:v>
                </c:pt>
                <c:pt idx="84">
                  <c:v>79</c:v>
                </c:pt>
                <c:pt idx="85">
                  <c:v>80</c:v>
                </c:pt>
                <c:pt idx="86">
                  <c:v>81</c:v>
                </c:pt>
                <c:pt idx="87">
                  <c:v>82</c:v>
                </c:pt>
                <c:pt idx="88">
                  <c:v>83</c:v>
                </c:pt>
                <c:pt idx="89">
                  <c:v>84</c:v>
                </c:pt>
                <c:pt idx="90">
                  <c:v>85</c:v>
                </c:pt>
                <c:pt idx="91">
                  <c:v>86</c:v>
                </c:pt>
                <c:pt idx="92">
                  <c:v>87</c:v>
                </c:pt>
                <c:pt idx="93">
                  <c:v>88</c:v>
                </c:pt>
                <c:pt idx="94">
                  <c:v>89</c:v>
                </c:pt>
                <c:pt idx="95">
                  <c:v>90</c:v>
                </c:pt>
                <c:pt idx="96">
                  <c:v>91</c:v>
                </c:pt>
                <c:pt idx="97">
                  <c:v>91</c:v>
                </c:pt>
                <c:pt idx="98">
                  <c:v>92</c:v>
                </c:pt>
                <c:pt idx="99">
                  <c:v>93</c:v>
                </c:pt>
                <c:pt idx="100">
                  <c:v>94</c:v>
                </c:pt>
                <c:pt idx="101">
                  <c:v>95</c:v>
                </c:pt>
                <c:pt idx="102">
                  <c:v>96</c:v>
                </c:pt>
                <c:pt idx="103">
                  <c:v>97</c:v>
                </c:pt>
                <c:pt idx="104">
                  <c:v>98</c:v>
                </c:pt>
                <c:pt idx="105">
                  <c:v>99</c:v>
                </c:pt>
                <c:pt idx="106">
                  <c:v>100</c:v>
                </c:pt>
                <c:pt idx="107">
                  <c:v>101</c:v>
                </c:pt>
                <c:pt idx="108">
                  <c:v>102</c:v>
                </c:pt>
                <c:pt idx="109">
                  <c:v>103</c:v>
                </c:pt>
                <c:pt idx="110">
                  <c:v>104</c:v>
                </c:pt>
                <c:pt idx="111">
                  <c:v>105</c:v>
                </c:pt>
                <c:pt idx="112">
                  <c:v>106</c:v>
                </c:pt>
                <c:pt idx="113">
                  <c:v>107</c:v>
                </c:pt>
                <c:pt idx="114">
                  <c:v>107</c:v>
                </c:pt>
                <c:pt idx="115">
                  <c:v>108</c:v>
                </c:pt>
                <c:pt idx="116">
                  <c:v>109</c:v>
                </c:pt>
                <c:pt idx="117">
                  <c:v>110</c:v>
                </c:pt>
                <c:pt idx="118">
                  <c:v>111</c:v>
                </c:pt>
                <c:pt idx="119">
                  <c:v>112</c:v>
                </c:pt>
                <c:pt idx="120">
                  <c:v>113</c:v>
                </c:pt>
                <c:pt idx="121">
                  <c:v>114</c:v>
                </c:pt>
                <c:pt idx="122">
                  <c:v>115</c:v>
                </c:pt>
                <c:pt idx="123">
                  <c:v>116</c:v>
                </c:pt>
                <c:pt idx="124">
                  <c:v>117</c:v>
                </c:pt>
                <c:pt idx="125">
                  <c:v>118</c:v>
                </c:pt>
                <c:pt idx="126">
                  <c:v>119</c:v>
                </c:pt>
                <c:pt idx="127">
                  <c:v>120</c:v>
                </c:pt>
                <c:pt idx="128">
                  <c:v>121</c:v>
                </c:pt>
                <c:pt idx="129">
                  <c:v>122</c:v>
                </c:pt>
                <c:pt idx="130">
                  <c:v>123</c:v>
                </c:pt>
                <c:pt idx="131">
                  <c:v>123</c:v>
                </c:pt>
                <c:pt idx="132">
                  <c:v>124</c:v>
                </c:pt>
                <c:pt idx="133">
                  <c:v>125</c:v>
                </c:pt>
                <c:pt idx="134">
                  <c:v>126</c:v>
                </c:pt>
                <c:pt idx="135">
                  <c:v>127</c:v>
                </c:pt>
                <c:pt idx="136">
                  <c:v>128</c:v>
                </c:pt>
                <c:pt idx="137">
                  <c:v>129</c:v>
                </c:pt>
                <c:pt idx="138">
                  <c:v>130</c:v>
                </c:pt>
                <c:pt idx="139">
                  <c:v>131</c:v>
                </c:pt>
                <c:pt idx="140">
                  <c:v>132</c:v>
                </c:pt>
                <c:pt idx="141">
                  <c:v>133</c:v>
                </c:pt>
                <c:pt idx="142">
                  <c:v>134</c:v>
                </c:pt>
                <c:pt idx="143">
                  <c:v>135</c:v>
                </c:pt>
                <c:pt idx="144">
                  <c:v>136</c:v>
                </c:pt>
                <c:pt idx="145">
                  <c:v>137</c:v>
                </c:pt>
                <c:pt idx="146">
                  <c:v>138</c:v>
                </c:pt>
                <c:pt idx="147">
                  <c:v>138</c:v>
                </c:pt>
                <c:pt idx="148">
                  <c:v>139</c:v>
                </c:pt>
                <c:pt idx="149">
                  <c:v>140</c:v>
                </c:pt>
                <c:pt idx="150">
                  <c:v>141</c:v>
                </c:pt>
                <c:pt idx="151">
                  <c:v>142</c:v>
                </c:pt>
                <c:pt idx="152">
                  <c:v>143</c:v>
                </c:pt>
                <c:pt idx="153">
                  <c:v>144</c:v>
                </c:pt>
                <c:pt idx="154">
                  <c:v>145</c:v>
                </c:pt>
                <c:pt idx="155">
                  <c:v>146</c:v>
                </c:pt>
                <c:pt idx="156">
                  <c:v>147</c:v>
                </c:pt>
                <c:pt idx="157">
                  <c:v>148</c:v>
                </c:pt>
                <c:pt idx="158">
                  <c:v>149</c:v>
                </c:pt>
                <c:pt idx="159">
                  <c:v>150</c:v>
                </c:pt>
                <c:pt idx="160">
                  <c:v>151</c:v>
                </c:pt>
                <c:pt idx="161">
                  <c:v>152</c:v>
                </c:pt>
                <c:pt idx="162">
                  <c:v>153</c:v>
                </c:pt>
                <c:pt idx="163">
                  <c:v>154</c:v>
                </c:pt>
                <c:pt idx="164">
                  <c:v>154</c:v>
                </c:pt>
                <c:pt idx="165">
                  <c:v>155</c:v>
                </c:pt>
                <c:pt idx="166">
                  <c:v>156</c:v>
                </c:pt>
                <c:pt idx="167">
                  <c:v>157</c:v>
                </c:pt>
                <c:pt idx="168">
                  <c:v>158</c:v>
                </c:pt>
                <c:pt idx="169">
                  <c:v>159</c:v>
                </c:pt>
                <c:pt idx="170">
                  <c:v>160</c:v>
                </c:pt>
                <c:pt idx="171">
                  <c:v>161</c:v>
                </c:pt>
                <c:pt idx="172">
                  <c:v>162</c:v>
                </c:pt>
                <c:pt idx="173">
                  <c:v>163</c:v>
                </c:pt>
                <c:pt idx="174">
                  <c:v>164</c:v>
                </c:pt>
                <c:pt idx="175">
                  <c:v>165</c:v>
                </c:pt>
                <c:pt idx="176">
                  <c:v>166</c:v>
                </c:pt>
                <c:pt idx="177">
                  <c:v>167</c:v>
                </c:pt>
                <c:pt idx="178">
                  <c:v>168</c:v>
                </c:pt>
                <c:pt idx="179">
                  <c:v>169</c:v>
                </c:pt>
                <c:pt idx="180">
                  <c:v>169</c:v>
                </c:pt>
                <c:pt idx="181">
                  <c:v>170</c:v>
                </c:pt>
                <c:pt idx="182">
                  <c:v>171</c:v>
                </c:pt>
                <c:pt idx="183">
                  <c:v>172</c:v>
                </c:pt>
                <c:pt idx="184">
                  <c:v>173</c:v>
                </c:pt>
                <c:pt idx="185">
                  <c:v>174</c:v>
                </c:pt>
                <c:pt idx="186">
                  <c:v>175</c:v>
                </c:pt>
                <c:pt idx="187">
                  <c:v>176</c:v>
                </c:pt>
                <c:pt idx="188">
                  <c:v>177</c:v>
                </c:pt>
                <c:pt idx="189">
                  <c:v>178</c:v>
                </c:pt>
                <c:pt idx="190">
                  <c:v>179</c:v>
                </c:pt>
                <c:pt idx="191">
                  <c:v>180</c:v>
                </c:pt>
                <c:pt idx="192">
                  <c:v>181</c:v>
                </c:pt>
                <c:pt idx="193">
                  <c:v>182</c:v>
                </c:pt>
                <c:pt idx="194">
                  <c:v>183</c:v>
                </c:pt>
                <c:pt idx="195">
                  <c:v>184</c:v>
                </c:pt>
                <c:pt idx="196">
                  <c:v>185</c:v>
                </c:pt>
                <c:pt idx="197">
                  <c:v>185</c:v>
                </c:pt>
                <c:pt idx="198">
                  <c:v>186</c:v>
                </c:pt>
                <c:pt idx="199">
                  <c:v>187</c:v>
                </c:pt>
                <c:pt idx="200">
                  <c:v>188</c:v>
                </c:pt>
                <c:pt idx="201">
                  <c:v>189</c:v>
                </c:pt>
                <c:pt idx="202">
                  <c:v>190</c:v>
                </c:pt>
                <c:pt idx="203">
                  <c:v>191</c:v>
                </c:pt>
                <c:pt idx="204">
                  <c:v>192</c:v>
                </c:pt>
                <c:pt idx="205">
                  <c:v>193</c:v>
                </c:pt>
                <c:pt idx="206">
                  <c:v>194</c:v>
                </c:pt>
                <c:pt idx="207">
                  <c:v>195</c:v>
                </c:pt>
                <c:pt idx="208">
                  <c:v>196</c:v>
                </c:pt>
                <c:pt idx="209">
                  <c:v>197</c:v>
                </c:pt>
                <c:pt idx="210">
                  <c:v>198</c:v>
                </c:pt>
                <c:pt idx="211">
                  <c:v>199</c:v>
                </c:pt>
                <c:pt idx="212">
                  <c:v>200</c:v>
                </c:pt>
                <c:pt idx="213">
                  <c:v>200</c:v>
                </c:pt>
                <c:pt idx="214">
                  <c:v>201</c:v>
                </c:pt>
                <c:pt idx="215">
                  <c:v>202</c:v>
                </c:pt>
                <c:pt idx="216">
                  <c:v>203</c:v>
                </c:pt>
                <c:pt idx="217">
                  <c:v>204</c:v>
                </c:pt>
                <c:pt idx="218">
                  <c:v>205</c:v>
                </c:pt>
                <c:pt idx="219">
                  <c:v>206</c:v>
                </c:pt>
                <c:pt idx="220">
                  <c:v>207</c:v>
                </c:pt>
                <c:pt idx="221">
                  <c:v>208</c:v>
                </c:pt>
                <c:pt idx="222">
                  <c:v>209</c:v>
                </c:pt>
                <c:pt idx="223">
                  <c:v>210</c:v>
                </c:pt>
                <c:pt idx="224">
                  <c:v>211</c:v>
                </c:pt>
                <c:pt idx="225">
                  <c:v>212</c:v>
                </c:pt>
                <c:pt idx="226">
                  <c:v>213</c:v>
                </c:pt>
                <c:pt idx="227">
                  <c:v>214</c:v>
                </c:pt>
                <c:pt idx="228">
                  <c:v>215</c:v>
                </c:pt>
                <c:pt idx="229">
                  <c:v>216</c:v>
                </c:pt>
                <c:pt idx="230">
                  <c:v>216</c:v>
                </c:pt>
                <c:pt idx="231">
                  <c:v>217</c:v>
                </c:pt>
                <c:pt idx="232">
                  <c:v>218</c:v>
                </c:pt>
                <c:pt idx="233">
                  <c:v>219</c:v>
                </c:pt>
                <c:pt idx="234">
                  <c:v>220</c:v>
                </c:pt>
                <c:pt idx="235">
                  <c:v>221</c:v>
                </c:pt>
                <c:pt idx="236">
                  <c:v>222</c:v>
                </c:pt>
                <c:pt idx="237">
                  <c:v>223</c:v>
                </c:pt>
                <c:pt idx="238">
                  <c:v>224</c:v>
                </c:pt>
                <c:pt idx="239">
                  <c:v>225</c:v>
                </c:pt>
                <c:pt idx="240">
                  <c:v>226</c:v>
                </c:pt>
                <c:pt idx="241">
                  <c:v>227</c:v>
                </c:pt>
                <c:pt idx="242">
                  <c:v>228</c:v>
                </c:pt>
                <c:pt idx="243">
                  <c:v>229</c:v>
                </c:pt>
                <c:pt idx="244">
                  <c:v>230</c:v>
                </c:pt>
                <c:pt idx="245">
                  <c:v>231</c:v>
                </c:pt>
                <c:pt idx="246">
                  <c:v>231</c:v>
                </c:pt>
                <c:pt idx="247">
                  <c:v>232</c:v>
                </c:pt>
                <c:pt idx="248">
                  <c:v>233</c:v>
                </c:pt>
                <c:pt idx="249">
                  <c:v>234</c:v>
                </c:pt>
                <c:pt idx="250">
                  <c:v>235</c:v>
                </c:pt>
                <c:pt idx="251">
                  <c:v>236</c:v>
                </c:pt>
                <c:pt idx="252">
                  <c:v>237</c:v>
                </c:pt>
                <c:pt idx="253">
                  <c:v>238</c:v>
                </c:pt>
                <c:pt idx="254">
                  <c:v>239</c:v>
                </c:pt>
                <c:pt idx="255">
                  <c:v>240</c:v>
                </c:pt>
                <c:pt idx="256">
                  <c:v>241</c:v>
                </c:pt>
                <c:pt idx="257">
                  <c:v>242</c:v>
                </c:pt>
                <c:pt idx="258">
                  <c:v>243</c:v>
                </c:pt>
                <c:pt idx="259">
                  <c:v>244</c:v>
                </c:pt>
                <c:pt idx="260">
                  <c:v>245</c:v>
                </c:pt>
                <c:pt idx="261">
                  <c:v>246</c:v>
                </c:pt>
                <c:pt idx="262">
                  <c:v>246</c:v>
                </c:pt>
                <c:pt idx="263">
                  <c:v>247</c:v>
                </c:pt>
                <c:pt idx="264">
                  <c:v>248</c:v>
                </c:pt>
                <c:pt idx="265">
                  <c:v>249</c:v>
                </c:pt>
                <c:pt idx="266">
                  <c:v>250</c:v>
                </c:pt>
                <c:pt idx="267">
                  <c:v>251</c:v>
                </c:pt>
                <c:pt idx="268">
                  <c:v>252</c:v>
                </c:pt>
                <c:pt idx="269">
                  <c:v>253</c:v>
                </c:pt>
                <c:pt idx="270">
                  <c:v>254</c:v>
                </c:pt>
                <c:pt idx="271">
                  <c:v>255</c:v>
                </c:pt>
                <c:pt idx="272">
                  <c:v>256</c:v>
                </c:pt>
                <c:pt idx="273">
                  <c:v>257</c:v>
                </c:pt>
                <c:pt idx="274">
                  <c:v>258</c:v>
                </c:pt>
                <c:pt idx="275">
                  <c:v>259</c:v>
                </c:pt>
                <c:pt idx="276">
                  <c:v>260</c:v>
                </c:pt>
                <c:pt idx="277">
                  <c:v>261</c:v>
                </c:pt>
                <c:pt idx="278">
                  <c:v>261</c:v>
                </c:pt>
                <c:pt idx="279">
                  <c:v>262</c:v>
                </c:pt>
                <c:pt idx="280">
                  <c:v>263</c:v>
                </c:pt>
                <c:pt idx="281">
                  <c:v>264</c:v>
                </c:pt>
                <c:pt idx="282">
                  <c:v>265</c:v>
                </c:pt>
                <c:pt idx="283">
                  <c:v>266</c:v>
                </c:pt>
                <c:pt idx="284">
                  <c:v>267</c:v>
                </c:pt>
                <c:pt idx="285">
                  <c:v>268</c:v>
                </c:pt>
                <c:pt idx="286">
                  <c:v>269</c:v>
                </c:pt>
                <c:pt idx="287">
                  <c:v>270</c:v>
                </c:pt>
                <c:pt idx="288">
                  <c:v>271</c:v>
                </c:pt>
                <c:pt idx="289">
                  <c:v>272</c:v>
                </c:pt>
                <c:pt idx="290">
                  <c:v>273</c:v>
                </c:pt>
                <c:pt idx="291">
                  <c:v>274</c:v>
                </c:pt>
                <c:pt idx="292">
                  <c:v>275</c:v>
                </c:pt>
                <c:pt idx="293">
                  <c:v>276</c:v>
                </c:pt>
                <c:pt idx="294">
                  <c:v>277</c:v>
                </c:pt>
                <c:pt idx="295">
                  <c:v>277</c:v>
                </c:pt>
                <c:pt idx="296">
                  <c:v>278</c:v>
                </c:pt>
                <c:pt idx="297">
                  <c:v>279</c:v>
                </c:pt>
                <c:pt idx="298">
                  <c:v>280</c:v>
                </c:pt>
                <c:pt idx="299">
                  <c:v>281</c:v>
                </c:pt>
                <c:pt idx="300">
                  <c:v>282</c:v>
                </c:pt>
                <c:pt idx="301">
                  <c:v>283</c:v>
                </c:pt>
                <c:pt idx="302">
                  <c:v>284</c:v>
                </c:pt>
                <c:pt idx="303">
                  <c:v>285</c:v>
                </c:pt>
                <c:pt idx="304">
                  <c:v>286</c:v>
                </c:pt>
                <c:pt idx="305">
                  <c:v>287</c:v>
                </c:pt>
                <c:pt idx="306">
                  <c:v>288</c:v>
                </c:pt>
                <c:pt idx="307">
                  <c:v>289</c:v>
                </c:pt>
                <c:pt idx="308">
                  <c:v>290</c:v>
                </c:pt>
                <c:pt idx="309">
                  <c:v>291</c:v>
                </c:pt>
                <c:pt idx="310">
                  <c:v>292</c:v>
                </c:pt>
                <c:pt idx="311">
                  <c:v>292</c:v>
                </c:pt>
                <c:pt idx="312">
                  <c:v>293</c:v>
                </c:pt>
                <c:pt idx="313">
                  <c:v>294</c:v>
                </c:pt>
                <c:pt idx="314">
                  <c:v>295</c:v>
                </c:pt>
                <c:pt idx="315">
                  <c:v>296</c:v>
                </c:pt>
                <c:pt idx="316">
                  <c:v>297</c:v>
                </c:pt>
                <c:pt idx="317">
                  <c:v>298</c:v>
                </c:pt>
                <c:pt idx="318">
                  <c:v>299</c:v>
                </c:pt>
                <c:pt idx="319">
                  <c:v>300</c:v>
                </c:pt>
                <c:pt idx="320">
                  <c:v>301</c:v>
                </c:pt>
                <c:pt idx="321">
                  <c:v>302</c:v>
                </c:pt>
                <c:pt idx="322">
                  <c:v>303</c:v>
                </c:pt>
                <c:pt idx="323">
                  <c:v>304</c:v>
                </c:pt>
                <c:pt idx="324">
                  <c:v>305</c:v>
                </c:pt>
                <c:pt idx="325">
                  <c:v>306</c:v>
                </c:pt>
                <c:pt idx="326">
                  <c:v>307</c:v>
                </c:pt>
                <c:pt idx="327">
                  <c:v>307</c:v>
                </c:pt>
                <c:pt idx="328">
                  <c:v>308</c:v>
                </c:pt>
                <c:pt idx="329">
                  <c:v>309</c:v>
                </c:pt>
                <c:pt idx="330">
                  <c:v>310</c:v>
                </c:pt>
                <c:pt idx="331">
                  <c:v>311</c:v>
                </c:pt>
                <c:pt idx="332">
                  <c:v>312</c:v>
                </c:pt>
                <c:pt idx="333">
                  <c:v>313</c:v>
                </c:pt>
                <c:pt idx="334">
                  <c:v>314</c:v>
                </c:pt>
                <c:pt idx="335">
                  <c:v>315</c:v>
                </c:pt>
                <c:pt idx="336">
                  <c:v>316</c:v>
                </c:pt>
                <c:pt idx="337">
                  <c:v>317</c:v>
                </c:pt>
                <c:pt idx="338">
                  <c:v>318</c:v>
                </c:pt>
                <c:pt idx="339">
                  <c:v>319</c:v>
                </c:pt>
                <c:pt idx="340">
                  <c:v>320</c:v>
                </c:pt>
                <c:pt idx="341">
                  <c:v>321</c:v>
                </c:pt>
                <c:pt idx="342">
                  <c:v>322</c:v>
                </c:pt>
                <c:pt idx="343">
                  <c:v>322</c:v>
                </c:pt>
                <c:pt idx="344">
                  <c:v>323</c:v>
                </c:pt>
                <c:pt idx="345">
                  <c:v>324</c:v>
                </c:pt>
                <c:pt idx="346">
                  <c:v>325</c:v>
                </c:pt>
                <c:pt idx="347">
                  <c:v>326</c:v>
                </c:pt>
                <c:pt idx="348">
                  <c:v>327</c:v>
                </c:pt>
                <c:pt idx="349">
                  <c:v>328</c:v>
                </c:pt>
                <c:pt idx="350">
                  <c:v>329</c:v>
                </c:pt>
                <c:pt idx="351">
                  <c:v>330</c:v>
                </c:pt>
                <c:pt idx="352">
                  <c:v>331</c:v>
                </c:pt>
                <c:pt idx="353">
                  <c:v>332</c:v>
                </c:pt>
                <c:pt idx="354">
                  <c:v>333</c:v>
                </c:pt>
                <c:pt idx="355">
                  <c:v>334</c:v>
                </c:pt>
                <c:pt idx="356">
                  <c:v>335</c:v>
                </c:pt>
                <c:pt idx="357">
                  <c:v>336</c:v>
                </c:pt>
                <c:pt idx="358">
                  <c:v>337</c:v>
                </c:pt>
                <c:pt idx="359">
                  <c:v>337</c:v>
                </c:pt>
                <c:pt idx="360">
                  <c:v>338</c:v>
                </c:pt>
                <c:pt idx="361">
                  <c:v>339</c:v>
                </c:pt>
                <c:pt idx="362">
                  <c:v>340</c:v>
                </c:pt>
                <c:pt idx="363">
                  <c:v>341</c:v>
                </c:pt>
                <c:pt idx="364">
                  <c:v>342</c:v>
                </c:pt>
                <c:pt idx="365">
                  <c:v>343</c:v>
                </c:pt>
                <c:pt idx="366">
                  <c:v>344</c:v>
                </c:pt>
                <c:pt idx="367">
                  <c:v>345</c:v>
                </c:pt>
                <c:pt idx="368">
                  <c:v>346</c:v>
                </c:pt>
                <c:pt idx="369">
                  <c:v>347</c:v>
                </c:pt>
                <c:pt idx="370">
                  <c:v>348</c:v>
                </c:pt>
                <c:pt idx="371">
                  <c:v>349</c:v>
                </c:pt>
                <c:pt idx="372">
                  <c:v>350</c:v>
                </c:pt>
                <c:pt idx="373">
                  <c:v>351</c:v>
                </c:pt>
                <c:pt idx="374">
                  <c:v>352</c:v>
                </c:pt>
                <c:pt idx="375">
                  <c:v>352</c:v>
                </c:pt>
                <c:pt idx="376">
                  <c:v>353</c:v>
                </c:pt>
                <c:pt idx="377">
                  <c:v>354</c:v>
                </c:pt>
                <c:pt idx="378">
                  <c:v>355</c:v>
                </c:pt>
                <c:pt idx="379">
                  <c:v>356</c:v>
                </c:pt>
                <c:pt idx="380">
                  <c:v>357</c:v>
                </c:pt>
                <c:pt idx="381">
                  <c:v>358</c:v>
                </c:pt>
                <c:pt idx="382">
                  <c:v>359</c:v>
                </c:pt>
                <c:pt idx="383">
                  <c:v>360</c:v>
                </c:pt>
                <c:pt idx="384">
                  <c:v>361</c:v>
                </c:pt>
                <c:pt idx="385">
                  <c:v>362</c:v>
                </c:pt>
                <c:pt idx="386">
                  <c:v>363</c:v>
                </c:pt>
                <c:pt idx="387">
                  <c:v>364</c:v>
                </c:pt>
                <c:pt idx="388">
                  <c:v>365</c:v>
                </c:pt>
              </c:numCache>
            </c:numRef>
          </c:xVal>
          <c:yVal>
            <c:numRef>
              <c:f>'Q2+S-Poisson'!$C$10:$C$398</c:f>
              <c:numCache>
                <c:formatCode>General</c:formatCode>
                <c:ptCount val="389"/>
                <c:pt idx="0">
                  <c:v>600</c:v>
                </c:pt>
                <c:pt idx="1">
                  <c:v>553</c:v>
                </c:pt>
                <c:pt idx="2">
                  <c:v>503</c:v>
                </c:pt>
                <c:pt idx="3">
                  <c:v>468</c:v>
                </c:pt>
                <c:pt idx="4">
                  <c:v>427</c:v>
                </c:pt>
                <c:pt idx="5">
                  <c:v>392</c:v>
                </c:pt>
                <c:pt idx="6">
                  <c:v>352</c:v>
                </c:pt>
                <c:pt idx="7">
                  <c:v>312</c:v>
                </c:pt>
                <c:pt idx="8">
                  <c:v>268</c:v>
                </c:pt>
                <c:pt idx="9">
                  <c:v>233</c:v>
                </c:pt>
                <c:pt idx="10">
                  <c:v>195</c:v>
                </c:pt>
                <c:pt idx="11">
                  <c:v>157</c:v>
                </c:pt>
                <c:pt idx="12">
                  <c:v>109</c:v>
                </c:pt>
                <c:pt idx="13">
                  <c:v>73</c:v>
                </c:pt>
                <c:pt idx="14">
                  <c:v>33</c:v>
                </c:pt>
                <c:pt idx="15">
                  <c:v>633</c:v>
                </c:pt>
                <c:pt idx="16">
                  <c:v>597</c:v>
                </c:pt>
                <c:pt idx="17">
                  <c:v>552</c:v>
                </c:pt>
                <c:pt idx="18">
                  <c:v>514</c:v>
                </c:pt>
                <c:pt idx="19">
                  <c:v>474</c:v>
                </c:pt>
                <c:pt idx="20">
                  <c:v>427</c:v>
                </c:pt>
                <c:pt idx="21">
                  <c:v>379</c:v>
                </c:pt>
                <c:pt idx="22">
                  <c:v>343</c:v>
                </c:pt>
                <c:pt idx="23">
                  <c:v>311</c:v>
                </c:pt>
                <c:pt idx="24">
                  <c:v>261</c:v>
                </c:pt>
                <c:pt idx="25">
                  <c:v>220</c:v>
                </c:pt>
                <c:pt idx="26">
                  <c:v>186</c:v>
                </c:pt>
                <c:pt idx="27">
                  <c:v>148</c:v>
                </c:pt>
                <c:pt idx="28">
                  <c:v>107</c:v>
                </c:pt>
                <c:pt idx="29">
                  <c:v>67</c:v>
                </c:pt>
                <c:pt idx="30">
                  <c:v>26</c:v>
                </c:pt>
                <c:pt idx="31">
                  <c:v>626</c:v>
                </c:pt>
                <c:pt idx="32">
                  <c:v>586</c:v>
                </c:pt>
                <c:pt idx="33">
                  <c:v>555</c:v>
                </c:pt>
                <c:pt idx="34">
                  <c:v>526</c:v>
                </c:pt>
                <c:pt idx="35">
                  <c:v>488</c:v>
                </c:pt>
                <c:pt idx="36">
                  <c:v>453</c:v>
                </c:pt>
                <c:pt idx="37">
                  <c:v>420</c:v>
                </c:pt>
                <c:pt idx="38">
                  <c:v>390</c:v>
                </c:pt>
                <c:pt idx="39">
                  <c:v>352</c:v>
                </c:pt>
                <c:pt idx="40">
                  <c:v>321</c:v>
                </c:pt>
                <c:pt idx="41">
                  <c:v>276</c:v>
                </c:pt>
                <c:pt idx="42">
                  <c:v>235</c:v>
                </c:pt>
                <c:pt idx="43">
                  <c:v>186</c:v>
                </c:pt>
                <c:pt idx="44">
                  <c:v>149</c:v>
                </c:pt>
                <c:pt idx="45">
                  <c:v>106</c:v>
                </c:pt>
                <c:pt idx="46">
                  <c:v>75</c:v>
                </c:pt>
                <c:pt idx="47">
                  <c:v>37</c:v>
                </c:pt>
                <c:pt idx="48">
                  <c:v>637</c:v>
                </c:pt>
                <c:pt idx="49">
                  <c:v>599</c:v>
                </c:pt>
                <c:pt idx="50">
                  <c:v>559</c:v>
                </c:pt>
                <c:pt idx="51">
                  <c:v>525</c:v>
                </c:pt>
                <c:pt idx="52">
                  <c:v>500</c:v>
                </c:pt>
                <c:pt idx="53">
                  <c:v>462</c:v>
                </c:pt>
                <c:pt idx="54">
                  <c:v>420</c:v>
                </c:pt>
                <c:pt idx="55">
                  <c:v>382</c:v>
                </c:pt>
                <c:pt idx="56">
                  <c:v>332</c:v>
                </c:pt>
                <c:pt idx="57">
                  <c:v>285</c:v>
                </c:pt>
                <c:pt idx="58">
                  <c:v>244</c:v>
                </c:pt>
                <c:pt idx="59">
                  <c:v>196</c:v>
                </c:pt>
                <c:pt idx="60">
                  <c:v>159</c:v>
                </c:pt>
                <c:pt idx="61">
                  <c:v>119</c:v>
                </c:pt>
                <c:pt idx="62">
                  <c:v>80</c:v>
                </c:pt>
                <c:pt idx="63">
                  <c:v>36</c:v>
                </c:pt>
                <c:pt idx="64">
                  <c:v>3</c:v>
                </c:pt>
                <c:pt idx="65">
                  <c:v>603</c:v>
                </c:pt>
                <c:pt idx="66">
                  <c:v>574</c:v>
                </c:pt>
                <c:pt idx="67">
                  <c:v>541</c:v>
                </c:pt>
                <c:pt idx="68">
                  <c:v>501</c:v>
                </c:pt>
                <c:pt idx="69">
                  <c:v>455</c:v>
                </c:pt>
                <c:pt idx="70">
                  <c:v>405</c:v>
                </c:pt>
                <c:pt idx="71">
                  <c:v>371</c:v>
                </c:pt>
                <c:pt idx="72">
                  <c:v>326</c:v>
                </c:pt>
                <c:pt idx="73">
                  <c:v>283</c:v>
                </c:pt>
                <c:pt idx="74">
                  <c:v>255</c:v>
                </c:pt>
                <c:pt idx="75">
                  <c:v>209</c:v>
                </c:pt>
                <c:pt idx="76">
                  <c:v>172</c:v>
                </c:pt>
                <c:pt idx="77">
                  <c:v>131</c:v>
                </c:pt>
                <c:pt idx="78">
                  <c:v>94</c:v>
                </c:pt>
                <c:pt idx="79">
                  <c:v>53</c:v>
                </c:pt>
                <c:pt idx="80">
                  <c:v>7</c:v>
                </c:pt>
                <c:pt idx="81">
                  <c:v>607</c:v>
                </c:pt>
                <c:pt idx="82">
                  <c:v>572</c:v>
                </c:pt>
                <c:pt idx="83">
                  <c:v>538</c:v>
                </c:pt>
                <c:pt idx="84">
                  <c:v>501</c:v>
                </c:pt>
                <c:pt idx="85">
                  <c:v>464</c:v>
                </c:pt>
                <c:pt idx="86">
                  <c:v>423</c:v>
                </c:pt>
                <c:pt idx="87">
                  <c:v>381</c:v>
                </c:pt>
                <c:pt idx="88">
                  <c:v>336</c:v>
                </c:pt>
                <c:pt idx="89">
                  <c:v>296</c:v>
                </c:pt>
                <c:pt idx="90">
                  <c:v>251</c:v>
                </c:pt>
                <c:pt idx="91">
                  <c:v>211</c:v>
                </c:pt>
                <c:pt idx="92">
                  <c:v>174</c:v>
                </c:pt>
                <c:pt idx="93">
                  <c:v>136</c:v>
                </c:pt>
                <c:pt idx="94">
                  <c:v>90</c:v>
                </c:pt>
                <c:pt idx="95">
                  <c:v>61</c:v>
                </c:pt>
                <c:pt idx="96">
                  <c:v>28</c:v>
                </c:pt>
                <c:pt idx="97">
                  <c:v>628</c:v>
                </c:pt>
                <c:pt idx="98">
                  <c:v>586</c:v>
                </c:pt>
                <c:pt idx="99">
                  <c:v>554</c:v>
                </c:pt>
                <c:pt idx="100">
                  <c:v>521</c:v>
                </c:pt>
                <c:pt idx="101">
                  <c:v>482</c:v>
                </c:pt>
                <c:pt idx="102">
                  <c:v>443</c:v>
                </c:pt>
                <c:pt idx="103">
                  <c:v>410</c:v>
                </c:pt>
                <c:pt idx="104">
                  <c:v>368</c:v>
                </c:pt>
                <c:pt idx="105">
                  <c:v>327</c:v>
                </c:pt>
                <c:pt idx="106">
                  <c:v>280</c:v>
                </c:pt>
                <c:pt idx="107">
                  <c:v>243</c:v>
                </c:pt>
                <c:pt idx="108">
                  <c:v>194</c:v>
                </c:pt>
                <c:pt idx="109">
                  <c:v>163</c:v>
                </c:pt>
                <c:pt idx="110">
                  <c:v>125</c:v>
                </c:pt>
                <c:pt idx="111">
                  <c:v>84</c:v>
                </c:pt>
                <c:pt idx="112">
                  <c:v>49</c:v>
                </c:pt>
                <c:pt idx="113">
                  <c:v>17</c:v>
                </c:pt>
                <c:pt idx="114">
                  <c:v>617</c:v>
                </c:pt>
                <c:pt idx="115">
                  <c:v>574</c:v>
                </c:pt>
                <c:pt idx="116">
                  <c:v>545</c:v>
                </c:pt>
                <c:pt idx="117">
                  <c:v>497</c:v>
                </c:pt>
                <c:pt idx="118">
                  <c:v>456</c:v>
                </c:pt>
                <c:pt idx="119">
                  <c:v>425</c:v>
                </c:pt>
                <c:pt idx="120">
                  <c:v>393</c:v>
                </c:pt>
                <c:pt idx="121">
                  <c:v>356</c:v>
                </c:pt>
                <c:pt idx="122">
                  <c:v>318</c:v>
                </c:pt>
                <c:pt idx="123">
                  <c:v>277</c:v>
                </c:pt>
                <c:pt idx="124">
                  <c:v>230</c:v>
                </c:pt>
                <c:pt idx="125">
                  <c:v>193</c:v>
                </c:pt>
                <c:pt idx="126">
                  <c:v>144</c:v>
                </c:pt>
                <c:pt idx="127">
                  <c:v>109</c:v>
                </c:pt>
                <c:pt idx="128">
                  <c:v>79</c:v>
                </c:pt>
                <c:pt idx="129">
                  <c:v>46</c:v>
                </c:pt>
                <c:pt idx="130">
                  <c:v>11</c:v>
                </c:pt>
                <c:pt idx="131">
                  <c:v>611</c:v>
                </c:pt>
                <c:pt idx="132">
                  <c:v>575</c:v>
                </c:pt>
                <c:pt idx="133">
                  <c:v>531</c:v>
                </c:pt>
                <c:pt idx="134">
                  <c:v>483</c:v>
                </c:pt>
                <c:pt idx="135">
                  <c:v>440</c:v>
                </c:pt>
                <c:pt idx="136">
                  <c:v>398</c:v>
                </c:pt>
                <c:pt idx="137">
                  <c:v>348</c:v>
                </c:pt>
                <c:pt idx="138">
                  <c:v>317</c:v>
                </c:pt>
                <c:pt idx="139">
                  <c:v>276</c:v>
                </c:pt>
                <c:pt idx="140">
                  <c:v>236</c:v>
                </c:pt>
                <c:pt idx="141">
                  <c:v>194</c:v>
                </c:pt>
                <c:pt idx="142">
                  <c:v>161</c:v>
                </c:pt>
                <c:pt idx="143">
                  <c:v>128</c:v>
                </c:pt>
                <c:pt idx="144">
                  <c:v>93</c:v>
                </c:pt>
                <c:pt idx="145">
                  <c:v>60</c:v>
                </c:pt>
                <c:pt idx="146">
                  <c:v>16</c:v>
                </c:pt>
                <c:pt idx="147">
                  <c:v>616</c:v>
                </c:pt>
                <c:pt idx="148">
                  <c:v>570</c:v>
                </c:pt>
                <c:pt idx="149">
                  <c:v>536</c:v>
                </c:pt>
                <c:pt idx="150">
                  <c:v>503</c:v>
                </c:pt>
                <c:pt idx="151">
                  <c:v>467</c:v>
                </c:pt>
                <c:pt idx="152">
                  <c:v>429</c:v>
                </c:pt>
                <c:pt idx="153">
                  <c:v>395</c:v>
                </c:pt>
                <c:pt idx="154">
                  <c:v>367</c:v>
                </c:pt>
                <c:pt idx="155">
                  <c:v>328</c:v>
                </c:pt>
                <c:pt idx="156">
                  <c:v>284</c:v>
                </c:pt>
                <c:pt idx="157">
                  <c:v>243</c:v>
                </c:pt>
                <c:pt idx="158">
                  <c:v>213</c:v>
                </c:pt>
                <c:pt idx="159">
                  <c:v>170</c:v>
                </c:pt>
                <c:pt idx="160">
                  <c:v>133</c:v>
                </c:pt>
                <c:pt idx="161">
                  <c:v>95</c:v>
                </c:pt>
                <c:pt idx="162">
                  <c:v>50</c:v>
                </c:pt>
                <c:pt idx="163">
                  <c:v>5</c:v>
                </c:pt>
                <c:pt idx="164">
                  <c:v>605</c:v>
                </c:pt>
                <c:pt idx="165">
                  <c:v>577</c:v>
                </c:pt>
                <c:pt idx="166">
                  <c:v>541</c:v>
                </c:pt>
                <c:pt idx="167">
                  <c:v>503</c:v>
                </c:pt>
                <c:pt idx="168">
                  <c:v>466</c:v>
                </c:pt>
                <c:pt idx="169">
                  <c:v>417</c:v>
                </c:pt>
                <c:pt idx="170">
                  <c:v>374</c:v>
                </c:pt>
                <c:pt idx="171">
                  <c:v>332</c:v>
                </c:pt>
                <c:pt idx="172">
                  <c:v>288</c:v>
                </c:pt>
                <c:pt idx="173">
                  <c:v>254</c:v>
                </c:pt>
                <c:pt idx="174">
                  <c:v>227</c:v>
                </c:pt>
                <c:pt idx="175">
                  <c:v>200</c:v>
                </c:pt>
                <c:pt idx="176">
                  <c:v>163</c:v>
                </c:pt>
                <c:pt idx="177">
                  <c:v>122</c:v>
                </c:pt>
                <c:pt idx="178">
                  <c:v>90</c:v>
                </c:pt>
                <c:pt idx="179">
                  <c:v>42</c:v>
                </c:pt>
                <c:pt idx="180">
                  <c:v>642</c:v>
                </c:pt>
                <c:pt idx="181">
                  <c:v>592</c:v>
                </c:pt>
                <c:pt idx="182">
                  <c:v>552</c:v>
                </c:pt>
                <c:pt idx="183">
                  <c:v>517</c:v>
                </c:pt>
                <c:pt idx="184">
                  <c:v>489</c:v>
                </c:pt>
                <c:pt idx="185">
                  <c:v>452</c:v>
                </c:pt>
                <c:pt idx="186">
                  <c:v>414</c:v>
                </c:pt>
                <c:pt idx="187">
                  <c:v>377</c:v>
                </c:pt>
                <c:pt idx="188">
                  <c:v>336</c:v>
                </c:pt>
                <c:pt idx="189">
                  <c:v>299</c:v>
                </c:pt>
                <c:pt idx="190">
                  <c:v>257</c:v>
                </c:pt>
                <c:pt idx="191">
                  <c:v>218</c:v>
                </c:pt>
                <c:pt idx="192">
                  <c:v>186</c:v>
                </c:pt>
                <c:pt idx="193">
                  <c:v>147</c:v>
                </c:pt>
                <c:pt idx="194">
                  <c:v>104</c:v>
                </c:pt>
                <c:pt idx="195">
                  <c:v>66</c:v>
                </c:pt>
                <c:pt idx="196">
                  <c:v>29</c:v>
                </c:pt>
                <c:pt idx="197">
                  <c:v>629</c:v>
                </c:pt>
                <c:pt idx="198">
                  <c:v>592</c:v>
                </c:pt>
                <c:pt idx="199">
                  <c:v>556</c:v>
                </c:pt>
                <c:pt idx="200">
                  <c:v>515</c:v>
                </c:pt>
                <c:pt idx="201">
                  <c:v>465</c:v>
                </c:pt>
                <c:pt idx="202">
                  <c:v>429</c:v>
                </c:pt>
                <c:pt idx="203">
                  <c:v>391</c:v>
                </c:pt>
                <c:pt idx="204">
                  <c:v>350</c:v>
                </c:pt>
                <c:pt idx="205">
                  <c:v>313</c:v>
                </c:pt>
                <c:pt idx="206">
                  <c:v>281</c:v>
                </c:pt>
                <c:pt idx="207">
                  <c:v>246</c:v>
                </c:pt>
                <c:pt idx="208">
                  <c:v>203</c:v>
                </c:pt>
                <c:pt idx="209">
                  <c:v>161</c:v>
                </c:pt>
                <c:pt idx="210">
                  <c:v>132</c:v>
                </c:pt>
                <c:pt idx="211">
                  <c:v>97</c:v>
                </c:pt>
                <c:pt idx="212">
                  <c:v>53</c:v>
                </c:pt>
                <c:pt idx="213">
                  <c:v>653</c:v>
                </c:pt>
                <c:pt idx="214">
                  <c:v>603</c:v>
                </c:pt>
                <c:pt idx="215">
                  <c:v>564</c:v>
                </c:pt>
                <c:pt idx="216">
                  <c:v>522</c:v>
                </c:pt>
                <c:pt idx="217">
                  <c:v>478</c:v>
                </c:pt>
                <c:pt idx="218">
                  <c:v>434</c:v>
                </c:pt>
                <c:pt idx="219">
                  <c:v>398</c:v>
                </c:pt>
                <c:pt idx="220">
                  <c:v>357</c:v>
                </c:pt>
                <c:pt idx="221">
                  <c:v>315</c:v>
                </c:pt>
                <c:pt idx="222">
                  <c:v>278</c:v>
                </c:pt>
                <c:pt idx="223">
                  <c:v>235</c:v>
                </c:pt>
                <c:pt idx="224">
                  <c:v>190</c:v>
                </c:pt>
                <c:pt idx="225">
                  <c:v>159</c:v>
                </c:pt>
                <c:pt idx="226">
                  <c:v>112</c:v>
                </c:pt>
                <c:pt idx="227">
                  <c:v>68</c:v>
                </c:pt>
                <c:pt idx="228">
                  <c:v>18</c:v>
                </c:pt>
                <c:pt idx="229">
                  <c:v>0</c:v>
                </c:pt>
                <c:pt idx="230">
                  <c:v>600</c:v>
                </c:pt>
                <c:pt idx="231">
                  <c:v>561</c:v>
                </c:pt>
                <c:pt idx="232">
                  <c:v>511</c:v>
                </c:pt>
                <c:pt idx="233">
                  <c:v>475</c:v>
                </c:pt>
                <c:pt idx="234">
                  <c:v>438</c:v>
                </c:pt>
                <c:pt idx="235">
                  <c:v>399</c:v>
                </c:pt>
                <c:pt idx="236">
                  <c:v>360</c:v>
                </c:pt>
                <c:pt idx="237">
                  <c:v>325</c:v>
                </c:pt>
                <c:pt idx="238">
                  <c:v>277</c:v>
                </c:pt>
                <c:pt idx="239">
                  <c:v>227</c:v>
                </c:pt>
                <c:pt idx="240">
                  <c:v>192</c:v>
                </c:pt>
                <c:pt idx="241">
                  <c:v>156</c:v>
                </c:pt>
                <c:pt idx="242">
                  <c:v>125</c:v>
                </c:pt>
                <c:pt idx="243">
                  <c:v>85</c:v>
                </c:pt>
                <c:pt idx="244">
                  <c:v>44</c:v>
                </c:pt>
                <c:pt idx="245">
                  <c:v>8</c:v>
                </c:pt>
                <c:pt idx="246">
                  <c:v>608</c:v>
                </c:pt>
                <c:pt idx="247">
                  <c:v>573</c:v>
                </c:pt>
                <c:pt idx="248">
                  <c:v>524</c:v>
                </c:pt>
                <c:pt idx="249">
                  <c:v>480</c:v>
                </c:pt>
                <c:pt idx="250">
                  <c:v>439</c:v>
                </c:pt>
                <c:pt idx="251">
                  <c:v>408</c:v>
                </c:pt>
                <c:pt idx="252">
                  <c:v>363</c:v>
                </c:pt>
                <c:pt idx="253">
                  <c:v>332</c:v>
                </c:pt>
                <c:pt idx="254">
                  <c:v>291</c:v>
                </c:pt>
                <c:pt idx="255">
                  <c:v>256</c:v>
                </c:pt>
                <c:pt idx="256">
                  <c:v>206</c:v>
                </c:pt>
                <c:pt idx="257">
                  <c:v>167</c:v>
                </c:pt>
                <c:pt idx="258">
                  <c:v>131</c:v>
                </c:pt>
                <c:pt idx="259">
                  <c:v>100</c:v>
                </c:pt>
                <c:pt idx="260">
                  <c:v>60</c:v>
                </c:pt>
                <c:pt idx="261">
                  <c:v>16</c:v>
                </c:pt>
                <c:pt idx="262">
                  <c:v>616</c:v>
                </c:pt>
                <c:pt idx="263">
                  <c:v>576</c:v>
                </c:pt>
                <c:pt idx="264">
                  <c:v>546</c:v>
                </c:pt>
                <c:pt idx="265">
                  <c:v>500</c:v>
                </c:pt>
                <c:pt idx="266">
                  <c:v>463</c:v>
                </c:pt>
                <c:pt idx="267">
                  <c:v>430</c:v>
                </c:pt>
                <c:pt idx="268">
                  <c:v>392</c:v>
                </c:pt>
                <c:pt idx="269">
                  <c:v>349</c:v>
                </c:pt>
                <c:pt idx="270">
                  <c:v>304</c:v>
                </c:pt>
                <c:pt idx="271">
                  <c:v>255</c:v>
                </c:pt>
                <c:pt idx="272">
                  <c:v>218</c:v>
                </c:pt>
                <c:pt idx="273">
                  <c:v>177</c:v>
                </c:pt>
                <c:pt idx="274">
                  <c:v>148</c:v>
                </c:pt>
                <c:pt idx="275">
                  <c:v>107</c:v>
                </c:pt>
                <c:pt idx="276">
                  <c:v>74</c:v>
                </c:pt>
                <c:pt idx="277">
                  <c:v>43</c:v>
                </c:pt>
                <c:pt idx="278">
                  <c:v>643</c:v>
                </c:pt>
                <c:pt idx="279">
                  <c:v>605</c:v>
                </c:pt>
                <c:pt idx="280">
                  <c:v>560</c:v>
                </c:pt>
                <c:pt idx="281">
                  <c:v>522</c:v>
                </c:pt>
                <c:pt idx="282">
                  <c:v>490</c:v>
                </c:pt>
                <c:pt idx="283">
                  <c:v>446</c:v>
                </c:pt>
                <c:pt idx="284">
                  <c:v>405</c:v>
                </c:pt>
                <c:pt idx="285">
                  <c:v>355</c:v>
                </c:pt>
                <c:pt idx="286">
                  <c:v>314</c:v>
                </c:pt>
                <c:pt idx="287">
                  <c:v>281</c:v>
                </c:pt>
                <c:pt idx="288">
                  <c:v>237</c:v>
                </c:pt>
                <c:pt idx="289">
                  <c:v>193</c:v>
                </c:pt>
                <c:pt idx="290">
                  <c:v>153</c:v>
                </c:pt>
                <c:pt idx="291">
                  <c:v>115</c:v>
                </c:pt>
                <c:pt idx="292">
                  <c:v>90</c:v>
                </c:pt>
                <c:pt idx="293">
                  <c:v>55</c:v>
                </c:pt>
                <c:pt idx="294">
                  <c:v>16</c:v>
                </c:pt>
                <c:pt idx="295">
                  <c:v>616</c:v>
                </c:pt>
                <c:pt idx="296">
                  <c:v>574</c:v>
                </c:pt>
                <c:pt idx="297">
                  <c:v>537</c:v>
                </c:pt>
                <c:pt idx="298">
                  <c:v>498</c:v>
                </c:pt>
                <c:pt idx="299">
                  <c:v>449</c:v>
                </c:pt>
                <c:pt idx="300">
                  <c:v>399</c:v>
                </c:pt>
                <c:pt idx="301">
                  <c:v>361</c:v>
                </c:pt>
                <c:pt idx="302">
                  <c:v>317</c:v>
                </c:pt>
                <c:pt idx="303">
                  <c:v>275</c:v>
                </c:pt>
                <c:pt idx="304">
                  <c:v>239</c:v>
                </c:pt>
                <c:pt idx="305">
                  <c:v>197</c:v>
                </c:pt>
                <c:pt idx="306">
                  <c:v>161</c:v>
                </c:pt>
                <c:pt idx="307">
                  <c:v>126</c:v>
                </c:pt>
                <c:pt idx="308">
                  <c:v>89</c:v>
                </c:pt>
                <c:pt idx="309">
                  <c:v>50</c:v>
                </c:pt>
                <c:pt idx="310">
                  <c:v>15</c:v>
                </c:pt>
                <c:pt idx="311">
                  <c:v>615</c:v>
                </c:pt>
                <c:pt idx="312">
                  <c:v>571</c:v>
                </c:pt>
                <c:pt idx="313">
                  <c:v>537</c:v>
                </c:pt>
                <c:pt idx="314">
                  <c:v>494</c:v>
                </c:pt>
                <c:pt idx="315">
                  <c:v>452</c:v>
                </c:pt>
                <c:pt idx="316">
                  <c:v>415</c:v>
                </c:pt>
                <c:pt idx="317">
                  <c:v>375</c:v>
                </c:pt>
                <c:pt idx="318">
                  <c:v>336</c:v>
                </c:pt>
                <c:pt idx="319">
                  <c:v>297</c:v>
                </c:pt>
                <c:pt idx="320">
                  <c:v>247</c:v>
                </c:pt>
                <c:pt idx="321">
                  <c:v>211</c:v>
                </c:pt>
                <c:pt idx="322">
                  <c:v>163</c:v>
                </c:pt>
                <c:pt idx="323">
                  <c:v>126</c:v>
                </c:pt>
                <c:pt idx="324">
                  <c:v>79</c:v>
                </c:pt>
                <c:pt idx="325">
                  <c:v>50</c:v>
                </c:pt>
                <c:pt idx="326">
                  <c:v>14</c:v>
                </c:pt>
                <c:pt idx="327">
                  <c:v>614</c:v>
                </c:pt>
                <c:pt idx="328">
                  <c:v>577</c:v>
                </c:pt>
                <c:pt idx="329">
                  <c:v>536</c:v>
                </c:pt>
                <c:pt idx="330">
                  <c:v>491</c:v>
                </c:pt>
                <c:pt idx="331">
                  <c:v>441</c:v>
                </c:pt>
                <c:pt idx="332">
                  <c:v>393</c:v>
                </c:pt>
                <c:pt idx="333">
                  <c:v>352</c:v>
                </c:pt>
                <c:pt idx="334">
                  <c:v>310</c:v>
                </c:pt>
                <c:pt idx="335">
                  <c:v>260</c:v>
                </c:pt>
                <c:pt idx="336">
                  <c:v>229</c:v>
                </c:pt>
                <c:pt idx="337">
                  <c:v>187</c:v>
                </c:pt>
                <c:pt idx="338">
                  <c:v>145</c:v>
                </c:pt>
                <c:pt idx="339">
                  <c:v>97</c:v>
                </c:pt>
                <c:pt idx="340">
                  <c:v>58</c:v>
                </c:pt>
                <c:pt idx="341">
                  <c:v>8</c:v>
                </c:pt>
                <c:pt idx="342">
                  <c:v>0</c:v>
                </c:pt>
                <c:pt idx="343">
                  <c:v>600</c:v>
                </c:pt>
                <c:pt idx="344">
                  <c:v>565</c:v>
                </c:pt>
                <c:pt idx="345">
                  <c:v>531</c:v>
                </c:pt>
                <c:pt idx="346">
                  <c:v>482</c:v>
                </c:pt>
                <c:pt idx="347">
                  <c:v>447</c:v>
                </c:pt>
                <c:pt idx="348">
                  <c:v>406</c:v>
                </c:pt>
                <c:pt idx="349">
                  <c:v>362</c:v>
                </c:pt>
                <c:pt idx="350">
                  <c:v>320</c:v>
                </c:pt>
                <c:pt idx="351">
                  <c:v>283</c:v>
                </c:pt>
                <c:pt idx="352">
                  <c:v>233</c:v>
                </c:pt>
                <c:pt idx="353">
                  <c:v>183</c:v>
                </c:pt>
                <c:pt idx="354">
                  <c:v>142</c:v>
                </c:pt>
                <c:pt idx="355">
                  <c:v>109</c:v>
                </c:pt>
                <c:pt idx="356">
                  <c:v>73</c:v>
                </c:pt>
                <c:pt idx="357">
                  <c:v>29</c:v>
                </c:pt>
                <c:pt idx="358">
                  <c:v>0</c:v>
                </c:pt>
                <c:pt idx="359">
                  <c:v>600</c:v>
                </c:pt>
                <c:pt idx="360">
                  <c:v>561</c:v>
                </c:pt>
                <c:pt idx="361">
                  <c:v>523</c:v>
                </c:pt>
                <c:pt idx="362">
                  <c:v>484</c:v>
                </c:pt>
                <c:pt idx="363">
                  <c:v>445</c:v>
                </c:pt>
                <c:pt idx="364">
                  <c:v>407</c:v>
                </c:pt>
                <c:pt idx="365">
                  <c:v>358</c:v>
                </c:pt>
                <c:pt idx="366">
                  <c:v>316</c:v>
                </c:pt>
                <c:pt idx="367">
                  <c:v>275</c:v>
                </c:pt>
                <c:pt idx="368">
                  <c:v>229</c:v>
                </c:pt>
                <c:pt idx="369">
                  <c:v>191</c:v>
                </c:pt>
                <c:pt idx="370">
                  <c:v>161</c:v>
                </c:pt>
                <c:pt idx="371">
                  <c:v>126</c:v>
                </c:pt>
                <c:pt idx="372">
                  <c:v>92</c:v>
                </c:pt>
                <c:pt idx="373">
                  <c:v>51</c:v>
                </c:pt>
                <c:pt idx="374">
                  <c:v>8</c:v>
                </c:pt>
                <c:pt idx="375">
                  <c:v>608</c:v>
                </c:pt>
                <c:pt idx="376">
                  <c:v>565</c:v>
                </c:pt>
                <c:pt idx="377">
                  <c:v>528</c:v>
                </c:pt>
                <c:pt idx="378">
                  <c:v>490</c:v>
                </c:pt>
                <c:pt idx="379">
                  <c:v>451</c:v>
                </c:pt>
                <c:pt idx="380">
                  <c:v>402</c:v>
                </c:pt>
                <c:pt idx="381">
                  <c:v>369</c:v>
                </c:pt>
                <c:pt idx="382">
                  <c:v>319</c:v>
                </c:pt>
                <c:pt idx="383">
                  <c:v>275</c:v>
                </c:pt>
                <c:pt idx="384">
                  <c:v>225</c:v>
                </c:pt>
                <c:pt idx="385">
                  <c:v>185</c:v>
                </c:pt>
                <c:pt idx="386">
                  <c:v>151</c:v>
                </c:pt>
                <c:pt idx="387">
                  <c:v>124</c:v>
                </c:pt>
                <c:pt idx="388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5C-4768-8EE8-E206F85EA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164136"/>
        <c:axId val="600164528"/>
      </c:scatterChart>
      <c:valAx>
        <c:axId val="600164136"/>
        <c:scaling>
          <c:orientation val="minMax"/>
          <c:max val="365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600164528"/>
        <c:crosses val="autoZero"/>
        <c:crossBetween val="midCat"/>
      </c:valAx>
      <c:valAx>
        <c:axId val="600164528"/>
        <c:scaling>
          <c:orientation val="minMax"/>
          <c:max val="10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001641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 EOQ-Q'!$K$2</c:f>
          <c:strCache>
            <c:ptCount val="1"/>
            <c:pt idx="0">
              <c:v>Ordering Cost = SR/Q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'1. EOQ-Q'!$C$14</c:f>
              <c:strCache>
                <c:ptCount val="1"/>
                <c:pt idx="0">
                  <c:v>Ordering Cost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'1. EOQ-Q'!$A$16:$A$27</c:f>
              <c:numCache>
                <c:formatCode>General</c:formatCode>
                <c:ptCount val="12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</c:numCache>
            </c:numRef>
          </c:xVal>
          <c:yVal>
            <c:numRef>
              <c:f>'1. EOQ-Q'!$C$16:$C$27</c:f>
              <c:numCache>
                <c:formatCode>General</c:formatCode>
                <c:ptCount val="12"/>
                <c:pt idx="0">
                  <c:v>216000</c:v>
                </c:pt>
                <c:pt idx="1">
                  <c:v>108000</c:v>
                </c:pt>
                <c:pt idx="2">
                  <c:v>72000</c:v>
                </c:pt>
                <c:pt idx="3">
                  <c:v>54000</c:v>
                </c:pt>
                <c:pt idx="4">
                  <c:v>43200</c:v>
                </c:pt>
                <c:pt idx="5">
                  <c:v>36000</c:v>
                </c:pt>
                <c:pt idx="6" formatCode="0.0">
                  <c:v>30857.142857142859</c:v>
                </c:pt>
                <c:pt idx="7">
                  <c:v>27000</c:v>
                </c:pt>
                <c:pt idx="8">
                  <c:v>24000</c:v>
                </c:pt>
                <c:pt idx="9">
                  <c:v>21600</c:v>
                </c:pt>
                <c:pt idx="10" formatCode="0.0">
                  <c:v>19636.363636363636</c:v>
                </c:pt>
                <c:pt idx="11">
                  <c:v>18000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630-43A5-AF7C-C1C870E8B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639800"/>
        <c:axId val="217640192"/>
      </c:scatterChart>
      <c:valAx>
        <c:axId val="217639800"/>
        <c:scaling>
          <c:orientation val="minMax"/>
          <c:max val="1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7640192"/>
        <c:crosses val="autoZero"/>
        <c:crossBetween val="midCat"/>
      </c:valAx>
      <c:valAx>
        <c:axId val="217640192"/>
        <c:scaling>
          <c:orientation val="minMax"/>
          <c:max val="21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7639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 EOQ-Q'!$K$4</c:f>
          <c:strCache>
            <c:ptCount val="1"/>
            <c:pt idx="0">
              <c:v>Average Inventory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0">
                <a:solidFill>
                  <a:schemeClr val="accent1"/>
                </a:solidFill>
              </a:ln>
              <a:effectLst/>
            </c:spPr>
          </c:marker>
          <c:yVal>
            <c:numRef>
              <c:f>'1. EOQ-Q'!$T$2:$T$398</c:f>
              <c:numCache>
                <c:formatCode>General</c:formatCode>
                <c:ptCount val="397"/>
                <c:pt idx="0">
                  <c:v>1200</c:v>
                </c:pt>
                <c:pt idx="1">
                  <c:v>1160</c:v>
                </c:pt>
                <c:pt idx="2">
                  <c:v>1120</c:v>
                </c:pt>
                <c:pt idx="3">
                  <c:v>1080</c:v>
                </c:pt>
                <c:pt idx="4">
                  <c:v>1040</c:v>
                </c:pt>
                <c:pt idx="5">
                  <c:v>1000</c:v>
                </c:pt>
                <c:pt idx="6">
                  <c:v>960</c:v>
                </c:pt>
                <c:pt idx="7">
                  <c:v>920</c:v>
                </c:pt>
                <c:pt idx="8">
                  <c:v>880</c:v>
                </c:pt>
                <c:pt idx="9">
                  <c:v>840</c:v>
                </c:pt>
                <c:pt idx="10">
                  <c:v>800</c:v>
                </c:pt>
                <c:pt idx="11">
                  <c:v>760</c:v>
                </c:pt>
                <c:pt idx="12">
                  <c:v>720</c:v>
                </c:pt>
                <c:pt idx="13">
                  <c:v>680</c:v>
                </c:pt>
                <c:pt idx="14">
                  <c:v>640</c:v>
                </c:pt>
                <c:pt idx="15">
                  <c:v>600</c:v>
                </c:pt>
                <c:pt idx="16">
                  <c:v>560</c:v>
                </c:pt>
                <c:pt idx="17">
                  <c:v>520</c:v>
                </c:pt>
                <c:pt idx="18">
                  <c:v>480</c:v>
                </c:pt>
                <c:pt idx="19">
                  <c:v>440</c:v>
                </c:pt>
                <c:pt idx="20">
                  <c:v>400</c:v>
                </c:pt>
                <c:pt idx="21">
                  <c:v>360</c:v>
                </c:pt>
                <c:pt idx="22">
                  <c:v>320</c:v>
                </c:pt>
                <c:pt idx="23">
                  <c:v>280</c:v>
                </c:pt>
                <c:pt idx="24">
                  <c:v>240</c:v>
                </c:pt>
                <c:pt idx="25">
                  <c:v>200</c:v>
                </c:pt>
                <c:pt idx="26">
                  <c:v>160</c:v>
                </c:pt>
                <c:pt idx="27">
                  <c:v>120</c:v>
                </c:pt>
                <c:pt idx="28">
                  <c:v>80</c:v>
                </c:pt>
                <c:pt idx="29">
                  <c:v>40</c:v>
                </c:pt>
                <c:pt idx="30">
                  <c:v>0</c:v>
                </c:pt>
                <c:pt idx="31">
                  <c:v>1200</c:v>
                </c:pt>
                <c:pt idx="32">
                  <c:v>1160</c:v>
                </c:pt>
                <c:pt idx="33">
                  <c:v>1120</c:v>
                </c:pt>
                <c:pt idx="34">
                  <c:v>1080</c:v>
                </c:pt>
                <c:pt idx="35">
                  <c:v>1040</c:v>
                </c:pt>
                <c:pt idx="36">
                  <c:v>1000</c:v>
                </c:pt>
                <c:pt idx="37">
                  <c:v>960</c:v>
                </c:pt>
                <c:pt idx="38">
                  <c:v>920</c:v>
                </c:pt>
                <c:pt idx="39">
                  <c:v>880</c:v>
                </c:pt>
                <c:pt idx="40">
                  <c:v>840</c:v>
                </c:pt>
                <c:pt idx="41">
                  <c:v>800</c:v>
                </c:pt>
                <c:pt idx="42">
                  <c:v>760</c:v>
                </c:pt>
                <c:pt idx="43">
                  <c:v>720</c:v>
                </c:pt>
                <c:pt idx="44">
                  <c:v>680</c:v>
                </c:pt>
                <c:pt idx="45">
                  <c:v>640</c:v>
                </c:pt>
                <c:pt idx="46">
                  <c:v>600</c:v>
                </c:pt>
                <c:pt idx="47">
                  <c:v>560</c:v>
                </c:pt>
                <c:pt idx="48">
                  <c:v>520</c:v>
                </c:pt>
                <c:pt idx="49">
                  <c:v>480</c:v>
                </c:pt>
                <c:pt idx="50">
                  <c:v>440</c:v>
                </c:pt>
                <c:pt idx="51">
                  <c:v>400</c:v>
                </c:pt>
                <c:pt idx="52">
                  <c:v>360</c:v>
                </c:pt>
                <c:pt idx="53">
                  <c:v>320</c:v>
                </c:pt>
                <c:pt idx="54">
                  <c:v>280</c:v>
                </c:pt>
                <c:pt idx="55">
                  <c:v>240</c:v>
                </c:pt>
                <c:pt idx="56">
                  <c:v>200</c:v>
                </c:pt>
                <c:pt idx="57">
                  <c:v>160</c:v>
                </c:pt>
                <c:pt idx="58">
                  <c:v>120</c:v>
                </c:pt>
                <c:pt idx="59">
                  <c:v>80</c:v>
                </c:pt>
                <c:pt idx="60">
                  <c:v>40</c:v>
                </c:pt>
                <c:pt idx="61">
                  <c:v>0</c:v>
                </c:pt>
                <c:pt idx="62">
                  <c:v>1200</c:v>
                </c:pt>
                <c:pt idx="63">
                  <c:v>1160</c:v>
                </c:pt>
                <c:pt idx="64">
                  <c:v>1120</c:v>
                </c:pt>
                <c:pt idx="65">
                  <c:v>1080</c:v>
                </c:pt>
                <c:pt idx="66">
                  <c:v>1040</c:v>
                </c:pt>
                <c:pt idx="67">
                  <c:v>1000</c:v>
                </c:pt>
                <c:pt idx="68">
                  <c:v>960</c:v>
                </c:pt>
                <c:pt idx="69">
                  <c:v>920</c:v>
                </c:pt>
                <c:pt idx="70">
                  <c:v>880</c:v>
                </c:pt>
                <c:pt idx="71">
                  <c:v>840</c:v>
                </c:pt>
                <c:pt idx="72">
                  <c:v>800</c:v>
                </c:pt>
                <c:pt idx="73">
                  <c:v>760</c:v>
                </c:pt>
                <c:pt idx="74">
                  <c:v>720</c:v>
                </c:pt>
                <c:pt idx="75">
                  <c:v>680</c:v>
                </c:pt>
                <c:pt idx="76">
                  <c:v>640</c:v>
                </c:pt>
                <c:pt idx="77">
                  <c:v>600</c:v>
                </c:pt>
                <c:pt idx="78">
                  <c:v>560</c:v>
                </c:pt>
                <c:pt idx="79">
                  <c:v>520</c:v>
                </c:pt>
                <c:pt idx="80">
                  <c:v>480</c:v>
                </c:pt>
                <c:pt idx="81">
                  <c:v>440</c:v>
                </c:pt>
                <c:pt idx="82">
                  <c:v>400</c:v>
                </c:pt>
                <c:pt idx="83">
                  <c:v>360</c:v>
                </c:pt>
                <c:pt idx="84">
                  <c:v>320</c:v>
                </c:pt>
                <c:pt idx="85">
                  <c:v>280</c:v>
                </c:pt>
                <c:pt idx="86">
                  <c:v>240</c:v>
                </c:pt>
                <c:pt idx="87">
                  <c:v>200</c:v>
                </c:pt>
                <c:pt idx="88">
                  <c:v>160</c:v>
                </c:pt>
                <c:pt idx="89">
                  <c:v>120</c:v>
                </c:pt>
                <c:pt idx="90">
                  <c:v>80</c:v>
                </c:pt>
                <c:pt idx="91">
                  <c:v>40</c:v>
                </c:pt>
                <c:pt idx="92">
                  <c:v>0</c:v>
                </c:pt>
                <c:pt idx="93">
                  <c:v>1200</c:v>
                </c:pt>
                <c:pt idx="94">
                  <c:v>1160</c:v>
                </c:pt>
                <c:pt idx="95">
                  <c:v>1120</c:v>
                </c:pt>
                <c:pt idx="96">
                  <c:v>1080</c:v>
                </c:pt>
                <c:pt idx="97">
                  <c:v>1040</c:v>
                </c:pt>
                <c:pt idx="98">
                  <c:v>1000</c:v>
                </c:pt>
                <c:pt idx="99">
                  <c:v>960</c:v>
                </c:pt>
                <c:pt idx="100">
                  <c:v>920</c:v>
                </c:pt>
                <c:pt idx="101">
                  <c:v>880</c:v>
                </c:pt>
                <c:pt idx="102">
                  <c:v>840</c:v>
                </c:pt>
                <c:pt idx="103">
                  <c:v>800</c:v>
                </c:pt>
                <c:pt idx="104">
                  <c:v>760</c:v>
                </c:pt>
                <c:pt idx="105">
                  <c:v>720</c:v>
                </c:pt>
                <c:pt idx="106">
                  <c:v>680</c:v>
                </c:pt>
                <c:pt idx="107">
                  <c:v>640</c:v>
                </c:pt>
                <c:pt idx="108">
                  <c:v>600</c:v>
                </c:pt>
                <c:pt idx="109">
                  <c:v>560</c:v>
                </c:pt>
                <c:pt idx="110">
                  <c:v>520</c:v>
                </c:pt>
                <c:pt idx="111">
                  <c:v>480</c:v>
                </c:pt>
                <c:pt idx="112">
                  <c:v>440</c:v>
                </c:pt>
                <c:pt idx="113">
                  <c:v>400</c:v>
                </c:pt>
                <c:pt idx="114">
                  <c:v>360</c:v>
                </c:pt>
                <c:pt idx="115">
                  <c:v>320</c:v>
                </c:pt>
                <c:pt idx="116">
                  <c:v>280</c:v>
                </c:pt>
                <c:pt idx="117">
                  <c:v>240</c:v>
                </c:pt>
                <c:pt idx="118">
                  <c:v>200</c:v>
                </c:pt>
                <c:pt idx="119">
                  <c:v>160</c:v>
                </c:pt>
                <c:pt idx="120">
                  <c:v>120</c:v>
                </c:pt>
                <c:pt idx="121">
                  <c:v>80</c:v>
                </c:pt>
                <c:pt idx="122">
                  <c:v>40</c:v>
                </c:pt>
                <c:pt idx="123">
                  <c:v>0</c:v>
                </c:pt>
                <c:pt idx="124">
                  <c:v>1200</c:v>
                </c:pt>
                <c:pt idx="125">
                  <c:v>1160</c:v>
                </c:pt>
                <c:pt idx="126">
                  <c:v>1120</c:v>
                </c:pt>
                <c:pt idx="127">
                  <c:v>1080</c:v>
                </c:pt>
                <c:pt idx="128">
                  <c:v>1040</c:v>
                </c:pt>
                <c:pt idx="129">
                  <c:v>1000</c:v>
                </c:pt>
                <c:pt idx="130">
                  <c:v>960</c:v>
                </c:pt>
                <c:pt idx="131">
                  <c:v>920</c:v>
                </c:pt>
                <c:pt idx="132">
                  <c:v>880</c:v>
                </c:pt>
                <c:pt idx="133">
                  <c:v>840</c:v>
                </c:pt>
                <c:pt idx="134">
                  <c:v>800</c:v>
                </c:pt>
                <c:pt idx="135">
                  <c:v>760</c:v>
                </c:pt>
                <c:pt idx="136">
                  <c:v>720</c:v>
                </c:pt>
                <c:pt idx="137">
                  <c:v>680</c:v>
                </c:pt>
                <c:pt idx="138">
                  <c:v>640</c:v>
                </c:pt>
                <c:pt idx="139">
                  <c:v>600</c:v>
                </c:pt>
                <c:pt idx="140">
                  <c:v>560</c:v>
                </c:pt>
                <c:pt idx="141">
                  <c:v>520</c:v>
                </c:pt>
                <c:pt idx="142">
                  <c:v>480</c:v>
                </c:pt>
                <c:pt idx="143">
                  <c:v>440</c:v>
                </c:pt>
                <c:pt idx="144">
                  <c:v>400</c:v>
                </c:pt>
                <c:pt idx="145">
                  <c:v>360</c:v>
                </c:pt>
                <c:pt idx="146">
                  <c:v>320</c:v>
                </c:pt>
                <c:pt idx="147">
                  <c:v>280</c:v>
                </c:pt>
                <c:pt idx="148">
                  <c:v>240</c:v>
                </c:pt>
                <c:pt idx="149">
                  <c:v>200</c:v>
                </c:pt>
                <c:pt idx="150">
                  <c:v>160</c:v>
                </c:pt>
                <c:pt idx="151">
                  <c:v>120</c:v>
                </c:pt>
                <c:pt idx="152">
                  <c:v>80</c:v>
                </c:pt>
                <c:pt idx="153">
                  <c:v>40</c:v>
                </c:pt>
                <c:pt idx="154">
                  <c:v>0</c:v>
                </c:pt>
                <c:pt idx="155">
                  <c:v>1200</c:v>
                </c:pt>
                <c:pt idx="156">
                  <c:v>1160</c:v>
                </c:pt>
                <c:pt idx="157">
                  <c:v>1120</c:v>
                </c:pt>
                <c:pt idx="158">
                  <c:v>1080</c:v>
                </c:pt>
                <c:pt idx="159">
                  <c:v>1040</c:v>
                </c:pt>
                <c:pt idx="160">
                  <c:v>1000</c:v>
                </c:pt>
                <c:pt idx="161">
                  <c:v>960</c:v>
                </c:pt>
                <c:pt idx="162">
                  <c:v>920</c:v>
                </c:pt>
                <c:pt idx="163">
                  <c:v>880</c:v>
                </c:pt>
                <c:pt idx="164">
                  <c:v>840</c:v>
                </c:pt>
                <c:pt idx="165">
                  <c:v>800</c:v>
                </c:pt>
                <c:pt idx="166">
                  <c:v>760</c:v>
                </c:pt>
                <c:pt idx="167">
                  <c:v>720</c:v>
                </c:pt>
                <c:pt idx="168">
                  <c:v>680</c:v>
                </c:pt>
                <c:pt idx="169">
                  <c:v>640</c:v>
                </c:pt>
                <c:pt idx="170">
                  <c:v>600</c:v>
                </c:pt>
                <c:pt idx="171">
                  <c:v>560</c:v>
                </c:pt>
                <c:pt idx="172">
                  <c:v>520</c:v>
                </c:pt>
                <c:pt idx="173">
                  <c:v>480</c:v>
                </c:pt>
                <c:pt idx="174">
                  <c:v>440</c:v>
                </c:pt>
                <c:pt idx="175">
                  <c:v>400</c:v>
                </c:pt>
                <c:pt idx="176">
                  <c:v>360</c:v>
                </c:pt>
                <c:pt idx="177">
                  <c:v>320</c:v>
                </c:pt>
                <c:pt idx="178">
                  <c:v>280</c:v>
                </c:pt>
                <c:pt idx="179">
                  <c:v>240</c:v>
                </c:pt>
                <c:pt idx="180">
                  <c:v>200</c:v>
                </c:pt>
                <c:pt idx="181">
                  <c:v>160</c:v>
                </c:pt>
                <c:pt idx="182">
                  <c:v>120</c:v>
                </c:pt>
                <c:pt idx="183">
                  <c:v>80</c:v>
                </c:pt>
                <c:pt idx="184">
                  <c:v>40</c:v>
                </c:pt>
                <c:pt idx="185">
                  <c:v>0</c:v>
                </c:pt>
                <c:pt idx="186">
                  <c:v>1200</c:v>
                </c:pt>
                <c:pt idx="187">
                  <c:v>1160</c:v>
                </c:pt>
                <c:pt idx="188">
                  <c:v>1120</c:v>
                </c:pt>
                <c:pt idx="189">
                  <c:v>1080</c:v>
                </c:pt>
                <c:pt idx="190">
                  <c:v>1040</c:v>
                </c:pt>
                <c:pt idx="191">
                  <c:v>1000</c:v>
                </c:pt>
                <c:pt idx="192">
                  <c:v>960</c:v>
                </c:pt>
                <c:pt idx="193">
                  <c:v>920</c:v>
                </c:pt>
                <c:pt idx="194">
                  <c:v>880</c:v>
                </c:pt>
                <c:pt idx="195">
                  <c:v>840</c:v>
                </c:pt>
                <c:pt idx="196">
                  <c:v>800</c:v>
                </c:pt>
                <c:pt idx="197">
                  <c:v>760</c:v>
                </c:pt>
                <c:pt idx="198">
                  <c:v>720</c:v>
                </c:pt>
                <c:pt idx="199">
                  <c:v>680</c:v>
                </c:pt>
                <c:pt idx="200">
                  <c:v>640</c:v>
                </c:pt>
                <c:pt idx="201">
                  <c:v>600</c:v>
                </c:pt>
                <c:pt idx="202">
                  <c:v>560</c:v>
                </c:pt>
                <c:pt idx="203">
                  <c:v>520</c:v>
                </c:pt>
                <c:pt idx="204">
                  <c:v>480</c:v>
                </c:pt>
                <c:pt idx="205">
                  <c:v>440</c:v>
                </c:pt>
                <c:pt idx="206">
                  <c:v>400</c:v>
                </c:pt>
                <c:pt idx="207">
                  <c:v>360</c:v>
                </c:pt>
                <c:pt idx="208">
                  <c:v>320</c:v>
                </c:pt>
                <c:pt idx="209">
                  <c:v>280</c:v>
                </c:pt>
                <c:pt idx="210">
                  <c:v>240</c:v>
                </c:pt>
                <c:pt idx="211">
                  <c:v>200</c:v>
                </c:pt>
                <c:pt idx="212">
                  <c:v>160</c:v>
                </c:pt>
                <c:pt idx="213">
                  <c:v>120</c:v>
                </c:pt>
                <c:pt idx="214">
                  <c:v>80</c:v>
                </c:pt>
                <c:pt idx="215">
                  <c:v>40</c:v>
                </c:pt>
                <c:pt idx="216">
                  <c:v>0</c:v>
                </c:pt>
                <c:pt idx="217">
                  <c:v>1200</c:v>
                </c:pt>
                <c:pt idx="218">
                  <c:v>1160</c:v>
                </c:pt>
                <c:pt idx="219">
                  <c:v>1120</c:v>
                </c:pt>
                <c:pt idx="220">
                  <c:v>1080</c:v>
                </c:pt>
                <c:pt idx="221">
                  <c:v>1040</c:v>
                </c:pt>
                <c:pt idx="222">
                  <c:v>1000</c:v>
                </c:pt>
                <c:pt idx="223">
                  <c:v>960</c:v>
                </c:pt>
                <c:pt idx="224">
                  <c:v>920</c:v>
                </c:pt>
                <c:pt idx="225">
                  <c:v>880</c:v>
                </c:pt>
                <c:pt idx="226">
                  <c:v>840</c:v>
                </c:pt>
                <c:pt idx="227">
                  <c:v>800</c:v>
                </c:pt>
                <c:pt idx="228">
                  <c:v>760</c:v>
                </c:pt>
                <c:pt idx="229">
                  <c:v>720</c:v>
                </c:pt>
                <c:pt idx="230">
                  <c:v>680</c:v>
                </c:pt>
                <c:pt idx="231">
                  <c:v>640</c:v>
                </c:pt>
                <c:pt idx="232">
                  <c:v>600</c:v>
                </c:pt>
                <c:pt idx="233">
                  <c:v>560</c:v>
                </c:pt>
                <c:pt idx="234">
                  <c:v>520</c:v>
                </c:pt>
                <c:pt idx="235">
                  <c:v>480</c:v>
                </c:pt>
                <c:pt idx="236">
                  <c:v>440</c:v>
                </c:pt>
                <c:pt idx="237">
                  <c:v>400</c:v>
                </c:pt>
                <c:pt idx="238">
                  <c:v>360</c:v>
                </c:pt>
                <c:pt idx="239">
                  <c:v>320</c:v>
                </c:pt>
                <c:pt idx="240">
                  <c:v>280</c:v>
                </c:pt>
                <c:pt idx="241">
                  <c:v>240</c:v>
                </c:pt>
                <c:pt idx="242">
                  <c:v>200</c:v>
                </c:pt>
                <c:pt idx="243">
                  <c:v>160</c:v>
                </c:pt>
                <c:pt idx="244">
                  <c:v>120</c:v>
                </c:pt>
                <c:pt idx="245">
                  <c:v>80</c:v>
                </c:pt>
                <c:pt idx="246">
                  <c:v>40</c:v>
                </c:pt>
                <c:pt idx="247">
                  <c:v>0</c:v>
                </c:pt>
                <c:pt idx="248">
                  <c:v>1200</c:v>
                </c:pt>
                <c:pt idx="249">
                  <c:v>1160</c:v>
                </c:pt>
                <c:pt idx="250">
                  <c:v>1120</c:v>
                </c:pt>
                <c:pt idx="251">
                  <c:v>1080</c:v>
                </c:pt>
                <c:pt idx="252">
                  <c:v>1040</c:v>
                </c:pt>
                <c:pt idx="253">
                  <c:v>1000</c:v>
                </c:pt>
                <c:pt idx="254">
                  <c:v>960</c:v>
                </c:pt>
                <c:pt idx="255">
                  <c:v>920</c:v>
                </c:pt>
                <c:pt idx="256">
                  <c:v>880</c:v>
                </c:pt>
                <c:pt idx="257">
                  <c:v>840</c:v>
                </c:pt>
                <c:pt idx="258">
                  <c:v>800</c:v>
                </c:pt>
                <c:pt idx="259">
                  <c:v>760</c:v>
                </c:pt>
                <c:pt idx="260">
                  <c:v>720</c:v>
                </c:pt>
                <c:pt idx="261">
                  <c:v>680</c:v>
                </c:pt>
                <c:pt idx="262">
                  <c:v>640</c:v>
                </c:pt>
                <c:pt idx="263">
                  <c:v>600</c:v>
                </c:pt>
                <c:pt idx="264">
                  <c:v>560</c:v>
                </c:pt>
                <c:pt idx="265">
                  <c:v>520</c:v>
                </c:pt>
                <c:pt idx="266">
                  <c:v>480</c:v>
                </c:pt>
                <c:pt idx="267">
                  <c:v>440</c:v>
                </c:pt>
                <c:pt idx="268">
                  <c:v>400</c:v>
                </c:pt>
                <c:pt idx="269">
                  <c:v>360</c:v>
                </c:pt>
                <c:pt idx="270">
                  <c:v>320</c:v>
                </c:pt>
                <c:pt idx="271">
                  <c:v>280</c:v>
                </c:pt>
                <c:pt idx="272">
                  <c:v>240</c:v>
                </c:pt>
                <c:pt idx="273">
                  <c:v>200</c:v>
                </c:pt>
                <c:pt idx="274">
                  <c:v>160</c:v>
                </c:pt>
                <c:pt idx="275">
                  <c:v>120</c:v>
                </c:pt>
                <c:pt idx="276">
                  <c:v>80</c:v>
                </c:pt>
                <c:pt idx="277">
                  <c:v>40</c:v>
                </c:pt>
                <c:pt idx="278">
                  <c:v>0</c:v>
                </c:pt>
                <c:pt idx="279">
                  <c:v>1200</c:v>
                </c:pt>
                <c:pt idx="280">
                  <c:v>1160</c:v>
                </c:pt>
                <c:pt idx="281">
                  <c:v>1120</c:v>
                </c:pt>
                <c:pt idx="282">
                  <c:v>1080</c:v>
                </c:pt>
                <c:pt idx="283">
                  <c:v>1040</c:v>
                </c:pt>
                <c:pt idx="284">
                  <c:v>1000</c:v>
                </c:pt>
                <c:pt idx="285">
                  <c:v>960</c:v>
                </c:pt>
                <c:pt idx="286">
                  <c:v>920</c:v>
                </c:pt>
                <c:pt idx="287">
                  <c:v>880</c:v>
                </c:pt>
                <c:pt idx="288">
                  <c:v>840</c:v>
                </c:pt>
                <c:pt idx="289">
                  <c:v>800</c:v>
                </c:pt>
                <c:pt idx="290">
                  <c:v>760</c:v>
                </c:pt>
                <c:pt idx="291">
                  <c:v>720</c:v>
                </c:pt>
                <c:pt idx="292">
                  <c:v>680</c:v>
                </c:pt>
                <c:pt idx="293">
                  <c:v>640</c:v>
                </c:pt>
                <c:pt idx="294">
                  <c:v>600</c:v>
                </c:pt>
                <c:pt idx="295">
                  <c:v>560</c:v>
                </c:pt>
                <c:pt idx="296">
                  <c:v>520</c:v>
                </c:pt>
                <c:pt idx="297">
                  <c:v>480</c:v>
                </c:pt>
                <c:pt idx="298">
                  <c:v>440</c:v>
                </c:pt>
                <c:pt idx="299">
                  <c:v>400</c:v>
                </c:pt>
                <c:pt idx="300">
                  <c:v>360</c:v>
                </c:pt>
                <c:pt idx="301">
                  <c:v>320</c:v>
                </c:pt>
                <c:pt idx="302">
                  <c:v>280</c:v>
                </c:pt>
                <c:pt idx="303">
                  <c:v>240</c:v>
                </c:pt>
                <c:pt idx="304">
                  <c:v>200</c:v>
                </c:pt>
                <c:pt idx="305">
                  <c:v>160</c:v>
                </c:pt>
                <c:pt idx="306">
                  <c:v>120</c:v>
                </c:pt>
                <c:pt idx="307">
                  <c:v>80</c:v>
                </c:pt>
                <c:pt idx="308">
                  <c:v>40</c:v>
                </c:pt>
                <c:pt idx="309">
                  <c:v>0</c:v>
                </c:pt>
                <c:pt idx="310">
                  <c:v>1200</c:v>
                </c:pt>
                <c:pt idx="311">
                  <c:v>1160</c:v>
                </c:pt>
                <c:pt idx="312">
                  <c:v>1120</c:v>
                </c:pt>
                <c:pt idx="313">
                  <c:v>1080</c:v>
                </c:pt>
                <c:pt idx="314">
                  <c:v>1040</c:v>
                </c:pt>
                <c:pt idx="315">
                  <c:v>1000</c:v>
                </c:pt>
                <c:pt idx="316">
                  <c:v>960</c:v>
                </c:pt>
                <c:pt idx="317">
                  <c:v>920</c:v>
                </c:pt>
                <c:pt idx="318">
                  <c:v>880</c:v>
                </c:pt>
                <c:pt idx="319">
                  <c:v>840</c:v>
                </c:pt>
                <c:pt idx="320">
                  <c:v>800</c:v>
                </c:pt>
                <c:pt idx="321">
                  <c:v>760</c:v>
                </c:pt>
                <c:pt idx="322">
                  <c:v>720</c:v>
                </c:pt>
                <c:pt idx="323">
                  <c:v>680</c:v>
                </c:pt>
                <c:pt idx="324">
                  <c:v>640</c:v>
                </c:pt>
                <c:pt idx="325">
                  <c:v>600</c:v>
                </c:pt>
                <c:pt idx="326">
                  <c:v>560</c:v>
                </c:pt>
                <c:pt idx="327">
                  <c:v>520</c:v>
                </c:pt>
                <c:pt idx="328">
                  <c:v>480</c:v>
                </c:pt>
                <c:pt idx="329">
                  <c:v>440</c:v>
                </c:pt>
                <c:pt idx="330">
                  <c:v>400</c:v>
                </c:pt>
                <c:pt idx="331">
                  <c:v>360</c:v>
                </c:pt>
                <c:pt idx="332">
                  <c:v>320</c:v>
                </c:pt>
                <c:pt idx="333">
                  <c:v>280</c:v>
                </c:pt>
                <c:pt idx="334">
                  <c:v>240</c:v>
                </c:pt>
                <c:pt idx="335">
                  <c:v>200</c:v>
                </c:pt>
                <c:pt idx="336">
                  <c:v>160</c:v>
                </c:pt>
                <c:pt idx="337">
                  <c:v>120</c:v>
                </c:pt>
                <c:pt idx="338">
                  <c:v>80</c:v>
                </c:pt>
                <c:pt idx="339">
                  <c:v>40</c:v>
                </c:pt>
                <c:pt idx="340">
                  <c:v>0</c:v>
                </c:pt>
                <c:pt idx="341">
                  <c:v>1200</c:v>
                </c:pt>
                <c:pt idx="342">
                  <c:v>1160</c:v>
                </c:pt>
                <c:pt idx="343">
                  <c:v>1120</c:v>
                </c:pt>
                <c:pt idx="344">
                  <c:v>1080</c:v>
                </c:pt>
                <c:pt idx="345">
                  <c:v>1040</c:v>
                </c:pt>
                <c:pt idx="346">
                  <c:v>1000</c:v>
                </c:pt>
                <c:pt idx="347">
                  <c:v>960</c:v>
                </c:pt>
                <c:pt idx="348">
                  <c:v>920</c:v>
                </c:pt>
                <c:pt idx="349">
                  <c:v>880</c:v>
                </c:pt>
                <c:pt idx="350">
                  <c:v>840</c:v>
                </c:pt>
                <c:pt idx="351">
                  <c:v>800</c:v>
                </c:pt>
                <c:pt idx="352">
                  <c:v>760</c:v>
                </c:pt>
                <c:pt idx="353">
                  <c:v>720</c:v>
                </c:pt>
                <c:pt idx="354">
                  <c:v>680</c:v>
                </c:pt>
                <c:pt idx="355">
                  <c:v>640</c:v>
                </c:pt>
                <c:pt idx="356">
                  <c:v>600</c:v>
                </c:pt>
                <c:pt idx="357">
                  <c:v>560</c:v>
                </c:pt>
                <c:pt idx="358">
                  <c:v>520</c:v>
                </c:pt>
                <c:pt idx="359">
                  <c:v>480</c:v>
                </c:pt>
                <c:pt idx="360">
                  <c:v>440</c:v>
                </c:pt>
                <c:pt idx="361">
                  <c:v>400</c:v>
                </c:pt>
                <c:pt idx="362">
                  <c:v>360</c:v>
                </c:pt>
                <c:pt idx="363">
                  <c:v>320</c:v>
                </c:pt>
                <c:pt idx="364">
                  <c:v>280</c:v>
                </c:pt>
                <c:pt idx="365">
                  <c:v>240</c:v>
                </c:pt>
                <c:pt idx="366">
                  <c:v>200</c:v>
                </c:pt>
                <c:pt idx="367">
                  <c:v>160</c:v>
                </c:pt>
                <c:pt idx="368">
                  <c:v>120</c:v>
                </c:pt>
                <c:pt idx="369">
                  <c:v>80</c:v>
                </c:pt>
                <c:pt idx="370">
                  <c:v>40</c:v>
                </c:pt>
                <c:pt idx="371">
                  <c:v>0</c:v>
                </c:pt>
                <c:pt idx="372">
                  <c:v>1200</c:v>
                </c:pt>
                <c:pt idx="373">
                  <c:v>1160</c:v>
                </c:pt>
                <c:pt idx="374">
                  <c:v>1120</c:v>
                </c:pt>
                <c:pt idx="375">
                  <c:v>1080</c:v>
                </c:pt>
                <c:pt idx="376">
                  <c:v>1040</c:v>
                </c:pt>
                <c:pt idx="377">
                  <c:v>1000</c:v>
                </c:pt>
                <c:pt idx="378">
                  <c:v>960</c:v>
                </c:pt>
                <c:pt idx="379">
                  <c:v>920</c:v>
                </c:pt>
                <c:pt idx="380">
                  <c:v>880</c:v>
                </c:pt>
                <c:pt idx="381">
                  <c:v>840</c:v>
                </c:pt>
                <c:pt idx="382">
                  <c:v>800</c:v>
                </c:pt>
                <c:pt idx="383">
                  <c:v>760</c:v>
                </c:pt>
                <c:pt idx="384">
                  <c:v>720</c:v>
                </c:pt>
                <c:pt idx="385">
                  <c:v>680</c:v>
                </c:pt>
                <c:pt idx="386">
                  <c:v>640</c:v>
                </c:pt>
                <c:pt idx="387">
                  <c:v>600</c:v>
                </c:pt>
                <c:pt idx="388">
                  <c:v>560</c:v>
                </c:pt>
                <c:pt idx="389">
                  <c:v>520</c:v>
                </c:pt>
                <c:pt idx="390">
                  <c:v>480</c:v>
                </c:pt>
                <c:pt idx="391">
                  <c:v>440</c:v>
                </c:pt>
                <c:pt idx="392">
                  <c:v>400</c:v>
                </c:pt>
                <c:pt idx="393">
                  <c:v>360</c:v>
                </c:pt>
                <c:pt idx="394">
                  <c:v>320</c:v>
                </c:pt>
                <c:pt idx="395">
                  <c:v>280</c:v>
                </c:pt>
                <c:pt idx="396">
                  <c:v>240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A7-4CC6-9419-BFDA47A404ED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'1. EOQ-Q'!$V$2:$V$398</c:f>
              <c:numCache>
                <c:formatCode>General</c:formatCode>
                <c:ptCount val="397"/>
                <c:pt idx="0">
                  <c:v>600</c:v>
                </c:pt>
                <c:pt idx="1">
                  <c:v>600</c:v>
                </c:pt>
                <c:pt idx="2">
                  <c:v>600</c:v>
                </c:pt>
                <c:pt idx="3">
                  <c:v>600</c:v>
                </c:pt>
                <c:pt idx="4">
                  <c:v>600</c:v>
                </c:pt>
                <c:pt idx="5">
                  <c:v>600</c:v>
                </c:pt>
                <c:pt idx="6">
                  <c:v>600</c:v>
                </c:pt>
                <c:pt idx="7">
                  <c:v>600</c:v>
                </c:pt>
                <c:pt idx="8">
                  <c:v>600</c:v>
                </c:pt>
                <c:pt idx="9">
                  <c:v>600</c:v>
                </c:pt>
                <c:pt idx="10">
                  <c:v>600</c:v>
                </c:pt>
                <c:pt idx="11">
                  <c:v>600</c:v>
                </c:pt>
                <c:pt idx="12">
                  <c:v>600</c:v>
                </c:pt>
                <c:pt idx="13">
                  <c:v>600</c:v>
                </c:pt>
                <c:pt idx="14">
                  <c:v>600</c:v>
                </c:pt>
                <c:pt idx="15">
                  <c:v>600</c:v>
                </c:pt>
                <c:pt idx="16">
                  <c:v>600</c:v>
                </c:pt>
                <c:pt idx="17">
                  <c:v>600</c:v>
                </c:pt>
                <c:pt idx="18">
                  <c:v>600</c:v>
                </c:pt>
                <c:pt idx="19">
                  <c:v>600</c:v>
                </c:pt>
                <c:pt idx="20">
                  <c:v>600</c:v>
                </c:pt>
                <c:pt idx="21">
                  <c:v>600</c:v>
                </c:pt>
                <c:pt idx="22">
                  <c:v>600</c:v>
                </c:pt>
                <c:pt idx="23">
                  <c:v>600</c:v>
                </c:pt>
                <c:pt idx="24">
                  <c:v>600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600</c:v>
                </c:pt>
                <c:pt idx="31">
                  <c:v>600</c:v>
                </c:pt>
                <c:pt idx="32">
                  <c:v>600</c:v>
                </c:pt>
                <c:pt idx="33">
                  <c:v>600</c:v>
                </c:pt>
                <c:pt idx="34">
                  <c:v>600</c:v>
                </c:pt>
                <c:pt idx="35">
                  <c:v>600</c:v>
                </c:pt>
                <c:pt idx="36">
                  <c:v>600</c:v>
                </c:pt>
                <c:pt idx="37">
                  <c:v>600</c:v>
                </c:pt>
                <c:pt idx="38">
                  <c:v>600</c:v>
                </c:pt>
                <c:pt idx="39">
                  <c:v>600</c:v>
                </c:pt>
                <c:pt idx="40">
                  <c:v>600</c:v>
                </c:pt>
                <c:pt idx="41">
                  <c:v>600</c:v>
                </c:pt>
                <c:pt idx="42">
                  <c:v>600</c:v>
                </c:pt>
                <c:pt idx="43">
                  <c:v>600</c:v>
                </c:pt>
                <c:pt idx="44">
                  <c:v>600</c:v>
                </c:pt>
                <c:pt idx="45">
                  <c:v>600</c:v>
                </c:pt>
                <c:pt idx="46">
                  <c:v>600</c:v>
                </c:pt>
                <c:pt idx="47">
                  <c:v>600</c:v>
                </c:pt>
                <c:pt idx="48">
                  <c:v>600</c:v>
                </c:pt>
                <c:pt idx="49">
                  <c:v>600</c:v>
                </c:pt>
                <c:pt idx="50">
                  <c:v>600</c:v>
                </c:pt>
                <c:pt idx="51">
                  <c:v>600</c:v>
                </c:pt>
                <c:pt idx="52">
                  <c:v>600</c:v>
                </c:pt>
                <c:pt idx="53">
                  <c:v>600</c:v>
                </c:pt>
                <c:pt idx="54">
                  <c:v>600</c:v>
                </c:pt>
                <c:pt idx="55">
                  <c:v>600</c:v>
                </c:pt>
                <c:pt idx="56">
                  <c:v>600</c:v>
                </c:pt>
                <c:pt idx="57">
                  <c:v>600</c:v>
                </c:pt>
                <c:pt idx="58">
                  <c:v>600</c:v>
                </c:pt>
                <c:pt idx="59">
                  <c:v>600</c:v>
                </c:pt>
                <c:pt idx="60">
                  <c:v>600</c:v>
                </c:pt>
                <c:pt idx="61">
                  <c:v>600</c:v>
                </c:pt>
                <c:pt idx="62">
                  <c:v>600</c:v>
                </c:pt>
                <c:pt idx="63">
                  <c:v>600</c:v>
                </c:pt>
                <c:pt idx="64">
                  <c:v>600</c:v>
                </c:pt>
                <c:pt idx="65">
                  <c:v>600</c:v>
                </c:pt>
                <c:pt idx="66">
                  <c:v>600</c:v>
                </c:pt>
                <c:pt idx="67">
                  <c:v>600</c:v>
                </c:pt>
                <c:pt idx="68">
                  <c:v>600</c:v>
                </c:pt>
                <c:pt idx="69">
                  <c:v>600</c:v>
                </c:pt>
                <c:pt idx="70">
                  <c:v>600</c:v>
                </c:pt>
                <c:pt idx="71">
                  <c:v>600</c:v>
                </c:pt>
                <c:pt idx="72">
                  <c:v>600</c:v>
                </c:pt>
                <c:pt idx="73">
                  <c:v>600</c:v>
                </c:pt>
                <c:pt idx="74">
                  <c:v>600</c:v>
                </c:pt>
                <c:pt idx="75">
                  <c:v>600</c:v>
                </c:pt>
                <c:pt idx="76">
                  <c:v>600</c:v>
                </c:pt>
                <c:pt idx="77">
                  <c:v>600</c:v>
                </c:pt>
                <c:pt idx="78">
                  <c:v>600</c:v>
                </c:pt>
                <c:pt idx="79">
                  <c:v>600</c:v>
                </c:pt>
                <c:pt idx="80">
                  <c:v>600</c:v>
                </c:pt>
                <c:pt idx="81">
                  <c:v>600</c:v>
                </c:pt>
                <c:pt idx="82">
                  <c:v>600</c:v>
                </c:pt>
                <c:pt idx="83">
                  <c:v>600</c:v>
                </c:pt>
                <c:pt idx="84">
                  <c:v>600</c:v>
                </c:pt>
                <c:pt idx="85">
                  <c:v>600</c:v>
                </c:pt>
                <c:pt idx="86">
                  <c:v>600</c:v>
                </c:pt>
                <c:pt idx="87">
                  <c:v>600</c:v>
                </c:pt>
                <c:pt idx="88">
                  <c:v>600</c:v>
                </c:pt>
                <c:pt idx="89">
                  <c:v>600</c:v>
                </c:pt>
                <c:pt idx="90">
                  <c:v>600</c:v>
                </c:pt>
                <c:pt idx="91">
                  <c:v>600</c:v>
                </c:pt>
                <c:pt idx="92">
                  <c:v>600</c:v>
                </c:pt>
                <c:pt idx="93">
                  <c:v>600</c:v>
                </c:pt>
                <c:pt idx="94">
                  <c:v>600</c:v>
                </c:pt>
                <c:pt idx="95">
                  <c:v>600</c:v>
                </c:pt>
                <c:pt idx="96">
                  <c:v>600</c:v>
                </c:pt>
                <c:pt idx="97">
                  <c:v>600</c:v>
                </c:pt>
                <c:pt idx="98">
                  <c:v>600</c:v>
                </c:pt>
                <c:pt idx="99">
                  <c:v>600</c:v>
                </c:pt>
                <c:pt idx="100">
                  <c:v>600</c:v>
                </c:pt>
                <c:pt idx="101">
                  <c:v>600</c:v>
                </c:pt>
                <c:pt idx="102">
                  <c:v>600</c:v>
                </c:pt>
                <c:pt idx="103">
                  <c:v>600</c:v>
                </c:pt>
                <c:pt idx="104">
                  <c:v>600</c:v>
                </c:pt>
                <c:pt idx="105">
                  <c:v>600</c:v>
                </c:pt>
                <c:pt idx="106">
                  <c:v>600</c:v>
                </c:pt>
                <c:pt idx="107">
                  <c:v>600</c:v>
                </c:pt>
                <c:pt idx="108">
                  <c:v>600</c:v>
                </c:pt>
                <c:pt idx="109">
                  <c:v>600</c:v>
                </c:pt>
                <c:pt idx="110">
                  <c:v>600</c:v>
                </c:pt>
                <c:pt idx="111">
                  <c:v>600</c:v>
                </c:pt>
                <c:pt idx="112">
                  <c:v>600</c:v>
                </c:pt>
                <c:pt idx="113">
                  <c:v>600</c:v>
                </c:pt>
                <c:pt idx="114">
                  <c:v>600</c:v>
                </c:pt>
                <c:pt idx="115">
                  <c:v>600</c:v>
                </c:pt>
                <c:pt idx="116">
                  <c:v>600</c:v>
                </c:pt>
                <c:pt idx="117">
                  <c:v>600</c:v>
                </c:pt>
                <c:pt idx="118">
                  <c:v>600</c:v>
                </c:pt>
                <c:pt idx="119">
                  <c:v>600</c:v>
                </c:pt>
                <c:pt idx="120">
                  <c:v>600</c:v>
                </c:pt>
                <c:pt idx="121">
                  <c:v>600</c:v>
                </c:pt>
                <c:pt idx="122">
                  <c:v>600</c:v>
                </c:pt>
                <c:pt idx="123">
                  <c:v>600</c:v>
                </c:pt>
                <c:pt idx="124">
                  <c:v>600</c:v>
                </c:pt>
                <c:pt idx="125">
                  <c:v>600</c:v>
                </c:pt>
                <c:pt idx="126">
                  <c:v>600</c:v>
                </c:pt>
                <c:pt idx="127">
                  <c:v>600</c:v>
                </c:pt>
                <c:pt idx="128">
                  <c:v>600</c:v>
                </c:pt>
                <c:pt idx="129">
                  <c:v>600</c:v>
                </c:pt>
                <c:pt idx="130">
                  <c:v>600</c:v>
                </c:pt>
                <c:pt idx="131">
                  <c:v>600</c:v>
                </c:pt>
                <c:pt idx="132">
                  <c:v>600</c:v>
                </c:pt>
                <c:pt idx="133">
                  <c:v>600</c:v>
                </c:pt>
                <c:pt idx="134">
                  <c:v>600</c:v>
                </c:pt>
                <c:pt idx="135">
                  <c:v>600</c:v>
                </c:pt>
                <c:pt idx="136">
                  <c:v>600</c:v>
                </c:pt>
                <c:pt idx="137">
                  <c:v>600</c:v>
                </c:pt>
                <c:pt idx="138">
                  <c:v>600</c:v>
                </c:pt>
                <c:pt idx="139">
                  <c:v>600</c:v>
                </c:pt>
                <c:pt idx="140">
                  <c:v>600</c:v>
                </c:pt>
                <c:pt idx="141">
                  <c:v>600</c:v>
                </c:pt>
                <c:pt idx="142">
                  <c:v>600</c:v>
                </c:pt>
                <c:pt idx="143">
                  <c:v>600</c:v>
                </c:pt>
                <c:pt idx="144">
                  <c:v>600</c:v>
                </c:pt>
                <c:pt idx="145">
                  <c:v>600</c:v>
                </c:pt>
                <c:pt idx="146">
                  <c:v>600</c:v>
                </c:pt>
                <c:pt idx="147">
                  <c:v>600</c:v>
                </c:pt>
                <c:pt idx="148">
                  <c:v>600</c:v>
                </c:pt>
                <c:pt idx="149">
                  <c:v>600</c:v>
                </c:pt>
                <c:pt idx="150">
                  <c:v>600</c:v>
                </c:pt>
                <c:pt idx="151">
                  <c:v>600</c:v>
                </c:pt>
                <c:pt idx="152">
                  <c:v>600</c:v>
                </c:pt>
                <c:pt idx="153">
                  <c:v>600</c:v>
                </c:pt>
                <c:pt idx="154">
                  <c:v>600</c:v>
                </c:pt>
                <c:pt idx="155">
                  <c:v>600</c:v>
                </c:pt>
                <c:pt idx="156">
                  <c:v>600</c:v>
                </c:pt>
                <c:pt idx="157">
                  <c:v>600</c:v>
                </c:pt>
                <c:pt idx="158">
                  <c:v>600</c:v>
                </c:pt>
                <c:pt idx="159">
                  <c:v>600</c:v>
                </c:pt>
                <c:pt idx="160">
                  <c:v>600</c:v>
                </c:pt>
                <c:pt idx="161">
                  <c:v>600</c:v>
                </c:pt>
                <c:pt idx="162">
                  <c:v>600</c:v>
                </c:pt>
                <c:pt idx="163">
                  <c:v>600</c:v>
                </c:pt>
                <c:pt idx="164">
                  <c:v>600</c:v>
                </c:pt>
                <c:pt idx="165">
                  <c:v>600</c:v>
                </c:pt>
                <c:pt idx="166">
                  <c:v>600</c:v>
                </c:pt>
                <c:pt idx="167">
                  <c:v>600</c:v>
                </c:pt>
                <c:pt idx="168">
                  <c:v>600</c:v>
                </c:pt>
                <c:pt idx="169">
                  <c:v>600</c:v>
                </c:pt>
                <c:pt idx="170">
                  <c:v>600</c:v>
                </c:pt>
                <c:pt idx="171">
                  <c:v>600</c:v>
                </c:pt>
                <c:pt idx="172">
                  <c:v>600</c:v>
                </c:pt>
                <c:pt idx="173">
                  <c:v>600</c:v>
                </c:pt>
                <c:pt idx="174">
                  <c:v>600</c:v>
                </c:pt>
                <c:pt idx="175">
                  <c:v>600</c:v>
                </c:pt>
                <c:pt idx="176">
                  <c:v>600</c:v>
                </c:pt>
                <c:pt idx="177">
                  <c:v>600</c:v>
                </c:pt>
                <c:pt idx="178">
                  <c:v>600</c:v>
                </c:pt>
                <c:pt idx="179">
                  <c:v>600</c:v>
                </c:pt>
                <c:pt idx="180">
                  <c:v>600</c:v>
                </c:pt>
                <c:pt idx="181">
                  <c:v>600</c:v>
                </c:pt>
                <c:pt idx="182">
                  <c:v>600</c:v>
                </c:pt>
                <c:pt idx="183">
                  <c:v>600</c:v>
                </c:pt>
                <c:pt idx="184">
                  <c:v>600</c:v>
                </c:pt>
                <c:pt idx="185">
                  <c:v>600</c:v>
                </c:pt>
                <c:pt idx="186">
                  <c:v>600</c:v>
                </c:pt>
                <c:pt idx="187">
                  <c:v>600</c:v>
                </c:pt>
                <c:pt idx="188">
                  <c:v>600</c:v>
                </c:pt>
                <c:pt idx="189">
                  <c:v>600</c:v>
                </c:pt>
                <c:pt idx="190">
                  <c:v>600</c:v>
                </c:pt>
                <c:pt idx="191">
                  <c:v>600</c:v>
                </c:pt>
                <c:pt idx="192">
                  <c:v>600</c:v>
                </c:pt>
                <c:pt idx="193">
                  <c:v>600</c:v>
                </c:pt>
                <c:pt idx="194">
                  <c:v>600</c:v>
                </c:pt>
                <c:pt idx="195">
                  <c:v>600</c:v>
                </c:pt>
                <c:pt idx="196">
                  <c:v>600</c:v>
                </c:pt>
                <c:pt idx="197">
                  <c:v>600</c:v>
                </c:pt>
                <c:pt idx="198">
                  <c:v>600</c:v>
                </c:pt>
                <c:pt idx="199">
                  <c:v>600</c:v>
                </c:pt>
                <c:pt idx="200">
                  <c:v>600</c:v>
                </c:pt>
                <c:pt idx="201">
                  <c:v>600</c:v>
                </c:pt>
                <c:pt idx="202">
                  <c:v>600</c:v>
                </c:pt>
                <c:pt idx="203">
                  <c:v>600</c:v>
                </c:pt>
                <c:pt idx="204">
                  <c:v>600</c:v>
                </c:pt>
                <c:pt idx="205">
                  <c:v>600</c:v>
                </c:pt>
                <c:pt idx="206">
                  <c:v>600</c:v>
                </c:pt>
                <c:pt idx="207">
                  <c:v>600</c:v>
                </c:pt>
                <c:pt idx="208">
                  <c:v>600</c:v>
                </c:pt>
                <c:pt idx="209">
                  <c:v>600</c:v>
                </c:pt>
                <c:pt idx="210">
                  <c:v>600</c:v>
                </c:pt>
                <c:pt idx="211">
                  <c:v>600</c:v>
                </c:pt>
                <c:pt idx="212">
                  <c:v>600</c:v>
                </c:pt>
                <c:pt idx="213">
                  <c:v>600</c:v>
                </c:pt>
                <c:pt idx="214">
                  <c:v>600</c:v>
                </c:pt>
                <c:pt idx="215">
                  <c:v>600</c:v>
                </c:pt>
                <c:pt idx="216">
                  <c:v>600</c:v>
                </c:pt>
                <c:pt idx="217">
                  <c:v>600</c:v>
                </c:pt>
                <c:pt idx="218">
                  <c:v>600</c:v>
                </c:pt>
                <c:pt idx="219">
                  <c:v>600</c:v>
                </c:pt>
                <c:pt idx="220">
                  <c:v>600</c:v>
                </c:pt>
                <c:pt idx="221">
                  <c:v>600</c:v>
                </c:pt>
                <c:pt idx="222">
                  <c:v>600</c:v>
                </c:pt>
                <c:pt idx="223">
                  <c:v>600</c:v>
                </c:pt>
                <c:pt idx="224">
                  <c:v>600</c:v>
                </c:pt>
                <c:pt idx="225">
                  <c:v>600</c:v>
                </c:pt>
                <c:pt idx="226">
                  <c:v>600</c:v>
                </c:pt>
                <c:pt idx="227">
                  <c:v>600</c:v>
                </c:pt>
                <c:pt idx="228">
                  <c:v>600</c:v>
                </c:pt>
                <c:pt idx="229">
                  <c:v>600</c:v>
                </c:pt>
                <c:pt idx="230">
                  <c:v>600</c:v>
                </c:pt>
                <c:pt idx="231">
                  <c:v>600</c:v>
                </c:pt>
                <c:pt idx="232">
                  <c:v>600</c:v>
                </c:pt>
                <c:pt idx="233">
                  <c:v>600</c:v>
                </c:pt>
                <c:pt idx="234">
                  <c:v>600</c:v>
                </c:pt>
                <c:pt idx="235">
                  <c:v>600</c:v>
                </c:pt>
                <c:pt idx="236">
                  <c:v>600</c:v>
                </c:pt>
                <c:pt idx="237">
                  <c:v>600</c:v>
                </c:pt>
                <c:pt idx="238">
                  <c:v>600</c:v>
                </c:pt>
                <c:pt idx="239">
                  <c:v>600</c:v>
                </c:pt>
                <c:pt idx="240">
                  <c:v>600</c:v>
                </c:pt>
                <c:pt idx="241">
                  <c:v>600</c:v>
                </c:pt>
                <c:pt idx="242">
                  <c:v>600</c:v>
                </c:pt>
                <c:pt idx="243">
                  <c:v>600</c:v>
                </c:pt>
                <c:pt idx="244">
                  <c:v>600</c:v>
                </c:pt>
                <c:pt idx="245">
                  <c:v>600</c:v>
                </c:pt>
                <c:pt idx="246">
                  <c:v>600</c:v>
                </c:pt>
                <c:pt idx="247">
                  <c:v>600</c:v>
                </c:pt>
                <c:pt idx="248">
                  <c:v>600</c:v>
                </c:pt>
                <c:pt idx="249">
                  <c:v>600</c:v>
                </c:pt>
                <c:pt idx="250">
                  <c:v>600</c:v>
                </c:pt>
                <c:pt idx="251">
                  <c:v>600</c:v>
                </c:pt>
                <c:pt idx="252">
                  <c:v>600</c:v>
                </c:pt>
                <c:pt idx="253">
                  <c:v>600</c:v>
                </c:pt>
                <c:pt idx="254">
                  <c:v>600</c:v>
                </c:pt>
                <c:pt idx="255">
                  <c:v>600</c:v>
                </c:pt>
                <c:pt idx="256">
                  <c:v>600</c:v>
                </c:pt>
                <c:pt idx="257">
                  <c:v>600</c:v>
                </c:pt>
                <c:pt idx="258">
                  <c:v>600</c:v>
                </c:pt>
                <c:pt idx="259">
                  <c:v>600</c:v>
                </c:pt>
                <c:pt idx="260">
                  <c:v>600</c:v>
                </c:pt>
                <c:pt idx="261">
                  <c:v>600</c:v>
                </c:pt>
                <c:pt idx="262">
                  <c:v>600</c:v>
                </c:pt>
                <c:pt idx="263">
                  <c:v>600</c:v>
                </c:pt>
                <c:pt idx="264">
                  <c:v>600</c:v>
                </c:pt>
                <c:pt idx="265">
                  <c:v>600</c:v>
                </c:pt>
                <c:pt idx="266">
                  <c:v>600</c:v>
                </c:pt>
                <c:pt idx="267">
                  <c:v>600</c:v>
                </c:pt>
                <c:pt idx="268">
                  <c:v>600</c:v>
                </c:pt>
                <c:pt idx="269">
                  <c:v>600</c:v>
                </c:pt>
                <c:pt idx="270">
                  <c:v>600</c:v>
                </c:pt>
                <c:pt idx="271">
                  <c:v>600</c:v>
                </c:pt>
                <c:pt idx="272">
                  <c:v>600</c:v>
                </c:pt>
                <c:pt idx="273">
                  <c:v>600</c:v>
                </c:pt>
                <c:pt idx="274">
                  <c:v>600</c:v>
                </c:pt>
                <c:pt idx="275">
                  <c:v>600</c:v>
                </c:pt>
                <c:pt idx="276">
                  <c:v>600</c:v>
                </c:pt>
                <c:pt idx="277">
                  <c:v>600</c:v>
                </c:pt>
                <c:pt idx="278">
                  <c:v>600</c:v>
                </c:pt>
                <c:pt idx="279">
                  <c:v>600</c:v>
                </c:pt>
                <c:pt idx="280">
                  <c:v>600</c:v>
                </c:pt>
                <c:pt idx="281">
                  <c:v>600</c:v>
                </c:pt>
                <c:pt idx="282">
                  <c:v>600</c:v>
                </c:pt>
                <c:pt idx="283">
                  <c:v>600</c:v>
                </c:pt>
                <c:pt idx="284">
                  <c:v>600</c:v>
                </c:pt>
                <c:pt idx="285">
                  <c:v>600</c:v>
                </c:pt>
                <c:pt idx="286">
                  <c:v>600</c:v>
                </c:pt>
                <c:pt idx="287">
                  <c:v>600</c:v>
                </c:pt>
                <c:pt idx="288">
                  <c:v>600</c:v>
                </c:pt>
                <c:pt idx="289">
                  <c:v>600</c:v>
                </c:pt>
                <c:pt idx="290">
                  <c:v>600</c:v>
                </c:pt>
                <c:pt idx="291">
                  <c:v>600</c:v>
                </c:pt>
                <c:pt idx="292">
                  <c:v>600</c:v>
                </c:pt>
                <c:pt idx="293">
                  <c:v>600</c:v>
                </c:pt>
                <c:pt idx="294">
                  <c:v>600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DA7-4CC6-9419-BFDA47A40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640976"/>
        <c:axId val="217641368"/>
      </c:scatterChart>
      <c:valAx>
        <c:axId val="217640976"/>
        <c:scaling>
          <c:orientation val="minMax"/>
          <c:max val="360"/>
          <c:min val="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217641368"/>
        <c:crosses val="autoZero"/>
        <c:crossBetween val="midCat"/>
        <c:majorUnit val="30"/>
      </c:valAx>
      <c:valAx>
        <c:axId val="217641368"/>
        <c:scaling>
          <c:orientation val="minMax"/>
          <c:max val="12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217640976"/>
        <c:crosses val="autoZero"/>
        <c:crossBetween val="midCat"/>
        <c:majorUnit val="600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 EOQ-Q'!$K$2</c:f>
          <c:strCache>
            <c:ptCount val="1"/>
            <c:pt idx="0">
              <c:v>Ordering Cost = SR/Q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'1. EOQ-Q'!$C$15</c:f>
              <c:strCache>
                <c:ptCount val="1"/>
                <c:pt idx="0">
                  <c:v>SR/Q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'1. EOQ-Q'!$A$16:$A$27</c:f>
              <c:numCache>
                <c:formatCode>General</c:formatCode>
                <c:ptCount val="12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</c:numCache>
            </c:numRef>
          </c:xVal>
          <c:yVal>
            <c:numRef>
              <c:f>'1. EOQ-Q'!$C$16:$C$27</c:f>
              <c:numCache>
                <c:formatCode>General</c:formatCode>
                <c:ptCount val="12"/>
                <c:pt idx="0">
                  <c:v>216000</c:v>
                </c:pt>
                <c:pt idx="1">
                  <c:v>108000</c:v>
                </c:pt>
                <c:pt idx="2">
                  <c:v>72000</c:v>
                </c:pt>
                <c:pt idx="3">
                  <c:v>54000</c:v>
                </c:pt>
                <c:pt idx="4">
                  <c:v>43200</c:v>
                </c:pt>
                <c:pt idx="5">
                  <c:v>36000</c:v>
                </c:pt>
                <c:pt idx="6" formatCode="0.0">
                  <c:v>30857.142857142859</c:v>
                </c:pt>
                <c:pt idx="7">
                  <c:v>27000</c:v>
                </c:pt>
                <c:pt idx="8">
                  <c:v>24000</c:v>
                </c:pt>
                <c:pt idx="9">
                  <c:v>21600</c:v>
                </c:pt>
                <c:pt idx="10" formatCode="0.0">
                  <c:v>19636.363636363636</c:v>
                </c:pt>
                <c:pt idx="11">
                  <c:v>18000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9C-463A-9A9E-8CF3A5E37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211232"/>
        <c:axId val="598211624"/>
      </c:scatterChart>
      <c:valAx>
        <c:axId val="598211232"/>
        <c:scaling>
          <c:orientation val="minMax"/>
          <c:max val="1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598211624"/>
        <c:crosses val="autoZero"/>
        <c:crossBetween val="midCat"/>
      </c:valAx>
      <c:valAx>
        <c:axId val="598211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5982112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 EOQ-Q'!$K$3</c:f>
          <c:strCache>
            <c:ptCount val="1"/>
            <c:pt idx="0">
              <c:v> Carrying Cost = HQ/2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'1. EOQ-Q'!$E$15</c:f>
              <c:strCache>
                <c:ptCount val="1"/>
                <c:pt idx="0">
                  <c:v>HQ/2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'1. EOQ-Q'!$A$16:$A$27</c:f>
              <c:numCache>
                <c:formatCode>General</c:formatCode>
                <c:ptCount val="12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</c:numCache>
            </c:numRef>
          </c:xVal>
          <c:yVal>
            <c:numRef>
              <c:f>'1. EOQ-Q'!$E$16:$E$27</c:f>
              <c:numCache>
                <c:formatCode>General</c:formatCode>
                <c:ptCount val="12"/>
                <c:pt idx="0">
                  <c:v>6000</c:v>
                </c:pt>
                <c:pt idx="1">
                  <c:v>12000</c:v>
                </c:pt>
                <c:pt idx="2">
                  <c:v>18000</c:v>
                </c:pt>
                <c:pt idx="3">
                  <c:v>24000</c:v>
                </c:pt>
                <c:pt idx="4">
                  <c:v>30000</c:v>
                </c:pt>
                <c:pt idx="5">
                  <c:v>36000</c:v>
                </c:pt>
                <c:pt idx="6">
                  <c:v>42000</c:v>
                </c:pt>
                <c:pt idx="7">
                  <c:v>48000</c:v>
                </c:pt>
                <c:pt idx="8">
                  <c:v>54000</c:v>
                </c:pt>
                <c:pt idx="9">
                  <c:v>60000</c:v>
                </c:pt>
                <c:pt idx="10">
                  <c:v>66000</c:v>
                </c:pt>
                <c:pt idx="11">
                  <c:v>72000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C77-4215-BAEB-6E4122ACD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213976"/>
        <c:axId val="598214368"/>
      </c:scatterChart>
      <c:valAx>
        <c:axId val="598213976"/>
        <c:scaling>
          <c:orientation val="minMax"/>
          <c:max val="1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598214368"/>
        <c:crosses val="autoZero"/>
        <c:crossBetween val="midCat"/>
      </c:valAx>
      <c:valAx>
        <c:axId val="598214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5982139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'Discount-FH'!$N$1</c:f>
          <c:strCache>
            <c:ptCount val="1"/>
            <c:pt idx="0">
              <c:v>Total Anual Ordering, Carrying and Purchasing Costs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'Discount-FH'!$A$14:$A$97</c:f>
              <c:numCache>
                <c:formatCode>General</c:formatCode>
                <c:ptCount val="8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  <c:pt idx="30">
                  <c:v>3100</c:v>
                </c:pt>
                <c:pt idx="31">
                  <c:v>3200</c:v>
                </c:pt>
                <c:pt idx="32">
                  <c:v>3300</c:v>
                </c:pt>
                <c:pt idx="33">
                  <c:v>3400</c:v>
                </c:pt>
                <c:pt idx="34">
                  <c:v>3500</c:v>
                </c:pt>
                <c:pt idx="35">
                  <c:v>3600</c:v>
                </c:pt>
                <c:pt idx="36">
                  <c:v>3700</c:v>
                </c:pt>
                <c:pt idx="37">
                  <c:v>3800</c:v>
                </c:pt>
                <c:pt idx="38">
                  <c:v>3900</c:v>
                </c:pt>
                <c:pt idx="39">
                  <c:v>4000</c:v>
                </c:pt>
                <c:pt idx="40">
                  <c:v>4100</c:v>
                </c:pt>
                <c:pt idx="41">
                  <c:v>4200</c:v>
                </c:pt>
                <c:pt idx="42">
                  <c:v>4300</c:v>
                </c:pt>
                <c:pt idx="43">
                  <c:v>4400</c:v>
                </c:pt>
                <c:pt idx="44">
                  <c:v>4500</c:v>
                </c:pt>
                <c:pt idx="45">
                  <c:v>4600</c:v>
                </c:pt>
                <c:pt idx="46">
                  <c:v>4700</c:v>
                </c:pt>
                <c:pt idx="47">
                  <c:v>4800</c:v>
                </c:pt>
                <c:pt idx="48">
                  <c:v>4900</c:v>
                </c:pt>
                <c:pt idx="49">
                  <c:v>5000</c:v>
                </c:pt>
              </c:numCache>
            </c:numRef>
          </c:xVal>
          <c:yVal>
            <c:numRef>
              <c:f>'Discount-FH'!$G$14:$G$97</c:f>
              <c:numCache>
                <c:formatCode>"$"#,##0_);[Red]\("$"#,##0\)</c:formatCode>
                <c:ptCount val="84"/>
                <c:pt idx="0">
                  <c:v>12422500</c:v>
                </c:pt>
                <c:pt idx="1">
                  <c:v>12225000</c:v>
                </c:pt>
                <c:pt idx="2">
                  <c:v>12160833.333333334</c:v>
                </c:pt>
                <c:pt idx="3">
                  <c:v>12130000</c:v>
                </c:pt>
                <c:pt idx="4">
                  <c:v>12112500</c:v>
                </c:pt>
                <c:pt idx="5">
                  <c:v>12101666.666666666</c:v>
                </c:pt>
                <c:pt idx="6">
                  <c:v>12094642.857142856</c:v>
                </c:pt>
                <c:pt idx="7">
                  <c:v>12090000</c:v>
                </c:pt>
                <c:pt idx="8">
                  <c:v>12086944.444444444</c:v>
                </c:pt>
                <c:pt idx="9">
                  <c:v>12085000</c:v>
                </c:pt>
                <c:pt idx="10">
                  <c:v>12083863.636363637</c:v>
                </c:pt>
                <c:pt idx="11">
                  <c:v>12083333.333333334</c:v>
                </c:pt>
                <c:pt idx="12">
                  <c:v>12083269.23076923</c:v>
                </c:pt>
                <c:pt idx="13">
                  <c:v>12083571.428571429</c:v>
                </c:pt>
                <c:pt idx="14">
                  <c:v>12084166.666666666</c:v>
                </c:pt>
                <c:pt idx="15">
                  <c:v>12085000</c:v>
                </c:pt>
                <c:pt idx="16">
                  <c:v>12086029.411764706</c:v>
                </c:pt>
                <c:pt idx="17">
                  <c:v>12087222.222222222</c:v>
                </c:pt>
                <c:pt idx="18">
                  <c:v>12088552.631578946</c:v>
                </c:pt>
                <c:pt idx="19">
                  <c:v>12070000</c:v>
                </c:pt>
                <c:pt idx="20">
                  <c:v>12071547.619047619</c:v>
                </c:pt>
                <c:pt idx="21">
                  <c:v>12073181.818181818</c:v>
                </c:pt>
                <c:pt idx="22">
                  <c:v>12074891.304347826</c:v>
                </c:pt>
                <c:pt idx="23">
                  <c:v>12076666.666666666</c:v>
                </c:pt>
                <c:pt idx="24">
                  <c:v>12078500</c:v>
                </c:pt>
                <c:pt idx="25">
                  <c:v>12080384.615384616</c:v>
                </c:pt>
                <c:pt idx="26">
                  <c:v>12082314.814814815</c:v>
                </c:pt>
                <c:pt idx="27">
                  <c:v>12084285.714285715</c:v>
                </c:pt>
                <c:pt idx="28">
                  <c:v>12086293.103448275</c:v>
                </c:pt>
                <c:pt idx="29">
                  <c:v>12088333.333333334</c:v>
                </c:pt>
                <c:pt idx="30">
                  <c:v>12090403.225806452</c:v>
                </c:pt>
                <c:pt idx="31">
                  <c:v>12092500</c:v>
                </c:pt>
                <c:pt idx="32">
                  <c:v>12094621.212121213</c:v>
                </c:pt>
                <c:pt idx="33">
                  <c:v>12096764.705882354</c:v>
                </c:pt>
                <c:pt idx="34">
                  <c:v>12098928.571428571</c:v>
                </c:pt>
                <c:pt idx="35">
                  <c:v>12101111.111111112</c:v>
                </c:pt>
                <c:pt idx="36">
                  <c:v>12103310.81081081</c:v>
                </c:pt>
                <c:pt idx="37">
                  <c:v>12105526.315789474</c:v>
                </c:pt>
                <c:pt idx="38">
                  <c:v>12107756.41025641</c:v>
                </c:pt>
                <c:pt idx="39">
                  <c:v>12090000</c:v>
                </c:pt>
                <c:pt idx="40">
                  <c:v>12092256.097560976</c:v>
                </c:pt>
                <c:pt idx="41">
                  <c:v>12094523.80952381</c:v>
                </c:pt>
                <c:pt idx="42">
                  <c:v>12096802.325581396</c:v>
                </c:pt>
                <c:pt idx="43">
                  <c:v>12099090.909090908</c:v>
                </c:pt>
                <c:pt idx="44">
                  <c:v>12101388.888888888</c:v>
                </c:pt>
                <c:pt idx="45">
                  <c:v>12103695.652173912</c:v>
                </c:pt>
                <c:pt idx="46">
                  <c:v>12106010.638297873</c:v>
                </c:pt>
                <c:pt idx="47">
                  <c:v>12108333.333333334</c:v>
                </c:pt>
                <c:pt idx="48">
                  <c:v>12110663.265306123</c:v>
                </c:pt>
                <c:pt idx="49">
                  <c:v>12113000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562-4B6A-A75A-2A3CEA3D1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213584"/>
        <c:axId val="598213192"/>
      </c:scatterChart>
      <c:valAx>
        <c:axId val="598213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213192"/>
        <c:crosses val="autoZero"/>
        <c:crossBetween val="midCat"/>
      </c:valAx>
      <c:valAx>
        <c:axId val="598213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213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'Discount-VH'!$J$1</c:f>
          <c:strCache>
            <c:ptCount val="1"/>
            <c:pt idx="0">
              <c:v>Total Anual Ordering, Carrying and Purchasing Costs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'Discount-VH'!$A$14:$A$97</c:f>
              <c:numCache>
                <c:formatCode>General</c:formatCode>
                <c:ptCount val="8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  <c:pt idx="30">
                  <c:v>3100</c:v>
                </c:pt>
                <c:pt idx="31">
                  <c:v>3200</c:v>
                </c:pt>
                <c:pt idx="32">
                  <c:v>3300</c:v>
                </c:pt>
                <c:pt idx="33">
                  <c:v>3400</c:v>
                </c:pt>
                <c:pt idx="34">
                  <c:v>3500</c:v>
                </c:pt>
                <c:pt idx="35">
                  <c:v>3600</c:v>
                </c:pt>
                <c:pt idx="36">
                  <c:v>3700</c:v>
                </c:pt>
                <c:pt idx="37">
                  <c:v>3800</c:v>
                </c:pt>
                <c:pt idx="38">
                  <c:v>3900</c:v>
                </c:pt>
                <c:pt idx="39">
                  <c:v>4000</c:v>
                </c:pt>
                <c:pt idx="40">
                  <c:v>4100</c:v>
                </c:pt>
                <c:pt idx="41">
                  <c:v>4200</c:v>
                </c:pt>
                <c:pt idx="42">
                  <c:v>4300</c:v>
                </c:pt>
                <c:pt idx="43">
                  <c:v>4400</c:v>
                </c:pt>
                <c:pt idx="44">
                  <c:v>4500</c:v>
                </c:pt>
                <c:pt idx="45">
                  <c:v>4600</c:v>
                </c:pt>
                <c:pt idx="46">
                  <c:v>4700</c:v>
                </c:pt>
                <c:pt idx="47">
                  <c:v>4800</c:v>
                </c:pt>
                <c:pt idx="48">
                  <c:v>4900</c:v>
                </c:pt>
                <c:pt idx="49">
                  <c:v>5000</c:v>
                </c:pt>
              </c:numCache>
            </c:numRef>
          </c:xVal>
          <c:yVal>
            <c:numRef>
              <c:f>'Discount-VH'!$G$14:$G$97</c:f>
              <c:numCache>
                <c:formatCode>"$"#,##0_);[Red]\("$"#,##0\)</c:formatCode>
                <c:ptCount val="84"/>
                <c:pt idx="0">
                  <c:v>400900</c:v>
                </c:pt>
                <c:pt idx="1">
                  <c:v>381800</c:v>
                </c:pt>
                <c:pt idx="2">
                  <c:v>376033.33333333331</c:v>
                </c:pt>
                <c:pt idx="3">
                  <c:v>373600</c:v>
                </c:pt>
                <c:pt idx="4">
                  <c:v>372500</c:v>
                </c:pt>
                <c:pt idx="5">
                  <c:v>372066.66666666669</c:v>
                </c:pt>
                <c:pt idx="6">
                  <c:v>372014.28571428574</c:v>
                </c:pt>
                <c:pt idx="7">
                  <c:v>372200</c:v>
                </c:pt>
                <c:pt idx="8">
                  <c:v>372544.44444444444</c:v>
                </c:pt>
                <c:pt idx="9">
                  <c:v>364800</c:v>
                </c:pt>
                <c:pt idx="10">
                  <c:v>365316.36363636365</c:v>
                </c:pt>
                <c:pt idx="11">
                  <c:v>365893.33333333331</c:v>
                </c:pt>
                <c:pt idx="12">
                  <c:v>366516.92307692306</c:v>
                </c:pt>
                <c:pt idx="13">
                  <c:v>367177.14285714284</c:v>
                </c:pt>
                <c:pt idx="14">
                  <c:v>367866.66666666669</c:v>
                </c:pt>
                <c:pt idx="15">
                  <c:v>368580</c:v>
                </c:pt>
                <c:pt idx="16">
                  <c:v>369312.9411764706</c:v>
                </c:pt>
                <c:pt idx="17">
                  <c:v>370062.22222222225</c:v>
                </c:pt>
                <c:pt idx="18">
                  <c:v>370825.26315789472</c:v>
                </c:pt>
                <c:pt idx="19">
                  <c:v>371600</c:v>
                </c:pt>
                <c:pt idx="20">
                  <c:v>372384.76190476189</c:v>
                </c:pt>
                <c:pt idx="21">
                  <c:v>373178.18181818182</c:v>
                </c:pt>
                <c:pt idx="22">
                  <c:v>373979.13043478259</c:v>
                </c:pt>
                <c:pt idx="23">
                  <c:v>374786.66666666669</c:v>
                </c:pt>
                <c:pt idx="24">
                  <c:v>375600</c:v>
                </c:pt>
                <c:pt idx="25">
                  <c:v>376418.46153846156</c:v>
                </c:pt>
                <c:pt idx="26">
                  <c:v>377241.48148148146</c:v>
                </c:pt>
                <c:pt idx="27">
                  <c:v>378068.57142857142</c:v>
                </c:pt>
                <c:pt idx="28">
                  <c:v>378899.31034482759</c:v>
                </c:pt>
                <c:pt idx="29">
                  <c:v>366833.33333333331</c:v>
                </c:pt>
                <c:pt idx="30">
                  <c:v>367640.32258064515</c:v>
                </c:pt>
                <c:pt idx="31">
                  <c:v>368450</c:v>
                </c:pt>
                <c:pt idx="32">
                  <c:v>369262.12121212122</c:v>
                </c:pt>
                <c:pt idx="33">
                  <c:v>370076.4705882353</c:v>
                </c:pt>
                <c:pt idx="34">
                  <c:v>370892.85714285716</c:v>
                </c:pt>
                <c:pt idx="35">
                  <c:v>371711.11111111112</c:v>
                </c:pt>
                <c:pt idx="36">
                  <c:v>372531.08108108107</c:v>
                </c:pt>
                <c:pt idx="37">
                  <c:v>373352.63157894736</c:v>
                </c:pt>
                <c:pt idx="38">
                  <c:v>374175.641025641</c:v>
                </c:pt>
                <c:pt idx="39">
                  <c:v>375000</c:v>
                </c:pt>
                <c:pt idx="40">
                  <c:v>375825.60975609755</c:v>
                </c:pt>
                <c:pt idx="41">
                  <c:v>376652.38095238095</c:v>
                </c:pt>
                <c:pt idx="42">
                  <c:v>377480.23255813954</c:v>
                </c:pt>
                <c:pt idx="43">
                  <c:v>378309.09090909094</c:v>
                </c:pt>
                <c:pt idx="44">
                  <c:v>379138.88888888888</c:v>
                </c:pt>
                <c:pt idx="45">
                  <c:v>379969.5652173913</c:v>
                </c:pt>
                <c:pt idx="46">
                  <c:v>380801.06382978725</c:v>
                </c:pt>
                <c:pt idx="47">
                  <c:v>381633.33333333331</c:v>
                </c:pt>
                <c:pt idx="48">
                  <c:v>382466.32653061225</c:v>
                </c:pt>
                <c:pt idx="49">
                  <c:v>383300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63A-4948-869C-A46B37116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212408"/>
        <c:axId val="598215152"/>
      </c:scatterChart>
      <c:valAx>
        <c:axId val="598212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215152"/>
        <c:crosses val="autoZero"/>
        <c:crossBetween val="midCat"/>
      </c:valAx>
      <c:valAx>
        <c:axId val="59821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212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94276521886378E-2"/>
          <c:y val="0.11150691267911975"/>
          <c:w val="0.91156271272542544"/>
          <c:h val="0.7866513553954831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'Y=X+X'!$D$2:$D$1001</c:f>
              <c:numCache>
                <c:formatCode>0</c:formatCode>
                <c:ptCount val="1000"/>
                <c:pt idx="0">
                  <c:v>1506.9986620789421</c:v>
                </c:pt>
                <c:pt idx="1">
                  <c:v>213.38327446678443</c:v>
                </c:pt>
                <c:pt idx="2">
                  <c:v>770.01924925103708</c:v>
                </c:pt>
                <c:pt idx="3">
                  <c:v>3059.3930735693334</c:v>
                </c:pt>
                <c:pt idx="4">
                  <c:v>-19.905954464823935</c:v>
                </c:pt>
                <c:pt idx="5">
                  <c:v>1944.8256068976916</c:v>
                </c:pt>
                <c:pt idx="6">
                  <c:v>1580.356614692703</c:v>
                </c:pt>
                <c:pt idx="7">
                  <c:v>1372.5119018767639</c:v>
                </c:pt>
                <c:pt idx="8">
                  <c:v>1766.2774100383131</c:v>
                </c:pt>
                <c:pt idx="9">
                  <c:v>-113.86592286765995</c:v>
                </c:pt>
                <c:pt idx="10">
                  <c:v>408.90005724003674</c:v>
                </c:pt>
                <c:pt idx="11">
                  <c:v>2201.2080181535139</c:v>
                </c:pt>
                <c:pt idx="12">
                  <c:v>815.92063305949557</c:v>
                </c:pt>
                <c:pt idx="13">
                  <c:v>-265.84047784195741</c:v>
                </c:pt>
                <c:pt idx="14">
                  <c:v>193.99010669874895</c:v>
                </c:pt>
                <c:pt idx="15">
                  <c:v>1431.0218757402399</c:v>
                </c:pt>
                <c:pt idx="16">
                  <c:v>1712.2677221103049</c:v>
                </c:pt>
                <c:pt idx="17">
                  <c:v>2358.6608581045475</c:v>
                </c:pt>
                <c:pt idx="18">
                  <c:v>61.285446311629926</c:v>
                </c:pt>
                <c:pt idx="19">
                  <c:v>-40.967373304279363</c:v>
                </c:pt>
                <c:pt idx="20">
                  <c:v>-649.13972872295403</c:v>
                </c:pt>
                <c:pt idx="21">
                  <c:v>1622.7066524054962</c:v>
                </c:pt>
                <c:pt idx="22">
                  <c:v>614.86740388750013</c:v>
                </c:pt>
                <c:pt idx="23">
                  <c:v>872.93717497709065</c:v>
                </c:pt>
                <c:pt idx="24">
                  <c:v>1649.8505902151605</c:v>
                </c:pt>
                <c:pt idx="25">
                  <c:v>3894.0121267152695</c:v>
                </c:pt>
                <c:pt idx="26">
                  <c:v>1423.0761852834103</c:v>
                </c:pt>
                <c:pt idx="27">
                  <c:v>1300.6557871787452</c:v>
                </c:pt>
                <c:pt idx="28">
                  <c:v>1764.6868617715168</c:v>
                </c:pt>
                <c:pt idx="29">
                  <c:v>1780.2909959353005</c:v>
                </c:pt>
                <c:pt idx="30">
                  <c:v>-515.57146157316129</c:v>
                </c:pt>
                <c:pt idx="31">
                  <c:v>170.59957615911026</c:v>
                </c:pt>
                <c:pt idx="32">
                  <c:v>617.54145752896761</c:v>
                </c:pt>
                <c:pt idx="33">
                  <c:v>-0.23437506325853974</c:v>
                </c:pt>
                <c:pt idx="34">
                  <c:v>539.39185226581753</c:v>
                </c:pt>
                <c:pt idx="35">
                  <c:v>451.7957411523613</c:v>
                </c:pt>
                <c:pt idx="36">
                  <c:v>2203.4909937150705</c:v>
                </c:pt>
                <c:pt idx="37">
                  <c:v>867.62739751996503</c:v>
                </c:pt>
                <c:pt idx="38">
                  <c:v>2327.576835920157</c:v>
                </c:pt>
                <c:pt idx="39">
                  <c:v>1217.2731085372873</c:v>
                </c:pt>
                <c:pt idx="40">
                  <c:v>829.3547936646296</c:v>
                </c:pt>
                <c:pt idx="41">
                  <c:v>1142.9102646470976</c:v>
                </c:pt>
                <c:pt idx="42">
                  <c:v>1692.2911502500488</c:v>
                </c:pt>
                <c:pt idx="43">
                  <c:v>1686.0584248817463</c:v>
                </c:pt>
                <c:pt idx="44">
                  <c:v>1931.8820948203474</c:v>
                </c:pt>
                <c:pt idx="45">
                  <c:v>-290.39558065344363</c:v>
                </c:pt>
                <c:pt idx="46">
                  <c:v>2132.5777801349527</c:v>
                </c:pt>
                <c:pt idx="47">
                  <c:v>2324.0425857725304</c:v>
                </c:pt>
                <c:pt idx="48">
                  <c:v>-447.37365961096407</c:v>
                </c:pt>
                <c:pt idx="49">
                  <c:v>1580.8939288738979</c:v>
                </c:pt>
                <c:pt idx="50">
                  <c:v>1753.9441209393649</c:v>
                </c:pt>
                <c:pt idx="51">
                  <c:v>855.4332229507246</c:v>
                </c:pt>
                <c:pt idx="52">
                  <c:v>491.57623657488381</c:v>
                </c:pt>
                <c:pt idx="53">
                  <c:v>737.57786051795063</c:v>
                </c:pt>
                <c:pt idx="54">
                  <c:v>305.25807210165306</c:v>
                </c:pt>
                <c:pt idx="55">
                  <c:v>915.85536324174984</c:v>
                </c:pt>
                <c:pt idx="56">
                  <c:v>1107.638974465943</c:v>
                </c:pt>
                <c:pt idx="57">
                  <c:v>-1640.2457265359849</c:v>
                </c:pt>
                <c:pt idx="58">
                  <c:v>690.52459419904574</c:v>
                </c:pt>
                <c:pt idx="59">
                  <c:v>1116.143561952556</c:v>
                </c:pt>
                <c:pt idx="60">
                  <c:v>1578.4981944304227</c:v>
                </c:pt>
                <c:pt idx="61">
                  <c:v>1252.279742743628</c:v>
                </c:pt>
                <c:pt idx="62">
                  <c:v>-844.35372865820705</c:v>
                </c:pt>
                <c:pt idx="63">
                  <c:v>-952.34556039572703</c:v>
                </c:pt>
                <c:pt idx="64">
                  <c:v>739.71500737075303</c:v>
                </c:pt>
                <c:pt idx="65">
                  <c:v>1324.4567833743081</c:v>
                </c:pt>
                <c:pt idx="66">
                  <c:v>984.49702345697312</c:v>
                </c:pt>
                <c:pt idx="67">
                  <c:v>115.13162749114235</c:v>
                </c:pt>
                <c:pt idx="68">
                  <c:v>1136.6955775573012</c:v>
                </c:pt>
                <c:pt idx="69">
                  <c:v>1798.0315161851563</c:v>
                </c:pt>
                <c:pt idx="70">
                  <c:v>-2001.3621577203839</c:v>
                </c:pt>
                <c:pt idx="71">
                  <c:v>1624.6409154789478</c:v>
                </c:pt>
                <c:pt idx="72">
                  <c:v>1433.3346586117586</c:v>
                </c:pt>
                <c:pt idx="73">
                  <c:v>933.88321884046854</c:v>
                </c:pt>
                <c:pt idx="74">
                  <c:v>169.12911392251317</c:v>
                </c:pt>
                <c:pt idx="75">
                  <c:v>1569.89271008485</c:v>
                </c:pt>
                <c:pt idx="76">
                  <c:v>2200.4602295163331</c:v>
                </c:pt>
                <c:pt idx="77">
                  <c:v>2728.7934799986137</c:v>
                </c:pt>
                <c:pt idx="78">
                  <c:v>1700.7602972486047</c:v>
                </c:pt>
                <c:pt idx="79">
                  <c:v>1786.3787316880516</c:v>
                </c:pt>
                <c:pt idx="80">
                  <c:v>-215.07623483087582</c:v>
                </c:pt>
                <c:pt idx="81">
                  <c:v>1124.8643120003696</c:v>
                </c:pt>
                <c:pt idx="82">
                  <c:v>-875.50757514999486</c:v>
                </c:pt>
                <c:pt idx="83">
                  <c:v>244.77110065727823</c:v>
                </c:pt>
                <c:pt idx="84">
                  <c:v>-269.72408860126438</c:v>
                </c:pt>
                <c:pt idx="85">
                  <c:v>1184.1106609290428</c:v>
                </c:pt>
                <c:pt idx="86">
                  <c:v>616.25733814910632</c:v>
                </c:pt>
                <c:pt idx="87">
                  <c:v>-335.07566090914861</c:v>
                </c:pt>
                <c:pt idx="88">
                  <c:v>892.53710395312794</c:v>
                </c:pt>
                <c:pt idx="89">
                  <c:v>1736.1352314598935</c:v>
                </c:pt>
                <c:pt idx="90">
                  <c:v>2080.5093117204906</c:v>
                </c:pt>
                <c:pt idx="91">
                  <c:v>631.03911371601089</c:v>
                </c:pt>
                <c:pt idx="92">
                  <c:v>-104.57780936919607</c:v>
                </c:pt>
                <c:pt idx="93">
                  <c:v>465.3257527278929</c:v>
                </c:pt>
                <c:pt idx="94">
                  <c:v>-1405.1930764080494</c:v>
                </c:pt>
                <c:pt idx="95">
                  <c:v>1256.9860376654578</c:v>
                </c:pt>
                <c:pt idx="96">
                  <c:v>1066.489322207095</c:v>
                </c:pt>
                <c:pt idx="97">
                  <c:v>614.86243308519795</c:v>
                </c:pt>
                <c:pt idx="98">
                  <c:v>-226.21178574134956</c:v>
                </c:pt>
                <c:pt idx="99">
                  <c:v>1875.1059146711177</c:v>
                </c:pt>
                <c:pt idx="100">
                  <c:v>-137.75675886448153</c:v>
                </c:pt>
                <c:pt idx="101">
                  <c:v>911.01537528020845</c:v>
                </c:pt>
                <c:pt idx="102">
                  <c:v>770.90255940297561</c:v>
                </c:pt>
                <c:pt idx="103">
                  <c:v>1461.801231849214</c:v>
                </c:pt>
                <c:pt idx="104">
                  <c:v>2650.3072760545233</c:v>
                </c:pt>
                <c:pt idx="105">
                  <c:v>1886.1290788946249</c:v>
                </c:pt>
                <c:pt idx="106">
                  <c:v>2839.9566069084021</c:v>
                </c:pt>
                <c:pt idx="107">
                  <c:v>989.18141415531534</c:v>
                </c:pt>
                <c:pt idx="108">
                  <c:v>2234.3562148663641</c:v>
                </c:pt>
                <c:pt idx="109">
                  <c:v>1440.9998632747765</c:v>
                </c:pt>
                <c:pt idx="110">
                  <c:v>2938.8611451089164</c:v>
                </c:pt>
                <c:pt idx="111">
                  <c:v>1063.1566907040092</c:v>
                </c:pt>
                <c:pt idx="112">
                  <c:v>1361.549626946053</c:v>
                </c:pt>
                <c:pt idx="113">
                  <c:v>1930.0862275582508</c:v>
                </c:pt>
                <c:pt idx="114">
                  <c:v>401.2931149395564</c:v>
                </c:pt>
                <c:pt idx="115">
                  <c:v>1668.2059243558456</c:v>
                </c:pt>
                <c:pt idx="116">
                  <c:v>-442.07660572240684</c:v>
                </c:pt>
                <c:pt idx="117">
                  <c:v>2420.1529643561807</c:v>
                </c:pt>
                <c:pt idx="118">
                  <c:v>-436.89994210500117</c:v>
                </c:pt>
                <c:pt idx="119">
                  <c:v>-302.47558257329138</c:v>
                </c:pt>
                <c:pt idx="120">
                  <c:v>1861.6401429713899</c:v>
                </c:pt>
                <c:pt idx="121">
                  <c:v>447.73560043357259</c:v>
                </c:pt>
                <c:pt idx="122">
                  <c:v>572.55053962908755</c:v>
                </c:pt>
                <c:pt idx="123">
                  <c:v>2530.9782088007205</c:v>
                </c:pt>
                <c:pt idx="124">
                  <c:v>3395.4545732209722</c:v>
                </c:pt>
                <c:pt idx="125">
                  <c:v>2422.3538977383987</c:v>
                </c:pt>
                <c:pt idx="126">
                  <c:v>747.77714668777162</c:v>
                </c:pt>
                <c:pt idx="127">
                  <c:v>1051.4605451450445</c:v>
                </c:pt>
                <c:pt idx="128">
                  <c:v>1280.0638537856362</c:v>
                </c:pt>
                <c:pt idx="129">
                  <c:v>-670.20774828845379</c:v>
                </c:pt>
                <c:pt idx="130">
                  <c:v>2264.4079109859649</c:v>
                </c:pt>
                <c:pt idx="131">
                  <c:v>467.01837681465577</c:v>
                </c:pt>
                <c:pt idx="132">
                  <c:v>-168.85354733532449</c:v>
                </c:pt>
                <c:pt idx="133">
                  <c:v>3023.5432091664761</c:v>
                </c:pt>
                <c:pt idx="134">
                  <c:v>1237.2891465513101</c:v>
                </c:pt>
                <c:pt idx="135">
                  <c:v>2627.3017589706369</c:v>
                </c:pt>
                <c:pt idx="136">
                  <c:v>-257.09185294086728</c:v>
                </c:pt>
                <c:pt idx="137">
                  <c:v>-448.54780392160569</c:v>
                </c:pt>
                <c:pt idx="138">
                  <c:v>-50.746794127233898</c:v>
                </c:pt>
                <c:pt idx="139">
                  <c:v>332.27980428793705</c:v>
                </c:pt>
                <c:pt idx="140">
                  <c:v>2315.2046289386321</c:v>
                </c:pt>
                <c:pt idx="141">
                  <c:v>483.68049029646511</c:v>
                </c:pt>
                <c:pt idx="142">
                  <c:v>385.63251471195645</c:v>
                </c:pt>
                <c:pt idx="143">
                  <c:v>835.04245002616153</c:v>
                </c:pt>
                <c:pt idx="144">
                  <c:v>2564.2495385925185</c:v>
                </c:pt>
                <c:pt idx="145">
                  <c:v>-1704.1330930093991</c:v>
                </c:pt>
                <c:pt idx="146">
                  <c:v>-1233.9277986062161</c:v>
                </c:pt>
                <c:pt idx="147">
                  <c:v>614.13508411261557</c:v>
                </c:pt>
                <c:pt idx="148">
                  <c:v>2475.5113996863897</c:v>
                </c:pt>
                <c:pt idx="149">
                  <c:v>178.83927854438105</c:v>
                </c:pt>
                <c:pt idx="150">
                  <c:v>460.13698817755517</c:v>
                </c:pt>
                <c:pt idx="151">
                  <c:v>392.19909716681195</c:v>
                </c:pt>
                <c:pt idx="152">
                  <c:v>700.23728182327636</c:v>
                </c:pt>
                <c:pt idx="153">
                  <c:v>-1217.4388709553782</c:v>
                </c:pt>
                <c:pt idx="154">
                  <c:v>1520.1714884658411</c:v>
                </c:pt>
                <c:pt idx="155">
                  <c:v>261.92618259634912</c:v>
                </c:pt>
                <c:pt idx="156">
                  <c:v>514.83693140152923</c:v>
                </c:pt>
                <c:pt idx="157">
                  <c:v>577.32436915420021</c:v>
                </c:pt>
                <c:pt idx="158">
                  <c:v>2190.2466256149542</c:v>
                </c:pt>
                <c:pt idx="159">
                  <c:v>1349.5420617853115</c:v>
                </c:pt>
                <c:pt idx="160">
                  <c:v>1565.0427886095429</c:v>
                </c:pt>
                <c:pt idx="161">
                  <c:v>1468.9680932174522</c:v>
                </c:pt>
                <c:pt idx="162">
                  <c:v>349.28605240700927</c:v>
                </c:pt>
                <c:pt idx="163">
                  <c:v>837.02532832132943</c:v>
                </c:pt>
                <c:pt idx="164">
                  <c:v>2216.4286363398815</c:v>
                </c:pt>
                <c:pt idx="165">
                  <c:v>66.761948538859542</c:v>
                </c:pt>
                <c:pt idx="166">
                  <c:v>2122.4408270530821</c:v>
                </c:pt>
                <c:pt idx="167">
                  <c:v>1253.2954076072324</c:v>
                </c:pt>
                <c:pt idx="168">
                  <c:v>1950.5937145563485</c:v>
                </c:pt>
                <c:pt idx="169">
                  <c:v>722.07042603692844</c:v>
                </c:pt>
                <c:pt idx="170">
                  <c:v>1674.4479639187471</c:v>
                </c:pt>
                <c:pt idx="171">
                  <c:v>1869.6019003692136</c:v>
                </c:pt>
                <c:pt idx="172">
                  <c:v>-274.96935790152293</c:v>
                </c:pt>
                <c:pt idx="173">
                  <c:v>3112.2395579636159</c:v>
                </c:pt>
                <c:pt idx="174">
                  <c:v>282.22105733640922</c:v>
                </c:pt>
                <c:pt idx="175">
                  <c:v>4.4895728698003268</c:v>
                </c:pt>
                <c:pt idx="176">
                  <c:v>1807.8869838759797</c:v>
                </c:pt>
                <c:pt idx="177">
                  <c:v>822.01315570298016</c:v>
                </c:pt>
                <c:pt idx="178">
                  <c:v>-591.43185812307934</c:v>
                </c:pt>
                <c:pt idx="179">
                  <c:v>1086.0262929929306</c:v>
                </c:pt>
                <c:pt idx="180">
                  <c:v>1169.4868796057688</c:v>
                </c:pt>
                <c:pt idx="181">
                  <c:v>862.05879314780088</c:v>
                </c:pt>
                <c:pt idx="182">
                  <c:v>2589.4922192369077</c:v>
                </c:pt>
                <c:pt idx="183">
                  <c:v>279.98462533144448</c:v>
                </c:pt>
                <c:pt idx="184">
                  <c:v>1179.5695210289975</c:v>
                </c:pt>
                <c:pt idx="185">
                  <c:v>536.67868927339146</c:v>
                </c:pt>
                <c:pt idx="186">
                  <c:v>1418.0985462477338</c:v>
                </c:pt>
                <c:pt idx="187">
                  <c:v>706.78331177361974</c:v>
                </c:pt>
                <c:pt idx="188">
                  <c:v>1520.6665163674581</c:v>
                </c:pt>
                <c:pt idx="189">
                  <c:v>1076.4890466247948</c:v>
                </c:pt>
                <c:pt idx="190">
                  <c:v>1055.6116899242418</c:v>
                </c:pt>
                <c:pt idx="191">
                  <c:v>1467.0341456886231</c:v>
                </c:pt>
                <c:pt idx="192">
                  <c:v>-381.26172288814223</c:v>
                </c:pt>
                <c:pt idx="193">
                  <c:v>-1230.2524958416216</c:v>
                </c:pt>
                <c:pt idx="194">
                  <c:v>1338.0827522125369</c:v>
                </c:pt>
                <c:pt idx="195">
                  <c:v>1051.8727481370952</c:v>
                </c:pt>
                <c:pt idx="196">
                  <c:v>1230.4463992433261</c:v>
                </c:pt>
                <c:pt idx="197">
                  <c:v>2619.5731471540257</c:v>
                </c:pt>
                <c:pt idx="198">
                  <c:v>633.31777939692779</c:v>
                </c:pt>
                <c:pt idx="199">
                  <c:v>2984.4178496741179</c:v>
                </c:pt>
                <c:pt idx="200">
                  <c:v>526.06038687236287</c:v>
                </c:pt>
                <c:pt idx="201">
                  <c:v>456.0204539441047</c:v>
                </c:pt>
                <c:pt idx="202">
                  <c:v>2264.2489499514213</c:v>
                </c:pt>
                <c:pt idx="203">
                  <c:v>1264.4523216091955</c:v>
                </c:pt>
                <c:pt idx="204">
                  <c:v>1760.9698980489402</c:v>
                </c:pt>
                <c:pt idx="205">
                  <c:v>1144.3468094181933</c:v>
                </c:pt>
                <c:pt idx="206">
                  <c:v>402.62429485775522</c:v>
                </c:pt>
                <c:pt idx="207">
                  <c:v>1945.8111062273581</c:v>
                </c:pt>
                <c:pt idx="208">
                  <c:v>1606.465466173913</c:v>
                </c:pt>
                <c:pt idx="209">
                  <c:v>50.499930155463971</c:v>
                </c:pt>
                <c:pt idx="210">
                  <c:v>276.10408006167756</c:v>
                </c:pt>
                <c:pt idx="211">
                  <c:v>1668.4979853301625</c:v>
                </c:pt>
                <c:pt idx="212">
                  <c:v>2353.1076507623566</c:v>
                </c:pt>
                <c:pt idx="213">
                  <c:v>112.5581698682895</c:v>
                </c:pt>
                <c:pt idx="214">
                  <c:v>45.212659200202097</c:v>
                </c:pt>
                <c:pt idx="215">
                  <c:v>-174.89764039050738</c:v>
                </c:pt>
                <c:pt idx="216">
                  <c:v>1716.0124780612705</c:v>
                </c:pt>
                <c:pt idx="217">
                  <c:v>2051.8507396340083</c:v>
                </c:pt>
                <c:pt idx="218">
                  <c:v>1218.7309366064892</c:v>
                </c:pt>
                <c:pt idx="219">
                  <c:v>1208.5279564817165</c:v>
                </c:pt>
                <c:pt idx="220">
                  <c:v>-317.57681221955613</c:v>
                </c:pt>
                <c:pt idx="221">
                  <c:v>-586.91522081269795</c:v>
                </c:pt>
                <c:pt idx="222">
                  <c:v>1345.0680329331799</c:v>
                </c:pt>
                <c:pt idx="223">
                  <c:v>1518.1328024087288</c:v>
                </c:pt>
                <c:pt idx="224">
                  <c:v>795.87642974043627</c:v>
                </c:pt>
                <c:pt idx="225">
                  <c:v>598.12055063172602</c:v>
                </c:pt>
                <c:pt idx="226">
                  <c:v>1104.2945477997614</c:v>
                </c:pt>
                <c:pt idx="227">
                  <c:v>1174.3430217126934</c:v>
                </c:pt>
                <c:pt idx="228">
                  <c:v>-522.95543385861151</c:v>
                </c:pt>
                <c:pt idx="229">
                  <c:v>1186.4313451897999</c:v>
                </c:pt>
                <c:pt idx="230">
                  <c:v>-350.61110547493513</c:v>
                </c:pt>
                <c:pt idx="231">
                  <c:v>-387.29804951603751</c:v>
                </c:pt>
                <c:pt idx="232">
                  <c:v>-79.211928385864667</c:v>
                </c:pt>
                <c:pt idx="233">
                  <c:v>583.55688977793557</c:v>
                </c:pt>
                <c:pt idx="234">
                  <c:v>2927.6447914158107</c:v>
                </c:pt>
                <c:pt idx="235">
                  <c:v>1298.1589354692051</c:v>
                </c:pt>
                <c:pt idx="236">
                  <c:v>1484.9847398659317</c:v>
                </c:pt>
                <c:pt idx="237">
                  <c:v>502.65256295338747</c:v>
                </c:pt>
                <c:pt idx="238">
                  <c:v>1160.2461031216048</c:v>
                </c:pt>
                <c:pt idx="239">
                  <c:v>2150.8159939270213</c:v>
                </c:pt>
                <c:pt idx="240">
                  <c:v>1680.7270050015081</c:v>
                </c:pt>
                <c:pt idx="241">
                  <c:v>1780.7768615125678</c:v>
                </c:pt>
                <c:pt idx="242">
                  <c:v>1327.1382960964138</c:v>
                </c:pt>
                <c:pt idx="243">
                  <c:v>3098.0544506908541</c:v>
                </c:pt>
                <c:pt idx="244">
                  <c:v>-556.39254634436793</c:v>
                </c:pt>
                <c:pt idx="245">
                  <c:v>979.56386881566664</c:v>
                </c:pt>
                <c:pt idx="246">
                  <c:v>2133.5137096269605</c:v>
                </c:pt>
                <c:pt idx="247">
                  <c:v>1338.2128995341041</c:v>
                </c:pt>
                <c:pt idx="248">
                  <c:v>739.39955054598158</c:v>
                </c:pt>
                <c:pt idx="249">
                  <c:v>1981.1894854270627</c:v>
                </c:pt>
                <c:pt idx="250">
                  <c:v>1880.4517444569635</c:v>
                </c:pt>
                <c:pt idx="251">
                  <c:v>2205.9062834988645</c:v>
                </c:pt>
                <c:pt idx="252">
                  <c:v>2715.650851288452</c:v>
                </c:pt>
                <c:pt idx="253">
                  <c:v>1707.7172238350322</c:v>
                </c:pt>
                <c:pt idx="254">
                  <c:v>1644.2243122592081</c:v>
                </c:pt>
                <c:pt idx="255">
                  <c:v>238.89634879227947</c:v>
                </c:pt>
                <c:pt idx="256">
                  <c:v>973.12058240484316</c:v>
                </c:pt>
                <c:pt idx="257">
                  <c:v>1279.6731891028071</c:v>
                </c:pt>
                <c:pt idx="258">
                  <c:v>2820.6373674146098</c:v>
                </c:pt>
                <c:pt idx="259">
                  <c:v>726.80347880607655</c:v>
                </c:pt>
                <c:pt idx="260">
                  <c:v>-629.23605812769847</c:v>
                </c:pt>
                <c:pt idx="261">
                  <c:v>93.751766971015627</c:v>
                </c:pt>
                <c:pt idx="262">
                  <c:v>2276.0490881212982</c:v>
                </c:pt>
                <c:pt idx="263">
                  <c:v>1447.038831982951</c:v>
                </c:pt>
                <c:pt idx="264">
                  <c:v>3266.490425492153</c:v>
                </c:pt>
                <c:pt idx="265">
                  <c:v>2795.490006717434</c:v>
                </c:pt>
                <c:pt idx="266">
                  <c:v>2650.8263064247385</c:v>
                </c:pt>
                <c:pt idx="267">
                  <c:v>2127.3609811403617</c:v>
                </c:pt>
                <c:pt idx="268">
                  <c:v>834.80763204199968</c:v>
                </c:pt>
                <c:pt idx="269">
                  <c:v>617.09760110712773</c:v>
                </c:pt>
                <c:pt idx="270">
                  <c:v>243.24790905035604</c:v>
                </c:pt>
                <c:pt idx="271">
                  <c:v>1441.5672711744346</c:v>
                </c:pt>
                <c:pt idx="272">
                  <c:v>2270.5449290735578</c:v>
                </c:pt>
                <c:pt idx="273">
                  <c:v>2202.3142756378702</c:v>
                </c:pt>
                <c:pt idx="274">
                  <c:v>1287.0734791241368</c:v>
                </c:pt>
                <c:pt idx="275">
                  <c:v>-623.01297815142038</c:v>
                </c:pt>
                <c:pt idx="276">
                  <c:v>1354.4853392870707</c:v>
                </c:pt>
                <c:pt idx="277">
                  <c:v>-163.96505380089661</c:v>
                </c:pt>
                <c:pt idx="278">
                  <c:v>2275.5381582005934</c:v>
                </c:pt>
                <c:pt idx="279">
                  <c:v>1141.2636953431138</c:v>
                </c:pt>
                <c:pt idx="280">
                  <c:v>1168.6583568143285</c:v>
                </c:pt>
                <c:pt idx="281">
                  <c:v>-129.65148888903173</c:v>
                </c:pt>
                <c:pt idx="282">
                  <c:v>-719.04777001360458</c:v>
                </c:pt>
                <c:pt idx="283">
                  <c:v>423.73625758514038</c:v>
                </c:pt>
                <c:pt idx="284">
                  <c:v>-230.87445315453465</c:v>
                </c:pt>
                <c:pt idx="285">
                  <c:v>1179.7775144027803</c:v>
                </c:pt>
                <c:pt idx="286">
                  <c:v>-1139.8397720289049</c:v>
                </c:pt>
                <c:pt idx="287">
                  <c:v>973.55805785310122</c:v>
                </c:pt>
                <c:pt idx="288">
                  <c:v>1195.2610535598592</c:v>
                </c:pt>
                <c:pt idx="289">
                  <c:v>726.06164037792382</c:v>
                </c:pt>
                <c:pt idx="290">
                  <c:v>1587.4759172471863</c:v>
                </c:pt>
                <c:pt idx="291">
                  <c:v>2127.696376533936</c:v>
                </c:pt>
                <c:pt idx="292">
                  <c:v>-174.70391670236813</c:v>
                </c:pt>
                <c:pt idx="293">
                  <c:v>440.5002235036651</c:v>
                </c:pt>
                <c:pt idx="294">
                  <c:v>2515.6885182408587</c:v>
                </c:pt>
                <c:pt idx="295">
                  <c:v>1403.3913266297291</c:v>
                </c:pt>
                <c:pt idx="296">
                  <c:v>152.97177807452192</c:v>
                </c:pt>
                <c:pt idx="297">
                  <c:v>968.53902955536182</c:v>
                </c:pt>
                <c:pt idx="298">
                  <c:v>1529.0711647590854</c:v>
                </c:pt>
                <c:pt idx="299">
                  <c:v>3519.6856605384451</c:v>
                </c:pt>
                <c:pt idx="300">
                  <c:v>-727.66801825034554</c:v>
                </c:pt>
                <c:pt idx="301">
                  <c:v>451.97588171880034</c:v>
                </c:pt>
                <c:pt idx="302">
                  <c:v>2568.8417619496313</c:v>
                </c:pt>
                <c:pt idx="303">
                  <c:v>937.2167543846931</c:v>
                </c:pt>
                <c:pt idx="304">
                  <c:v>1237.3485371254062</c:v>
                </c:pt>
                <c:pt idx="305">
                  <c:v>-11.38133754306557</c:v>
                </c:pt>
                <c:pt idx="306">
                  <c:v>2649.9705060274855</c:v>
                </c:pt>
                <c:pt idx="307">
                  <c:v>1045.501661244218</c:v>
                </c:pt>
                <c:pt idx="308">
                  <c:v>1857.3361819212789</c:v>
                </c:pt>
                <c:pt idx="309">
                  <c:v>548.36803059880663</c:v>
                </c:pt>
                <c:pt idx="310">
                  <c:v>-236.09494339376624</c:v>
                </c:pt>
                <c:pt idx="311">
                  <c:v>2285.2574167589582</c:v>
                </c:pt>
                <c:pt idx="312">
                  <c:v>1597.2587763482632</c:v>
                </c:pt>
                <c:pt idx="313">
                  <c:v>103.71490107041996</c:v>
                </c:pt>
                <c:pt idx="314">
                  <c:v>2797.4699503612756</c:v>
                </c:pt>
                <c:pt idx="315">
                  <c:v>2018.4631790989101</c:v>
                </c:pt>
                <c:pt idx="316">
                  <c:v>249.32477335367787</c:v>
                </c:pt>
                <c:pt idx="317">
                  <c:v>969.6088707790135</c:v>
                </c:pt>
                <c:pt idx="318">
                  <c:v>653.03887410435095</c:v>
                </c:pt>
                <c:pt idx="319">
                  <c:v>47.980468061193392</c:v>
                </c:pt>
                <c:pt idx="320">
                  <c:v>1528.6816023992881</c:v>
                </c:pt>
                <c:pt idx="321">
                  <c:v>-1478.4661236794645</c:v>
                </c:pt>
                <c:pt idx="322">
                  <c:v>425.59940938478042</c:v>
                </c:pt>
                <c:pt idx="323">
                  <c:v>1577.1000118590914</c:v>
                </c:pt>
                <c:pt idx="324">
                  <c:v>1033.1336193440984</c:v>
                </c:pt>
                <c:pt idx="325">
                  <c:v>873.36882962288132</c:v>
                </c:pt>
                <c:pt idx="326">
                  <c:v>3311.7880065756767</c:v>
                </c:pt>
                <c:pt idx="327">
                  <c:v>-425.50047791896122</c:v>
                </c:pt>
                <c:pt idx="328">
                  <c:v>1218.2113544909778</c:v>
                </c:pt>
                <c:pt idx="329">
                  <c:v>646.55244795393492</c:v>
                </c:pt>
                <c:pt idx="330">
                  <c:v>164.61592007710669</c:v>
                </c:pt>
                <c:pt idx="331">
                  <c:v>1082.1467898888991</c:v>
                </c:pt>
                <c:pt idx="332">
                  <c:v>517.10460638273912</c:v>
                </c:pt>
                <c:pt idx="333">
                  <c:v>743.37114817566703</c:v>
                </c:pt>
                <c:pt idx="334">
                  <c:v>-585.77659904784332</c:v>
                </c:pt>
                <c:pt idx="335">
                  <c:v>2076.9709086115895</c:v>
                </c:pt>
                <c:pt idx="336">
                  <c:v>2659.6624354601277</c:v>
                </c:pt>
                <c:pt idx="337">
                  <c:v>-426.4587711772167</c:v>
                </c:pt>
                <c:pt idx="338">
                  <c:v>1932.752554090142</c:v>
                </c:pt>
                <c:pt idx="339">
                  <c:v>2198.4786818184489</c:v>
                </c:pt>
                <c:pt idx="340">
                  <c:v>1343.9119724724874</c:v>
                </c:pt>
                <c:pt idx="341">
                  <c:v>26.613152357399144</c:v>
                </c:pt>
                <c:pt idx="342">
                  <c:v>1624.5097442870028</c:v>
                </c:pt>
                <c:pt idx="343">
                  <c:v>1119.9502536928487</c:v>
                </c:pt>
                <c:pt idx="344">
                  <c:v>687.79768439121744</c:v>
                </c:pt>
                <c:pt idx="345">
                  <c:v>-210.91675342324174</c:v>
                </c:pt>
                <c:pt idx="346">
                  <c:v>2079.2448038529919</c:v>
                </c:pt>
                <c:pt idx="347">
                  <c:v>1973.1015303459817</c:v>
                </c:pt>
                <c:pt idx="348">
                  <c:v>664.30837357186249</c:v>
                </c:pt>
                <c:pt idx="349">
                  <c:v>2458.9852512850443</c:v>
                </c:pt>
                <c:pt idx="350">
                  <c:v>1693.820526886258</c:v>
                </c:pt>
                <c:pt idx="351">
                  <c:v>1285.3589413164848</c:v>
                </c:pt>
                <c:pt idx="352">
                  <c:v>1724.731557822746</c:v>
                </c:pt>
                <c:pt idx="353">
                  <c:v>513.41022699936639</c:v>
                </c:pt>
                <c:pt idx="354">
                  <c:v>725.60651084075323</c:v>
                </c:pt>
                <c:pt idx="355">
                  <c:v>274.45802464379142</c:v>
                </c:pt>
                <c:pt idx="356">
                  <c:v>918.76827334906557</c:v>
                </c:pt>
                <c:pt idx="357">
                  <c:v>-673.85480132210182</c:v>
                </c:pt>
                <c:pt idx="358">
                  <c:v>1083.1436802165522</c:v>
                </c:pt>
                <c:pt idx="359">
                  <c:v>832.50104400685018</c:v>
                </c:pt>
                <c:pt idx="360">
                  <c:v>787.99662834634387</c:v>
                </c:pt>
                <c:pt idx="361">
                  <c:v>436.44171971686706</c:v>
                </c:pt>
                <c:pt idx="362">
                  <c:v>568.54680779562784</c:v>
                </c:pt>
                <c:pt idx="363">
                  <c:v>1842.0248397945536</c:v>
                </c:pt>
                <c:pt idx="364">
                  <c:v>1580.2072458794853</c:v>
                </c:pt>
                <c:pt idx="365">
                  <c:v>406.54533374747325</c:v>
                </c:pt>
                <c:pt idx="366">
                  <c:v>2488.2156694216683</c:v>
                </c:pt>
                <c:pt idx="367">
                  <c:v>-1047.0817262566786</c:v>
                </c:pt>
                <c:pt idx="368">
                  <c:v>2004.9190718525929</c:v>
                </c:pt>
                <c:pt idx="369">
                  <c:v>-875.70759711980918</c:v>
                </c:pt>
                <c:pt idx="370">
                  <c:v>413.8507385296075</c:v>
                </c:pt>
                <c:pt idx="371">
                  <c:v>837.30566455322128</c:v>
                </c:pt>
                <c:pt idx="372">
                  <c:v>-1581.7756125216301</c:v>
                </c:pt>
                <c:pt idx="373">
                  <c:v>876.42441589550344</c:v>
                </c:pt>
                <c:pt idx="374">
                  <c:v>1349.9870088571131</c:v>
                </c:pt>
                <c:pt idx="375">
                  <c:v>414.2851958147661</c:v>
                </c:pt>
                <c:pt idx="376">
                  <c:v>2149.2409649197225</c:v>
                </c:pt>
                <c:pt idx="377">
                  <c:v>1127.1754453425135</c:v>
                </c:pt>
                <c:pt idx="378">
                  <c:v>1700.1297315496395</c:v>
                </c:pt>
                <c:pt idx="379">
                  <c:v>2127.3755952019983</c:v>
                </c:pt>
                <c:pt idx="380">
                  <c:v>999.82593920238196</c:v>
                </c:pt>
                <c:pt idx="381">
                  <c:v>532.2928368015439</c:v>
                </c:pt>
                <c:pt idx="382">
                  <c:v>282.87121750361393</c:v>
                </c:pt>
                <c:pt idx="383">
                  <c:v>2056.5157551571924</c:v>
                </c:pt>
                <c:pt idx="384">
                  <c:v>1524.323579330709</c:v>
                </c:pt>
                <c:pt idx="385">
                  <c:v>968.18287983904213</c:v>
                </c:pt>
                <c:pt idx="386">
                  <c:v>552.00238713215231</c:v>
                </c:pt>
                <c:pt idx="387">
                  <c:v>1353.9342945755709</c:v>
                </c:pt>
                <c:pt idx="388">
                  <c:v>2598.9762216520157</c:v>
                </c:pt>
                <c:pt idx="389">
                  <c:v>855.568160124673</c:v>
                </c:pt>
                <c:pt idx="390">
                  <c:v>954.94286302499768</c:v>
                </c:pt>
                <c:pt idx="391">
                  <c:v>934.32357262073253</c:v>
                </c:pt>
                <c:pt idx="392">
                  <c:v>168.67060665789177</c:v>
                </c:pt>
                <c:pt idx="393">
                  <c:v>115.74536428103033</c:v>
                </c:pt>
                <c:pt idx="394">
                  <c:v>2964.845720731566</c:v>
                </c:pt>
                <c:pt idx="395">
                  <c:v>1435.9101170836707</c:v>
                </c:pt>
                <c:pt idx="396">
                  <c:v>2261.3372191809381</c:v>
                </c:pt>
                <c:pt idx="397">
                  <c:v>43.647828815585171</c:v>
                </c:pt>
                <c:pt idx="398">
                  <c:v>830.28105565856424</c:v>
                </c:pt>
                <c:pt idx="399">
                  <c:v>148.27637612438264</c:v>
                </c:pt>
                <c:pt idx="400">
                  <c:v>1022.5303378164842</c:v>
                </c:pt>
                <c:pt idx="401">
                  <c:v>959.85617793636879</c:v>
                </c:pt>
                <c:pt idx="402">
                  <c:v>2398.9219990176944</c:v>
                </c:pt>
                <c:pt idx="403">
                  <c:v>467.36054216829689</c:v>
                </c:pt>
                <c:pt idx="404">
                  <c:v>641.32367233477999</c:v>
                </c:pt>
                <c:pt idx="405">
                  <c:v>1614.406526922347</c:v>
                </c:pt>
                <c:pt idx="406">
                  <c:v>2013.4318746988761</c:v>
                </c:pt>
                <c:pt idx="407">
                  <c:v>2918.7406779475123</c:v>
                </c:pt>
                <c:pt idx="408">
                  <c:v>249.10635117878121</c:v>
                </c:pt>
                <c:pt idx="409">
                  <c:v>2628.1731418218596</c:v>
                </c:pt>
                <c:pt idx="410">
                  <c:v>1486.0348047976138</c:v>
                </c:pt>
                <c:pt idx="411">
                  <c:v>1893.1889930688967</c:v>
                </c:pt>
                <c:pt idx="412">
                  <c:v>413.76579031611027</c:v>
                </c:pt>
                <c:pt idx="413">
                  <c:v>2766.4450500046751</c:v>
                </c:pt>
                <c:pt idx="414">
                  <c:v>1662.8038370744543</c:v>
                </c:pt>
                <c:pt idx="415">
                  <c:v>736.59161706432383</c:v>
                </c:pt>
                <c:pt idx="416">
                  <c:v>128.30459523010643</c:v>
                </c:pt>
                <c:pt idx="417">
                  <c:v>1728.5934014124603</c:v>
                </c:pt>
                <c:pt idx="418">
                  <c:v>2267.5155413414818</c:v>
                </c:pt>
                <c:pt idx="419">
                  <c:v>481.17085600633561</c:v>
                </c:pt>
                <c:pt idx="420">
                  <c:v>726.44938430053026</c:v>
                </c:pt>
                <c:pt idx="421">
                  <c:v>934.79914886529593</c:v>
                </c:pt>
                <c:pt idx="422">
                  <c:v>718.37591781628475</c:v>
                </c:pt>
                <c:pt idx="423">
                  <c:v>398.01138352134956</c:v>
                </c:pt>
                <c:pt idx="424">
                  <c:v>926.87065715109156</c:v>
                </c:pt>
                <c:pt idx="425">
                  <c:v>-742.32217926408362</c:v>
                </c:pt>
                <c:pt idx="426">
                  <c:v>2211.7963375840745</c:v>
                </c:pt>
                <c:pt idx="427">
                  <c:v>772.35927300802427</c:v>
                </c:pt>
                <c:pt idx="428">
                  <c:v>3691.4134259966722</c:v>
                </c:pt>
                <c:pt idx="429">
                  <c:v>1385.8794434652948</c:v>
                </c:pt>
                <c:pt idx="430">
                  <c:v>-311.89797087630473</c:v>
                </c:pt>
                <c:pt idx="431">
                  <c:v>1003.1583344103623</c:v>
                </c:pt>
                <c:pt idx="432">
                  <c:v>1551.719674558316</c:v>
                </c:pt>
                <c:pt idx="433">
                  <c:v>2050.6203723021245</c:v>
                </c:pt>
                <c:pt idx="434">
                  <c:v>-71.652990101390742</c:v>
                </c:pt>
                <c:pt idx="435">
                  <c:v>1582.8471857366446</c:v>
                </c:pt>
                <c:pt idx="436">
                  <c:v>1415.4065047977649</c:v>
                </c:pt>
                <c:pt idx="437">
                  <c:v>3225.8679510797147</c:v>
                </c:pt>
                <c:pt idx="438">
                  <c:v>2229.6307212148176</c:v>
                </c:pt>
                <c:pt idx="439">
                  <c:v>-398.89555977270288</c:v>
                </c:pt>
                <c:pt idx="440">
                  <c:v>1528.1279847557316</c:v>
                </c:pt>
                <c:pt idx="441">
                  <c:v>-1064.2236996530073</c:v>
                </c:pt>
                <c:pt idx="442">
                  <c:v>-333.77920225164644</c:v>
                </c:pt>
                <c:pt idx="443">
                  <c:v>649.3353274358642</c:v>
                </c:pt>
                <c:pt idx="444">
                  <c:v>96.052990847447063</c:v>
                </c:pt>
                <c:pt idx="445">
                  <c:v>1869.6139832656863</c:v>
                </c:pt>
                <c:pt idx="446">
                  <c:v>2614.3701905285811</c:v>
                </c:pt>
                <c:pt idx="447">
                  <c:v>124.0801829890305</c:v>
                </c:pt>
                <c:pt idx="448">
                  <c:v>1424.2021151993249</c:v>
                </c:pt>
                <c:pt idx="449">
                  <c:v>1096.879942638267</c:v>
                </c:pt>
                <c:pt idx="450">
                  <c:v>556.12517351206691</c:v>
                </c:pt>
                <c:pt idx="451">
                  <c:v>2797.3831033821607</c:v>
                </c:pt>
                <c:pt idx="452">
                  <c:v>1197.5202625118814</c:v>
                </c:pt>
                <c:pt idx="453">
                  <c:v>535.16947268265778</c:v>
                </c:pt>
                <c:pt idx="454">
                  <c:v>488.2242135042959</c:v>
                </c:pt>
                <c:pt idx="455">
                  <c:v>-692.70583006292259</c:v>
                </c:pt>
                <c:pt idx="456">
                  <c:v>2056.9005157391048</c:v>
                </c:pt>
                <c:pt idx="457">
                  <c:v>-50.026437712317374</c:v>
                </c:pt>
                <c:pt idx="458">
                  <c:v>-393.02432214165424</c:v>
                </c:pt>
                <c:pt idx="459">
                  <c:v>-16.207313694087702</c:v>
                </c:pt>
                <c:pt idx="460">
                  <c:v>1488.7766276531247</c:v>
                </c:pt>
                <c:pt idx="461">
                  <c:v>1589.8580203709053</c:v>
                </c:pt>
                <c:pt idx="462">
                  <c:v>11.655528929848742</c:v>
                </c:pt>
                <c:pt idx="463">
                  <c:v>2000.7820655196367</c:v>
                </c:pt>
                <c:pt idx="464">
                  <c:v>1406.171736263901</c:v>
                </c:pt>
                <c:pt idx="465">
                  <c:v>278.3454659941757</c:v>
                </c:pt>
                <c:pt idx="466">
                  <c:v>2286.1222977159377</c:v>
                </c:pt>
                <c:pt idx="467">
                  <c:v>1131.95809214204</c:v>
                </c:pt>
                <c:pt idx="468">
                  <c:v>-14.030358186139892</c:v>
                </c:pt>
                <c:pt idx="469">
                  <c:v>946.37683503709889</c:v>
                </c:pt>
                <c:pt idx="470">
                  <c:v>57.175028818527835</c:v>
                </c:pt>
                <c:pt idx="471">
                  <c:v>173.88176735214813</c:v>
                </c:pt>
                <c:pt idx="472">
                  <c:v>650.86953080585215</c:v>
                </c:pt>
                <c:pt idx="473">
                  <c:v>-166.92191705033883</c:v>
                </c:pt>
                <c:pt idx="474">
                  <c:v>-622.59896279266104</c:v>
                </c:pt>
                <c:pt idx="475">
                  <c:v>4671.4111308848105</c:v>
                </c:pt>
                <c:pt idx="476">
                  <c:v>1459.2047015172266</c:v>
                </c:pt>
                <c:pt idx="477">
                  <c:v>666.74214739856757</c:v>
                </c:pt>
                <c:pt idx="478">
                  <c:v>2898.6766409025049</c:v>
                </c:pt>
                <c:pt idx="479">
                  <c:v>274.11427945525213</c:v>
                </c:pt>
                <c:pt idx="480">
                  <c:v>824.22345134816692</c:v>
                </c:pt>
                <c:pt idx="481">
                  <c:v>1963.5537379060106</c:v>
                </c:pt>
                <c:pt idx="482">
                  <c:v>3233.7175934842576</c:v>
                </c:pt>
                <c:pt idx="483">
                  <c:v>1822.1874181525932</c:v>
                </c:pt>
                <c:pt idx="484">
                  <c:v>392.12069049553543</c:v>
                </c:pt>
                <c:pt idx="485">
                  <c:v>112.76075751857718</c:v>
                </c:pt>
                <c:pt idx="486">
                  <c:v>-583.29294660732512</c:v>
                </c:pt>
                <c:pt idx="487">
                  <c:v>1186.2880332281447</c:v>
                </c:pt>
                <c:pt idx="488">
                  <c:v>3183.5004817578265</c:v>
                </c:pt>
                <c:pt idx="489">
                  <c:v>-897.40631135316812</c:v>
                </c:pt>
                <c:pt idx="490">
                  <c:v>1068.5370153248414</c:v>
                </c:pt>
                <c:pt idx="491">
                  <c:v>-209.3838858997965</c:v>
                </c:pt>
                <c:pt idx="492">
                  <c:v>2594.912058139601</c:v>
                </c:pt>
                <c:pt idx="493">
                  <c:v>1295.7675645047577</c:v>
                </c:pt>
                <c:pt idx="494">
                  <c:v>1998.8227606419127</c:v>
                </c:pt>
                <c:pt idx="495">
                  <c:v>1910.3536774729837</c:v>
                </c:pt>
                <c:pt idx="496">
                  <c:v>-128.95682327215354</c:v>
                </c:pt>
                <c:pt idx="497">
                  <c:v>1083.1900767999466</c:v>
                </c:pt>
                <c:pt idx="498">
                  <c:v>0.5626368138663338</c:v>
                </c:pt>
                <c:pt idx="499">
                  <c:v>904.47039419923044</c:v>
                </c:pt>
                <c:pt idx="500">
                  <c:v>668.36871218552687</c:v>
                </c:pt>
                <c:pt idx="501">
                  <c:v>19.190770221172329</c:v>
                </c:pt>
                <c:pt idx="502">
                  <c:v>30.088331506276404</c:v>
                </c:pt>
                <c:pt idx="503">
                  <c:v>964.50500663831247</c:v>
                </c:pt>
                <c:pt idx="504">
                  <c:v>845.6580730469816</c:v>
                </c:pt>
                <c:pt idx="505">
                  <c:v>-122.39136689188945</c:v>
                </c:pt>
                <c:pt idx="506">
                  <c:v>-293.71184915508161</c:v>
                </c:pt>
                <c:pt idx="507">
                  <c:v>1725.3487702166685</c:v>
                </c:pt>
                <c:pt idx="508">
                  <c:v>565.68323010850088</c:v>
                </c:pt>
                <c:pt idx="509">
                  <c:v>428.0097964993962</c:v>
                </c:pt>
                <c:pt idx="510">
                  <c:v>1657.9850719306689</c:v>
                </c:pt>
                <c:pt idx="511">
                  <c:v>282.17651261324386</c:v>
                </c:pt>
                <c:pt idx="512">
                  <c:v>3334.2886607574987</c:v>
                </c:pt>
                <c:pt idx="513">
                  <c:v>1113.8622997786749</c:v>
                </c:pt>
                <c:pt idx="514">
                  <c:v>938.30925146298136</c:v>
                </c:pt>
                <c:pt idx="515">
                  <c:v>1953.1337945159125</c:v>
                </c:pt>
                <c:pt idx="516">
                  <c:v>1653.0065851894506</c:v>
                </c:pt>
                <c:pt idx="517">
                  <c:v>744.05256662390775</c:v>
                </c:pt>
                <c:pt idx="518">
                  <c:v>-245.60797287367336</c:v>
                </c:pt>
                <c:pt idx="519">
                  <c:v>1832.0123965811772</c:v>
                </c:pt>
                <c:pt idx="520">
                  <c:v>385.61256180282794</c:v>
                </c:pt>
                <c:pt idx="521">
                  <c:v>2071.9582067407027</c:v>
                </c:pt>
                <c:pt idx="522">
                  <c:v>2141.9896074203825</c:v>
                </c:pt>
                <c:pt idx="523">
                  <c:v>-741.90157558666897</c:v>
                </c:pt>
                <c:pt idx="524">
                  <c:v>598.79960907665759</c:v>
                </c:pt>
                <c:pt idx="525">
                  <c:v>-603.98763595010564</c:v>
                </c:pt>
                <c:pt idx="526">
                  <c:v>2082.7661698999373</c:v>
                </c:pt>
                <c:pt idx="527">
                  <c:v>1773.5847361426345</c:v>
                </c:pt>
                <c:pt idx="528">
                  <c:v>2887.1821716126406</c:v>
                </c:pt>
                <c:pt idx="529">
                  <c:v>2075.1415248060448</c:v>
                </c:pt>
                <c:pt idx="530">
                  <c:v>1535.6096169454038</c:v>
                </c:pt>
                <c:pt idx="531">
                  <c:v>-306.74767285586154</c:v>
                </c:pt>
                <c:pt idx="532">
                  <c:v>-431.35198836988161</c:v>
                </c:pt>
                <c:pt idx="533">
                  <c:v>2150.4206590557387</c:v>
                </c:pt>
                <c:pt idx="534">
                  <c:v>2003.8029731863244</c:v>
                </c:pt>
                <c:pt idx="535">
                  <c:v>683.36109093316566</c:v>
                </c:pt>
                <c:pt idx="536">
                  <c:v>2856.9700911138634</c:v>
                </c:pt>
                <c:pt idx="537">
                  <c:v>34.77595519584645</c:v>
                </c:pt>
                <c:pt idx="538">
                  <c:v>2732.7212384318327</c:v>
                </c:pt>
                <c:pt idx="539">
                  <c:v>606.69536733725658</c:v>
                </c:pt>
                <c:pt idx="540">
                  <c:v>-282.87058956137048</c:v>
                </c:pt>
                <c:pt idx="541">
                  <c:v>1620.4094082079619</c:v>
                </c:pt>
                <c:pt idx="542">
                  <c:v>1849.955572481947</c:v>
                </c:pt>
                <c:pt idx="543">
                  <c:v>754.86892555702218</c:v>
                </c:pt>
                <c:pt idx="544">
                  <c:v>1154.0013348148491</c:v>
                </c:pt>
                <c:pt idx="545">
                  <c:v>-254.41803897472914</c:v>
                </c:pt>
                <c:pt idx="546">
                  <c:v>2611.0835150539424</c:v>
                </c:pt>
                <c:pt idx="547">
                  <c:v>1413.2152506874074</c:v>
                </c:pt>
                <c:pt idx="548">
                  <c:v>637.22237068472282</c:v>
                </c:pt>
                <c:pt idx="549">
                  <c:v>1765.7877427125727</c:v>
                </c:pt>
                <c:pt idx="550">
                  <c:v>1232.8798606567077</c:v>
                </c:pt>
                <c:pt idx="551">
                  <c:v>3749.8685479075939</c:v>
                </c:pt>
                <c:pt idx="552">
                  <c:v>191.59957603375199</c:v>
                </c:pt>
                <c:pt idx="553">
                  <c:v>-1153.2569976746195</c:v>
                </c:pt>
                <c:pt idx="554">
                  <c:v>111.71700723545212</c:v>
                </c:pt>
                <c:pt idx="555">
                  <c:v>2411.9879163077885</c:v>
                </c:pt>
                <c:pt idx="556">
                  <c:v>-724.09444352026844</c:v>
                </c:pt>
                <c:pt idx="557">
                  <c:v>319.06874091273801</c:v>
                </c:pt>
                <c:pt idx="558">
                  <c:v>823.62167894943798</c:v>
                </c:pt>
                <c:pt idx="559">
                  <c:v>1231.632746522567</c:v>
                </c:pt>
                <c:pt idx="560">
                  <c:v>1073.5623746905758</c:v>
                </c:pt>
                <c:pt idx="561">
                  <c:v>1624.9816345621293</c:v>
                </c:pt>
                <c:pt idx="562">
                  <c:v>1912.3032717621263</c:v>
                </c:pt>
                <c:pt idx="563">
                  <c:v>780.81140188273491</c:v>
                </c:pt>
                <c:pt idx="564">
                  <c:v>2234.4051161880502</c:v>
                </c:pt>
                <c:pt idx="565">
                  <c:v>987.57532968937005</c:v>
                </c:pt>
                <c:pt idx="566">
                  <c:v>1393.0159024401225</c:v>
                </c:pt>
                <c:pt idx="567">
                  <c:v>-62.768857161796632</c:v>
                </c:pt>
                <c:pt idx="568">
                  <c:v>898.66042356648052</c:v>
                </c:pt>
                <c:pt idx="569">
                  <c:v>1205.4130608122694</c:v>
                </c:pt>
                <c:pt idx="570">
                  <c:v>1652.1724790075473</c:v>
                </c:pt>
                <c:pt idx="571">
                  <c:v>487.44537808507073</c:v>
                </c:pt>
                <c:pt idx="572">
                  <c:v>1133.8085290593567</c:v>
                </c:pt>
                <c:pt idx="573">
                  <c:v>2806.1778825626452</c:v>
                </c:pt>
                <c:pt idx="574">
                  <c:v>1301.1636320855671</c:v>
                </c:pt>
                <c:pt idx="575">
                  <c:v>1214.873100602485</c:v>
                </c:pt>
                <c:pt idx="576">
                  <c:v>2793.5397811991534</c:v>
                </c:pt>
                <c:pt idx="577">
                  <c:v>1043.3315862823301</c:v>
                </c:pt>
                <c:pt idx="578">
                  <c:v>5.6724749490099384</c:v>
                </c:pt>
                <c:pt idx="579">
                  <c:v>-325.32742808196303</c:v>
                </c:pt>
                <c:pt idx="580">
                  <c:v>233.50243157504087</c:v>
                </c:pt>
                <c:pt idx="581">
                  <c:v>847.53854019710855</c:v>
                </c:pt>
                <c:pt idx="582">
                  <c:v>1464.1109808592305</c:v>
                </c:pt>
                <c:pt idx="583">
                  <c:v>2092.1458476465536</c:v>
                </c:pt>
                <c:pt idx="584">
                  <c:v>1854.7293733206211</c:v>
                </c:pt>
                <c:pt idx="585">
                  <c:v>595.63043870878323</c:v>
                </c:pt>
                <c:pt idx="586">
                  <c:v>955.91894875428829</c:v>
                </c:pt>
                <c:pt idx="587">
                  <c:v>2.7166780219474731</c:v>
                </c:pt>
                <c:pt idx="588">
                  <c:v>1211.1601508857113</c:v>
                </c:pt>
                <c:pt idx="589">
                  <c:v>1289.0583749159541</c:v>
                </c:pt>
                <c:pt idx="590">
                  <c:v>1260.710715232035</c:v>
                </c:pt>
                <c:pt idx="591">
                  <c:v>462.53056029207539</c:v>
                </c:pt>
                <c:pt idx="592">
                  <c:v>101.20638165653702</c:v>
                </c:pt>
                <c:pt idx="593">
                  <c:v>1149.4230380942254</c:v>
                </c:pt>
                <c:pt idx="594">
                  <c:v>2001.6899061520548</c:v>
                </c:pt>
                <c:pt idx="595">
                  <c:v>609.15000757438997</c:v>
                </c:pt>
                <c:pt idx="596">
                  <c:v>513.43165438492065</c:v>
                </c:pt>
                <c:pt idx="597">
                  <c:v>788.75948671810841</c:v>
                </c:pt>
                <c:pt idx="598">
                  <c:v>1263.9838640994494</c:v>
                </c:pt>
                <c:pt idx="599">
                  <c:v>1571.8119797694615</c:v>
                </c:pt>
                <c:pt idx="600">
                  <c:v>-310.57161091869648</c:v>
                </c:pt>
                <c:pt idx="601">
                  <c:v>1512.9731762331808</c:v>
                </c:pt>
                <c:pt idx="602">
                  <c:v>1582.1831724453491</c:v>
                </c:pt>
                <c:pt idx="603">
                  <c:v>667.87268549005444</c:v>
                </c:pt>
                <c:pt idx="604">
                  <c:v>2446.837736520456</c:v>
                </c:pt>
                <c:pt idx="605">
                  <c:v>741.16363942894338</c:v>
                </c:pt>
                <c:pt idx="606">
                  <c:v>758.37075339372655</c:v>
                </c:pt>
                <c:pt idx="607">
                  <c:v>862.33464145078597</c:v>
                </c:pt>
                <c:pt idx="608">
                  <c:v>785.89311609421452</c:v>
                </c:pt>
                <c:pt idx="609">
                  <c:v>2177.6387367470697</c:v>
                </c:pt>
                <c:pt idx="610">
                  <c:v>1348.8580481687106</c:v>
                </c:pt>
                <c:pt idx="611">
                  <c:v>1396.435160955466</c:v>
                </c:pt>
                <c:pt idx="612">
                  <c:v>1380.2796107481331</c:v>
                </c:pt>
                <c:pt idx="613">
                  <c:v>1624.2592546685014</c:v>
                </c:pt>
                <c:pt idx="614">
                  <c:v>1507.1485299648421</c:v>
                </c:pt>
                <c:pt idx="615">
                  <c:v>1472.8123205554568</c:v>
                </c:pt>
                <c:pt idx="616">
                  <c:v>-954.72073357378895</c:v>
                </c:pt>
                <c:pt idx="617">
                  <c:v>412.97654901978706</c:v>
                </c:pt>
                <c:pt idx="618">
                  <c:v>3345.5394759919491</c:v>
                </c:pt>
                <c:pt idx="619">
                  <c:v>1803.7050936765438</c:v>
                </c:pt>
                <c:pt idx="620">
                  <c:v>2499.7647903224306</c:v>
                </c:pt>
                <c:pt idx="621">
                  <c:v>-257.45867487793748</c:v>
                </c:pt>
                <c:pt idx="622">
                  <c:v>1786.8781793424928</c:v>
                </c:pt>
                <c:pt idx="623">
                  <c:v>1444.3829956314321</c:v>
                </c:pt>
                <c:pt idx="624">
                  <c:v>1086.7379966313003</c:v>
                </c:pt>
                <c:pt idx="625">
                  <c:v>1528.1329299031204</c:v>
                </c:pt>
                <c:pt idx="626">
                  <c:v>1308.1229979187594</c:v>
                </c:pt>
                <c:pt idx="627">
                  <c:v>1537.1986562038321</c:v>
                </c:pt>
                <c:pt idx="628">
                  <c:v>-439.54550173121629</c:v>
                </c:pt>
                <c:pt idx="629">
                  <c:v>2027.5151485405156</c:v>
                </c:pt>
                <c:pt idx="630">
                  <c:v>1863.6160920803554</c:v>
                </c:pt>
                <c:pt idx="631">
                  <c:v>-456.06940310096343</c:v>
                </c:pt>
                <c:pt idx="632">
                  <c:v>18.089113623009894</c:v>
                </c:pt>
                <c:pt idx="633">
                  <c:v>2252.2430160081276</c:v>
                </c:pt>
                <c:pt idx="634">
                  <c:v>1462.5035571599035</c:v>
                </c:pt>
                <c:pt idx="635">
                  <c:v>592.84026749340615</c:v>
                </c:pt>
                <c:pt idx="636">
                  <c:v>-1542.3750151203471</c:v>
                </c:pt>
                <c:pt idx="637">
                  <c:v>579.12440625933095</c:v>
                </c:pt>
                <c:pt idx="638">
                  <c:v>2527.8330767289253</c:v>
                </c:pt>
                <c:pt idx="639">
                  <c:v>734.55361416634423</c:v>
                </c:pt>
                <c:pt idx="640">
                  <c:v>1700.7170989662563</c:v>
                </c:pt>
                <c:pt idx="641">
                  <c:v>2637.892440077318</c:v>
                </c:pt>
                <c:pt idx="642">
                  <c:v>931.05808754309078</c:v>
                </c:pt>
                <c:pt idx="643">
                  <c:v>2445.6241944651529</c:v>
                </c:pt>
                <c:pt idx="644">
                  <c:v>1758.9254089181088</c:v>
                </c:pt>
                <c:pt idx="645">
                  <c:v>-1035.8807004190148</c:v>
                </c:pt>
                <c:pt idx="646">
                  <c:v>598.34876060108161</c:v>
                </c:pt>
                <c:pt idx="647">
                  <c:v>84.699135638911571</c:v>
                </c:pt>
                <c:pt idx="648">
                  <c:v>2242.0917310970544</c:v>
                </c:pt>
                <c:pt idx="649">
                  <c:v>2035.4034626797434</c:v>
                </c:pt>
                <c:pt idx="650">
                  <c:v>587.71442953463634</c:v>
                </c:pt>
                <c:pt idx="651">
                  <c:v>853.6514902177239</c:v>
                </c:pt>
                <c:pt idx="652">
                  <c:v>341.00209629076949</c:v>
                </c:pt>
                <c:pt idx="653">
                  <c:v>1493.3993963680327</c:v>
                </c:pt>
                <c:pt idx="654">
                  <c:v>1661.7972038604603</c:v>
                </c:pt>
                <c:pt idx="655">
                  <c:v>831.12397952735569</c:v>
                </c:pt>
                <c:pt idx="656">
                  <c:v>121.08059090587483</c:v>
                </c:pt>
                <c:pt idx="657">
                  <c:v>2927.9793656542524</c:v>
                </c:pt>
                <c:pt idx="658">
                  <c:v>-116.85137676610407</c:v>
                </c:pt>
                <c:pt idx="659">
                  <c:v>-1728.7819201012671</c:v>
                </c:pt>
                <c:pt idx="660">
                  <c:v>2901.6812568853347</c:v>
                </c:pt>
                <c:pt idx="661">
                  <c:v>545.72988887260124</c:v>
                </c:pt>
                <c:pt idx="662">
                  <c:v>114.17850110598556</c:v>
                </c:pt>
                <c:pt idx="663">
                  <c:v>1908.4305860001564</c:v>
                </c:pt>
                <c:pt idx="664">
                  <c:v>138.21013719610892</c:v>
                </c:pt>
                <c:pt idx="665">
                  <c:v>1037.6184216316331</c:v>
                </c:pt>
                <c:pt idx="666">
                  <c:v>1097.2332215508834</c:v>
                </c:pt>
                <c:pt idx="667">
                  <c:v>13.398546135471634</c:v>
                </c:pt>
                <c:pt idx="668">
                  <c:v>376.39855736495588</c:v>
                </c:pt>
                <c:pt idx="669">
                  <c:v>866.20834129146192</c:v>
                </c:pt>
                <c:pt idx="670">
                  <c:v>807.5712632640101</c:v>
                </c:pt>
                <c:pt idx="671">
                  <c:v>282.47718185106066</c:v>
                </c:pt>
                <c:pt idx="672">
                  <c:v>-928.18431550097193</c:v>
                </c:pt>
                <c:pt idx="673">
                  <c:v>935.81229369151822</c:v>
                </c:pt>
                <c:pt idx="674">
                  <c:v>2258.727709018875</c:v>
                </c:pt>
                <c:pt idx="675">
                  <c:v>376.97782250834825</c:v>
                </c:pt>
                <c:pt idx="676">
                  <c:v>2483.9285246052182</c:v>
                </c:pt>
                <c:pt idx="677">
                  <c:v>781.43833730653853</c:v>
                </c:pt>
                <c:pt idx="678">
                  <c:v>88.420755778245962</c:v>
                </c:pt>
                <c:pt idx="679">
                  <c:v>1233.5247544419392</c:v>
                </c:pt>
                <c:pt idx="680">
                  <c:v>817.73968078172925</c:v>
                </c:pt>
                <c:pt idx="681">
                  <c:v>1031.1019619060103</c:v>
                </c:pt>
                <c:pt idx="682">
                  <c:v>1964.6837864573331</c:v>
                </c:pt>
                <c:pt idx="683">
                  <c:v>932.29902323968292</c:v>
                </c:pt>
                <c:pt idx="684">
                  <c:v>848.30806408114381</c:v>
                </c:pt>
                <c:pt idx="685">
                  <c:v>1417.1275318360772</c:v>
                </c:pt>
                <c:pt idx="686">
                  <c:v>171.54287205470769</c:v>
                </c:pt>
                <c:pt idx="687">
                  <c:v>3003.7851537918232</c:v>
                </c:pt>
                <c:pt idx="688">
                  <c:v>852.32094515511551</c:v>
                </c:pt>
                <c:pt idx="689">
                  <c:v>696.90339759910842</c:v>
                </c:pt>
                <c:pt idx="690">
                  <c:v>-725.22260727807657</c:v>
                </c:pt>
                <c:pt idx="691">
                  <c:v>2174.8621253908505</c:v>
                </c:pt>
                <c:pt idx="692">
                  <c:v>1943.9232827873047</c:v>
                </c:pt>
                <c:pt idx="693">
                  <c:v>1121.141402441973</c:v>
                </c:pt>
                <c:pt idx="694">
                  <c:v>360.85319081147861</c:v>
                </c:pt>
                <c:pt idx="695">
                  <c:v>2809.9974983096472</c:v>
                </c:pt>
                <c:pt idx="696">
                  <c:v>286.74302083456939</c:v>
                </c:pt>
                <c:pt idx="697">
                  <c:v>77.590659204325675</c:v>
                </c:pt>
                <c:pt idx="698">
                  <c:v>-502.6636223212904</c:v>
                </c:pt>
                <c:pt idx="699">
                  <c:v>900.73752582757731</c:v>
                </c:pt>
                <c:pt idx="700">
                  <c:v>1166.0586778737652</c:v>
                </c:pt>
                <c:pt idx="701">
                  <c:v>2431.960911493763</c:v>
                </c:pt>
                <c:pt idx="702">
                  <c:v>788.80778793917045</c:v>
                </c:pt>
                <c:pt idx="703">
                  <c:v>1775.5239568965512</c:v>
                </c:pt>
                <c:pt idx="704">
                  <c:v>1078.0620353085483</c:v>
                </c:pt>
                <c:pt idx="705">
                  <c:v>1048.0443355127197</c:v>
                </c:pt>
                <c:pt idx="706">
                  <c:v>1581.7230259186445</c:v>
                </c:pt>
                <c:pt idx="707">
                  <c:v>-315.57402220328595</c:v>
                </c:pt>
                <c:pt idx="708">
                  <c:v>1569.9622353000509</c:v>
                </c:pt>
                <c:pt idx="709">
                  <c:v>2141.5734685799603</c:v>
                </c:pt>
                <c:pt idx="710">
                  <c:v>2166.8219235030142</c:v>
                </c:pt>
                <c:pt idx="711">
                  <c:v>1088.6934748611241</c:v>
                </c:pt>
                <c:pt idx="712">
                  <c:v>1758.2716481666157</c:v>
                </c:pt>
                <c:pt idx="713">
                  <c:v>2991.6773112437027</c:v>
                </c:pt>
                <c:pt idx="714">
                  <c:v>616.73598801491266</c:v>
                </c:pt>
                <c:pt idx="715">
                  <c:v>1605.3570364356415</c:v>
                </c:pt>
                <c:pt idx="716">
                  <c:v>96.126641295064815</c:v>
                </c:pt>
                <c:pt idx="717">
                  <c:v>534.34797741980151</c:v>
                </c:pt>
                <c:pt idx="718">
                  <c:v>939.60233441368621</c:v>
                </c:pt>
                <c:pt idx="719">
                  <c:v>1112.2289831383591</c:v>
                </c:pt>
                <c:pt idx="720">
                  <c:v>1608.1681444282435</c:v>
                </c:pt>
                <c:pt idx="721">
                  <c:v>1380.2072315957257</c:v>
                </c:pt>
                <c:pt idx="722">
                  <c:v>1418.706624265646</c:v>
                </c:pt>
                <c:pt idx="723">
                  <c:v>780.08790123476263</c:v>
                </c:pt>
                <c:pt idx="724">
                  <c:v>2739.5189935607086</c:v>
                </c:pt>
                <c:pt idx="725">
                  <c:v>187.67443132849905</c:v>
                </c:pt>
                <c:pt idx="726">
                  <c:v>1551.6997262958173</c:v>
                </c:pt>
                <c:pt idx="727">
                  <c:v>613.51573462748263</c:v>
                </c:pt>
                <c:pt idx="728">
                  <c:v>1192.1577368116377</c:v>
                </c:pt>
                <c:pt idx="729">
                  <c:v>581.67658543900063</c:v>
                </c:pt>
                <c:pt idx="730">
                  <c:v>1528.0835252550783</c:v>
                </c:pt>
                <c:pt idx="731">
                  <c:v>1650.7534735234733</c:v>
                </c:pt>
                <c:pt idx="732">
                  <c:v>1300.4013631190728</c:v>
                </c:pt>
                <c:pt idx="733">
                  <c:v>24.147465790423098</c:v>
                </c:pt>
                <c:pt idx="734">
                  <c:v>567.16023923847945</c:v>
                </c:pt>
                <c:pt idx="735">
                  <c:v>4248.6367387486043</c:v>
                </c:pt>
                <c:pt idx="736">
                  <c:v>1540.3496379906251</c:v>
                </c:pt>
                <c:pt idx="737">
                  <c:v>2107.0175494288187</c:v>
                </c:pt>
                <c:pt idx="738">
                  <c:v>486.95079858700331</c:v>
                </c:pt>
                <c:pt idx="739">
                  <c:v>1735.5717674282307</c:v>
                </c:pt>
                <c:pt idx="740">
                  <c:v>1218.9624945864409</c:v>
                </c:pt>
                <c:pt idx="741">
                  <c:v>2712.56569885515</c:v>
                </c:pt>
                <c:pt idx="742">
                  <c:v>2555.1376692308036</c:v>
                </c:pt>
                <c:pt idx="743">
                  <c:v>3122.685627538885</c:v>
                </c:pt>
                <c:pt idx="744">
                  <c:v>2131.5760750815462</c:v>
                </c:pt>
                <c:pt idx="745">
                  <c:v>2596.5868686266244</c:v>
                </c:pt>
                <c:pt idx="746">
                  <c:v>-960.17290157323009</c:v>
                </c:pt>
                <c:pt idx="747">
                  <c:v>445.35639570236879</c:v>
                </c:pt>
                <c:pt idx="748">
                  <c:v>2664.6347313716064</c:v>
                </c:pt>
                <c:pt idx="749">
                  <c:v>863.07889503443118</c:v>
                </c:pt>
                <c:pt idx="750">
                  <c:v>-216.38774227489216</c:v>
                </c:pt>
                <c:pt idx="751">
                  <c:v>403.6153748950062</c:v>
                </c:pt>
                <c:pt idx="752">
                  <c:v>1245.4611992179771</c:v>
                </c:pt>
                <c:pt idx="753">
                  <c:v>-249.34138449478951</c:v>
                </c:pt>
                <c:pt idx="754">
                  <c:v>2298.537053367646</c:v>
                </c:pt>
                <c:pt idx="755">
                  <c:v>1985.0322253995239</c:v>
                </c:pt>
                <c:pt idx="756">
                  <c:v>215.62294992312366</c:v>
                </c:pt>
                <c:pt idx="757">
                  <c:v>2362.1986069045893</c:v>
                </c:pt>
                <c:pt idx="758">
                  <c:v>2524.2354854780478</c:v>
                </c:pt>
                <c:pt idx="759">
                  <c:v>1484.2297989339604</c:v>
                </c:pt>
                <c:pt idx="760">
                  <c:v>-272.44517372997257</c:v>
                </c:pt>
                <c:pt idx="761">
                  <c:v>1767.9627115742937</c:v>
                </c:pt>
                <c:pt idx="762">
                  <c:v>1237.5306757847179</c:v>
                </c:pt>
                <c:pt idx="763">
                  <c:v>1345.9031858523533</c:v>
                </c:pt>
                <c:pt idx="764">
                  <c:v>2255.9693719502579</c:v>
                </c:pt>
                <c:pt idx="765">
                  <c:v>353.28759398990519</c:v>
                </c:pt>
                <c:pt idx="766">
                  <c:v>944.72698838443694</c:v>
                </c:pt>
                <c:pt idx="767">
                  <c:v>1346.8441010674233</c:v>
                </c:pt>
                <c:pt idx="768">
                  <c:v>-283.93116547352565</c:v>
                </c:pt>
                <c:pt idx="769">
                  <c:v>1411.5578419328958</c:v>
                </c:pt>
                <c:pt idx="770">
                  <c:v>2434.8313158722522</c:v>
                </c:pt>
                <c:pt idx="771">
                  <c:v>3255.2312998905581</c:v>
                </c:pt>
                <c:pt idx="772">
                  <c:v>758.9917811132201</c:v>
                </c:pt>
                <c:pt idx="773">
                  <c:v>2423.4449715248093</c:v>
                </c:pt>
                <c:pt idx="774">
                  <c:v>1265.2208720148744</c:v>
                </c:pt>
                <c:pt idx="775">
                  <c:v>2163.5149845219621</c:v>
                </c:pt>
                <c:pt idx="776">
                  <c:v>2080.9245698688892</c:v>
                </c:pt>
                <c:pt idx="777">
                  <c:v>2223.6195657495209</c:v>
                </c:pt>
                <c:pt idx="778">
                  <c:v>677.0556781223595</c:v>
                </c:pt>
                <c:pt idx="779">
                  <c:v>1914.9657364891141</c:v>
                </c:pt>
                <c:pt idx="780">
                  <c:v>2065.0524014588691</c:v>
                </c:pt>
                <c:pt idx="781">
                  <c:v>673.30771599450281</c:v>
                </c:pt>
                <c:pt idx="782">
                  <c:v>-1117.8273949075519</c:v>
                </c:pt>
                <c:pt idx="783">
                  <c:v>40.574222801457836</c:v>
                </c:pt>
                <c:pt idx="784">
                  <c:v>-2039.9671169505255</c:v>
                </c:pt>
                <c:pt idx="785">
                  <c:v>1991.8433110723513</c:v>
                </c:pt>
                <c:pt idx="786">
                  <c:v>-29.846559143554941</c:v>
                </c:pt>
                <c:pt idx="787">
                  <c:v>554.99358114629604</c:v>
                </c:pt>
                <c:pt idx="788">
                  <c:v>114.54361697804484</c:v>
                </c:pt>
                <c:pt idx="789">
                  <c:v>1965.392844639277</c:v>
                </c:pt>
                <c:pt idx="790">
                  <c:v>836.61925483600442</c:v>
                </c:pt>
                <c:pt idx="791">
                  <c:v>420.7085461858801</c:v>
                </c:pt>
                <c:pt idx="792">
                  <c:v>2115.5046215987509</c:v>
                </c:pt>
                <c:pt idx="793">
                  <c:v>638.91237417425964</c:v>
                </c:pt>
                <c:pt idx="794">
                  <c:v>1654.1976973691792</c:v>
                </c:pt>
                <c:pt idx="795">
                  <c:v>1626.5981161157802</c:v>
                </c:pt>
                <c:pt idx="796">
                  <c:v>91.556612139025106</c:v>
                </c:pt>
                <c:pt idx="797">
                  <c:v>843.38784441461951</c:v>
                </c:pt>
                <c:pt idx="798">
                  <c:v>786.35872375983172</c:v>
                </c:pt>
                <c:pt idx="799">
                  <c:v>1245.4215380174289</c:v>
                </c:pt>
                <c:pt idx="800">
                  <c:v>1041.8861183553527</c:v>
                </c:pt>
                <c:pt idx="801">
                  <c:v>-141.17987215980611</c:v>
                </c:pt>
                <c:pt idx="802">
                  <c:v>869.70349983585947</c:v>
                </c:pt>
                <c:pt idx="803">
                  <c:v>-450.77210802429977</c:v>
                </c:pt>
                <c:pt idx="804">
                  <c:v>2582.7019666976248</c:v>
                </c:pt>
                <c:pt idx="805">
                  <c:v>1707.151609510521</c:v>
                </c:pt>
                <c:pt idx="806">
                  <c:v>2137.0647419042371</c:v>
                </c:pt>
                <c:pt idx="807">
                  <c:v>-334.97799887669612</c:v>
                </c:pt>
                <c:pt idx="808">
                  <c:v>621.85299748049829</c:v>
                </c:pt>
                <c:pt idx="809">
                  <c:v>188.34156085637187</c:v>
                </c:pt>
                <c:pt idx="810">
                  <c:v>3178.7397985904777</c:v>
                </c:pt>
                <c:pt idx="811">
                  <c:v>1686.8923079271149</c:v>
                </c:pt>
                <c:pt idx="812">
                  <c:v>753.22898716275358</c:v>
                </c:pt>
                <c:pt idx="813">
                  <c:v>1655.9872855884305</c:v>
                </c:pt>
                <c:pt idx="814">
                  <c:v>1528.4321455587906</c:v>
                </c:pt>
                <c:pt idx="815">
                  <c:v>1651.6624870963321</c:v>
                </c:pt>
                <c:pt idx="816">
                  <c:v>1742.2422471992536</c:v>
                </c:pt>
                <c:pt idx="817">
                  <c:v>109.00530011781325</c:v>
                </c:pt>
                <c:pt idx="818">
                  <c:v>2311.6398319602208</c:v>
                </c:pt>
                <c:pt idx="819">
                  <c:v>-39.818869650763645</c:v>
                </c:pt>
                <c:pt idx="820">
                  <c:v>-337.37137527020013</c:v>
                </c:pt>
                <c:pt idx="821">
                  <c:v>-474.25776767156299</c:v>
                </c:pt>
                <c:pt idx="822">
                  <c:v>1572.800233504659</c:v>
                </c:pt>
                <c:pt idx="823">
                  <c:v>802.63781105000407</c:v>
                </c:pt>
                <c:pt idx="824">
                  <c:v>1307.9818216181875</c:v>
                </c:pt>
                <c:pt idx="825">
                  <c:v>1436.6025414645183</c:v>
                </c:pt>
                <c:pt idx="826">
                  <c:v>2036.731887862953</c:v>
                </c:pt>
                <c:pt idx="827">
                  <c:v>947.54671116903933</c:v>
                </c:pt>
                <c:pt idx="828">
                  <c:v>1752.5684836324072</c:v>
                </c:pt>
                <c:pt idx="829">
                  <c:v>338.23967343704885</c:v>
                </c:pt>
                <c:pt idx="830">
                  <c:v>889.066068537707</c:v>
                </c:pt>
                <c:pt idx="831">
                  <c:v>1726.0096680117433</c:v>
                </c:pt>
                <c:pt idx="832">
                  <c:v>2610.3569662460172</c:v>
                </c:pt>
                <c:pt idx="833">
                  <c:v>1226.5517538497231</c:v>
                </c:pt>
                <c:pt idx="834">
                  <c:v>1232.0131264301949</c:v>
                </c:pt>
                <c:pt idx="835">
                  <c:v>1082.5575734093761</c:v>
                </c:pt>
                <c:pt idx="836">
                  <c:v>2617.1040174851105</c:v>
                </c:pt>
                <c:pt idx="837">
                  <c:v>3236.273691972518</c:v>
                </c:pt>
                <c:pt idx="838">
                  <c:v>1375.988736947897</c:v>
                </c:pt>
                <c:pt idx="839">
                  <c:v>1654.4245688956191</c:v>
                </c:pt>
                <c:pt idx="840">
                  <c:v>1281.0785285796494</c:v>
                </c:pt>
                <c:pt idx="841">
                  <c:v>942.73016700914536</c:v>
                </c:pt>
                <c:pt idx="842">
                  <c:v>117.16658764379486</c:v>
                </c:pt>
                <c:pt idx="843">
                  <c:v>62.925481406020822</c:v>
                </c:pt>
                <c:pt idx="844">
                  <c:v>243.59921899219921</c:v>
                </c:pt>
                <c:pt idx="845">
                  <c:v>69.558922944969027</c:v>
                </c:pt>
                <c:pt idx="846">
                  <c:v>887.92012402185424</c:v>
                </c:pt>
                <c:pt idx="847">
                  <c:v>1952.8941977181025</c:v>
                </c:pt>
                <c:pt idx="848">
                  <c:v>878.64499145854995</c:v>
                </c:pt>
                <c:pt idx="849">
                  <c:v>986.11740332227544</c:v>
                </c:pt>
                <c:pt idx="850">
                  <c:v>941.23386526885884</c:v>
                </c:pt>
                <c:pt idx="851">
                  <c:v>720.6992031799532</c:v>
                </c:pt>
                <c:pt idx="852">
                  <c:v>2748.2327055507035</c:v>
                </c:pt>
                <c:pt idx="853">
                  <c:v>128.86145954524216</c:v>
                </c:pt>
                <c:pt idx="854">
                  <c:v>1255.0398521846666</c:v>
                </c:pt>
                <c:pt idx="855">
                  <c:v>-208.56230062230293</c:v>
                </c:pt>
                <c:pt idx="856">
                  <c:v>991.77583814392972</c:v>
                </c:pt>
                <c:pt idx="857">
                  <c:v>2268.8970768386653</c:v>
                </c:pt>
                <c:pt idx="858">
                  <c:v>139.06717783715294</c:v>
                </c:pt>
                <c:pt idx="859">
                  <c:v>1181.1200085394948</c:v>
                </c:pt>
                <c:pt idx="860">
                  <c:v>1426.2853739416259</c:v>
                </c:pt>
                <c:pt idx="861">
                  <c:v>1665.2192682197815</c:v>
                </c:pt>
                <c:pt idx="862">
                  <c:v>-700.10581472501462</c:v>
                </c:pt>
                <c:pt idx="863">
                  <c:v>-139.21730572265847</c:v>
                </c:pt>
                <c:pt idx="864">
                  <c:v>770.2889922115811</c:v>
                </c:pt>
                <c:pt idx="865">
                  <c:v>748.86966667238266</c:v>
                </c:pt>
                <c:pt idx="866">
                  <c:v>-1696.6017485862149</c:v>
                </c:pt>
                <c:pt idx="867">
                  <c:v>2525.4899467106734</c:v>
                </c:pt>
                <c:pt idx="868">
                  <c:v>507.23259984579659</c:v>
                </c:pt>
                <c:pt idx="869">
                  <c:v>112.41076981287767</c:v>
                </c:pt>
                <c:pt idx="870">
                  <c:v>1590.9923614803154</c:v>
                </c:pt>
                <c:pt idx="871">
                  <c:v>557.36259627779191</c:v>
                </c:pt>
                <c:pt idx="872">
                  <c:v>-58.115372297263093</c:v>
                </c:pt>
                <c:pt idx="873">
                  <c:v>1970.2446491222859</c:v>
                </c:pt>
                <c:pt idx="874">
                  <c:v>1396.7832230570561</c:v>
                </c:pt>
                <c:pt idx="875">
                  <c:v>2702.1522220235424</c:v>
                </c:pt>
                <c:pt idx="876">
                  <c:v>952.16389251547753</c:v>
                </c:pt>
                <c:pt idx="877">
                  <c:v>2147.8079962848046</c:v>
                </c:pt>
                <c:pt idx="878">
                  <c:v>953.56115276574383</c:v>
                </c:pt>
                <c:pt idx="879">
                  <c:v>949.33743394490523</c:v>
                </c:pt>
                <c:pt idx="880">
                  <c:v>1948.3633762356653</c:v>
                </c:pt>
                <c:pt idx="881">
                  <c:v>-238.47733024433387</c:v>
                </c:pt>
                <c:pt idx="882">
                  <c:v>-204.53937205039688</c:v>
                </c:pt>
                <c:pt idx="883">
                  <c:v>324.89729430121349</c:v>
                </c:pt>
                <c:pt idx="884">
                  <c:v>3075.8847628682461</c:v>
                </c:pt>
                <c:pt idx="885">
                  <c:v>774.85068238315</c:v>
                </c:pt>
                <c:pt idx="886">
                  <c:v>1258.2836992244679</c:v>
                </c:pt>
                <c:pt idx="887">
                  <c:v>1076.6209583895813</c:v>
                </c:pt>
                <c:pt idx="888">
                  <c:v>112.19589920282021</c:v>
                </c:pt>
                <c:pt idx="889">
                  <c:v>744.99177454848666</c:v>
                </c:pt>
                <c:pt idx="890">
                  <c:v>209.25462178941439</c:v>
                </c:pt>
                <c:pt idx="891">
                  <c:v>377.74453683060972</c:v>
                </c:pt>
                <c:pt idx="892">
                  <c:v>1636.4182521456751</c:v>
                </c:pt>
                <c:pt idx="893">
                  <c:v>2900.7979236432648</c:v>
                </c:pt>
                <c:pt idx="894">
                  <c:v>-173.39774710386428</c:v>
                </c:pt>
                <c:pt idx="895">
                  <c:v>382.24654303875616</c:v>
                </c:pt>
                <c:pt idx="896">
                  <c:v>429.63372468961438</c:v>
                </c:pt>
                <c:pt idx="897">
                  <c:v>1125.2844830153292</c:v>
                </c:pt>
                <c:pt idx="898">
                  <c:v>-718.02175590920615</c:v>
                </c:pt>
                <c:pt idx="899">
                  <c:v>901.04920447268955</c:v>
                </c:pt>
                <c:pt idx="900">
                  <c:v>846.47004877585402</c:v>
                </c:pt>
                <c:pt idx="901">
                  <c:v>923.20776102209322</c:v>
                </c:pt>
                <c:pt idx="902">
                  <c:v>-968.89327466599048</c:v>
                </c:pt>
                <c:pt idx="903">
                  <c:v>2881.2828244040606</c:v>
                </c:pt>
                <c:pt idx="904">
                  <c:v>-30.540739550352328</c:v>
                </c:pt>
                <c:pt idx="905">
                  <c:v>2491.5493650933213</c:v>
                </c:pt>
                <c:pt idx="906">
                  <c:v>1592.4378143300589</c:v>
                </c:pt>
                <c:pt idx="907">
                  <c:v>3417.1596603900462</c:v>
                </c:pt>
                <c:pt idx="908">
                  <c:v>2226.6153964116984</c:v>
                </c:pt>
                <c:pt idx="909">
                  <c:v>1397.5042346560758</c:v>
                </c:pt>
                <c:pt idx="910">
                  <c:v>1509.7919749180405</c:v>
                </c:pt>
                <c:pt idx="911">
                  <c:v>1076.1017685865795</c:v>
                </c:pt>
                <c:pt idx="912">
                  <c:v>-132.48208335179197</c:v>
                </c:pt>
                <c:pt idx="913">
                  <c:v>1199.5158927637533</c:v>
                </c:pt>
                <c:pt idx="914">
                  <c:v>907.10097873335894</c:v>
                </c:pt>
                <c:pt idx="915">
                  <c:v>433.64359087088519</c:v>
                </c:pt>
                <c:pt idx="916">
                  <c:v>1283.3532011836166</c:v>
                </c:pt>
                <c:pt idx="917">
                  <c:v>1258.1439088441844</c:v>
                </c:pt>
                <c:pt idx="918">
                  <c:v>788.17185582704178</c:v>
                </c:pt>
                <c:pt idx="919">
                  <c:v>1801.2286276028931</c:v>
                </c:pt>
                <c:pt idx="920">
                  <c:v>-331.09836340681704</c:v>
                </c:pt>
                <c:pt idx="921">
                  <c:v>766.11295383991899</c:v>
                </c:pt>
                <c:pt idx="922">
                  <c:v>1084.8328028114793</c:v>
                </c:pt>
                <c:pt idx="923">
                  <c:v>769.46549472847448</c:v>
                </c:pt>
                <c:pt idx="924">
                  <c:v>505.3632594986135</c:v>
                </c:pt>
                <c:pt idx="925">
                  <c:v>-454.08899023753952</c:v>
                </c:pt>
                <c:pt idx="926">
                  <c:v>1473.3509737567194</c:v>
                </c:pt>
                <c:pt idx="927">
                  <c:v>1490.1452958106074</c:v>
                </c:pt>
                <c:pt idx="928">
                  <c:v>2372.6895326860604</c:v>
                </c:pt>
                <c:pt idx="929">
                  <c:v>593.03568715483152</c:v>
                </c:pt>
                <c:pt idx="930">
                  <c:v>1880.8550855684578</c:v>
                </c:pt>
                <c:pt idx="931">
                  <c:v>975.52831346148139</c:v>
                </c:pt>
                <c:pt idx="932">
                  <c:v>3341.9514881592386</c:v>
                </c:pt>
                <c:pt idx="933">
                  <c:v>1159.6554415911323</c:v>
                </c:pt>
                <c:pt idx="934">
                  <c:v>1308.0640024873173</c:v>
                </c:pt>
                <c:pt idx="935">
                  <c:v>436.35693328248954</c:v>
                </c:pt>
                <c:pt idx="936">
                  <c:v>1254.7436297008012</c:v>
                </c:pt>
                <c:pt idx="937">
                  <c:v>851.47144065474765</c:v>
                </c:pt>
                <c:pt idx="938">
                  <c:v>851.94275358883374</c:v>
                </c:pt>
                <c:pt idx="939">
                  <c:v>1340.8601129005713</c:v>
                </c:pt>
                <c:pt idx="940">
                  <c:v>1370.073676081483</c:v>
                </c:pt>
                <c:pt idx="941">
                  <c:v>1079.2368419293066</c:v>
                </c:pt>
                <c:pt idx="942">
                  <c:v>-499.50144824041331</c:v>
                </c:pt>
                <c:pt idx="943">
                  <c:v>1779.6609719565486</c:v>
                </c:pt>
                <c:pt idx="944">
                  <c:v>-628.22603952121472</c:v>
                </c:pt>
                <c:pt idx="945">
                  <c:v>1401.7598354908466</c:v>
                </c:pt>
                <c:pt idx="946">
                  <c:v>586.6257636033165</c:v>
                </c:pt>
                <c:pt idx="947">
                  <c:v>1304.3770910074825</c:v>
                </c:pt>
                <c:pt idx="948">
                  <c:v>1280.5229760171101</c:v>
                </c:pt>
                <c:pt idx="949">
                  <c:v>502.01054126723972</c:v>
                </c:pt>
                <c:pt idx="950">
                  <c:v>-152.97716499514536</c:v>
                </c:pt>
                <c:pt idx="951">
                  <c:v>-23.919234331599455</c:v>
                </c:pt>
                <c:pt idx="952">
                  <c:v>2212.1845768528724</c:v>
                </c:pt>
                <c:pt idx="953">
                  <c:v>2331.6936961474139</c:v>
                </c:pt>
                <c:pt idx="954">
                  <c:v>1366.5827237383514</c:v>
                </c:pt>
                <c:pt idx="955">
                  <c:v>1739.4350228484473</c:v>
                </c:pt>
                <c:pt idx="956">
                  <c:v>891.91657613851305</c:v>
                </c:pt>
                <c:pt idx="957">
                  <c:v>974.51121174881405</c:v>
                </c:pt>
                <c:pt idx="958">
                  <c:v>1601.5827324770562</c:v>
                </c:pt>
                <c:pt idx="959">
                  <c:v>1513.1016727715773</c:v>
                </c:pt>
                <c:pt idx="960">
                  <c:v>2428.7192210855292</c:v>
                </c:pt>
                <c:pt idx="961">
                  <c:v>1630.2072379697825</c:v>
                </c:pt>
                <c:pt idx="962">
                  <c:v>565.39571248991729</c:v>
                </c:pt>
                <c:pt idx="963">
                  <c:v>530.00067697741883</c:v>
                </c:pt>
                <c:pt idx="964">
                  <c:v>284.10700696784886</c:v>
                </c:pt>
                <c:pt idx="965">
                  <c:v>1641.2497984600029</c:v>
                </c:pt>
                <c:pt idx="966">
                  <c:v>655.96284119724396</c:v>
                </c:pt>
                <c:pt idx="967">
                  <c:v>862.1016134135034</c:v>
                </c:pt>
                <c:pt idx="968">
                  <c:v>1171.0386196416882</c:v>
                </c:pt>
                <c:pt idx="969">
                  <c:v>-687.81434585592251</c:v>
                </c:pt>
                <c:pt idx="970">
                  <c:v>490.37507407001846</c:v>
                </c:pt>
                <c:pt idx="971">
                  <c:v>2652.8119609942846</c:v>
                </c:pt>
                <c:pt idx="972">
                  <c:v>-1481.8398189788504</c:v>
                </c:pt>
                <c:pt idx="973">
                  <c:v>-402.21729160007521</c:v>
                </c:pt>
                <c:pt idx="974">
                  <c:v>-1156.8183880156121</c:v>
                </c:pt>
                <c:pt idx="975">
                  <c:v>1645.3082690671167</c:v>
                </c:pt>
                <c:pt idx="976">
                  <c:v>-358.65518044640567</c:v>
                </c:pt>
                <c:pt idx="977">
                  <c:v>1854.5506232655152</c:v>
                </c:pt>
                <c:pt idx="978">
                  <c:v>1253.7473046108346</c:v>
                </c:pt>
                <c:pt idx="979">
                  <c:v>1010.6605235769057</c:v>
                </c:pt>
                <c:pt idx="980">
                  <c:v>1301.686507852588</c:v>
                </c:pt>
                <c:pt idx="981">
                  <c:v>1665.6170770534945</c:v>
                </c:pt>
                <c:pt idx="982">
                  <c:v>479.3594372018589</c:v>
                </c:pt>
                <c:pt idx="983">
                  <c:v>1789.2537438129441</c:v>
                </c:pt>
                <c:pt idx="984">
                  <c:v>894.43121993662339</c:v>
                </c:pt>
                <c:pt idx="985">
                  <c:v>1529.335275475305</c:v>
                </c:pt>
                <c:pt idx="986">
                  <c:v>1980.3933489054953</c:v>
                </c:pt>
                <c:pt idx="987">
                  <c:v>353.62019433036915</c:v>
                </c:pt>
                <c:pt idx="988">
                  <c:v>1111.3626165798894</c:v>
                </c:pt>
                <c:pt idx="989">
                  <c:v>2211.0841285494098</c:v>
                </c:pt>
                <c:pt idx="990">
                  <c:v>3303.3113216669203</c:v>
                </c:pt>
                <c:pt idx="991">
                  <c:v>1359.0791103000977</c:v>
                </c:pt>
                <c:pt idx="992">
                  <c:v>3093.6471876056589</c:v>
                </c:pt>
                <c:pt idx="993">
                  <c:v>-803.81255289303408</c:v>
                </c:pt>
                <c:pt idx="994">
                  <c:v>3944.1354827546265</c:v>
                </c:pt>
                <c:pt idx="995">
                  <c:v>2098.1211092150361</c:v>
                </c:pt>
                <c:pt idx="996">
                  <c:v>-121.11178213176322</c:v>
                </c:pt>
                <c:pt idx="997">
                  <c:v>466.40789628180221</c:v>
                </c:pt>
                <c:pt idx="998">
                  <c:v>-1521.1490737482054</c:v>
                </c:pt>
                <c:pt idx="999">
                  <c:v>758.75159448417367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FC-40C9-BB69-922AB71A5F44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'Y=X+X'!$G$2:$G$1001</c:f>
              <c:numCache>
                <c:formatCode>0</c:formatCode>
                <c:ptCount val="1000"/>
                <c:pt idx="0">
                  <c:v>813.0806800045533</c:v>
                </c:pt>
                <c:pt idx="1">
                  <c:v>1074.5277748496833</c:v>
                </c:pt>
                <c:pt idx="2">
                  <c:v>965.90954172198872</c:v>
                </c:pt>
                <c:pt idx="3">
                  <c:v>1850.1185135534263</c:v>
                </c:pt>
                <c:pt idx="4">
                  <c:v>257.25592876098688</c:v>
                </c:pt>
                <c:pt idx="5">
                  <c:v>1392.0859725553864</c:v>
                </c:pt>
                <c:pt idx="6">
                  <c:v>259.26002136725697</c:v>
                </c:pt>
                <c:pt idx="7">
                  <c:v>1767.0125308553884</c:v>
                </c:pt>
                <c:pt idx="8">
                  <c:v>757.68792161268527</c:v>
                </c:pt>
                <c:pt idx="9">
                  <c:v>-892.05499554035327</c:v>
                </c:pt>
                <c:pt idx="10">
                  <c:v>88.527267303019926</c:v>
                </c:pt>
                <c:pt idx="11">
                  <c:v>899.42664579523148</c:v>
                </c:pt>
                <c:pt idx="12">
                  <c:v>1824.0393733283022</c:v>
                </c:pt>
                <c:pt idx="13">
                  <c:v>1313.2474847972098</c:v>
                </c:pt>
                <c:pt idx="14">
                  <c:v>2712.715748898228</c:v>
                </c:pt>
                <c:pt idx="15">
                  <c:v>834.05000225450272</c:v>
                </c:pt>
                <c:pt idx="16">
                  <c:v>1663.4532588915617</c:v>
                </c:pt>
                <c:pt idx="17">
                  <c:v>2117.6514291836393</c:v>
                </c:pt>
                <c:pt idx="18">
                  <c:v>513.49245034935097</c:v>
                </c:pt>
                <c:pt idx="19">
                  <c:v>2189.364387668059</c:v>
                </c:pt>
                <c:pt idx="20">
                  <c:v>1755.5856846190068</c:v>
                </c:pt>
                <c:pt idx="21">
                  <c:v>-464.33714129004477</c:v>
                </c:pt>
                <c:pt idx="22">
                  <c:v>1633.7766331802318</c:v>
                </c:pt>
                <c:pt idx="23">
                  <c:v>1679.4791782154853</c:v>
                </c:pt>
                <c:pt idx="24">
                  <c:v>-657.23091603758917</c:v>
                </c:pt>
                <c:pt idx="25">
                  <c:v>730.49714252150034</c:v>
                </c:pt>
                <c:pt idx="26">
                  <c:v>1013.0831346198909</c:v>
                </c:pt>
                <c:pt idx="27">
                  <c:v>1831.0442397111956</c:v>
                </c:pt>
                <c:pt idx="28">
                  <c:v>760.89805150418022</c:v>
                </c:pt>
                <c:pt idx="29">
                  <c:v>2074.3261812488881</c:v>
                </c:pt>
                <c:pt idx="30">
                  <c:v>1275.8780330583372</c:v>
                </c:pt>
                <c:pt idx="31">
                  <c:v>-132.95374360282983</c:v>
                </c:pt>
                <c:pt idx="32">
                  <c:v>934.98565355350672</c:v>
                </c:pt>
                <c:pt idx="33">
                  <c:v>1132.363865486072</c:v>
                </c:pt>
                <c:pt idx="34">
                  <c:v>677.00027552794199</c:v>
                </c:pt>
                <c:pt idx="35">
                  <c:v>530.40847092918375</c:v>
                </c:pt>
                <c:pt idx="36">
                  <c:v>1824.7136201666281</c:v>
                </c:pt>
                <c:pt idx="37">
                  <c:v>2196.7232714549609</c:v>
                </c:pt>
                <c:pt idx="38">
                  <c:v>872.9739487728956</c:v>
                </c:pt>
                <c:pt idx="39">
                  <c:v>95.648835688624104</c:v>
                </c:pt>
                <c:pt idx="40">
                  <c:v>256.9340847419648</c:v>
                </c:pt>
                <c:pt idx="41">
                  <c:v>604.34501226635552</c:v>
                </c:pt>
                <c:pt idx="42">
                  <c:v>2328.0696222518254</c:v>
                </c:pt>
                <c:pt idx="43">
                  <c:v>1058.9363704922841</c:v>
                </c:pt>
                <c:pt idx="44">
                  <c:v>2125.6647136154284</c:v>
                </c:pt>
                <c:pt idx="45">
                  <c:v>639.72993948506632</c:v>
                </c:pt>
                <c:pt idx="46">
                  <c:v>124.96329829319029</c:v>
                </c:pt>
                <c:pt idx="47">
                  <c:v>1123.4729174544102</c:v>
                </c:pt>
                <c:pt idx="48">
                  <c:v>812.59250479330171</c:v>
                </c:pt>
                <c:pt idx="49">
                  <c:v>1813.5707972146633</c:v>
                </c:pt>
                <c:pt idx="50">
                  <c:v>1115.3861103788618</c:v>
                </c:pt>
                <c:pt idx="51">
                  <c:v>1392.754501014083</c:v>
                </c:pt>
                <c:pt idx="52">
                  <c:v>1183.5211720199222</c:v>
                </c:pt>
                <c:pt idx="53">
                  <c:v>2515.0505779330961</c:v>
                </c:pt>
                <c:pt idx="54">
                  <c:v>1673.114969158788</c:v>
                </c:pt>
                <c:pt idx="55">
                  <c:v>-74.599996645761848</c:v>
                </c:pt>
                <c:pt idx="56">
                  <c:v>1020.6684833034111</c:v>
                </c:pt>
                <c:pt idx="57">
                  <c:v>1156.1245093873608</c:v>
                </c:pt>
                <c:pt idx="58">
                  <c:v>1921.6822120886354</c:v>
                </c:pt>
                <c:pt idx="59">
                  <c:v>587.70690044011496</c:v>
                </c:pt>
                <c:pt idx="60">
                  <c:v>328.08979222099913</c:v>
                </c:pt>
                <c:pt idx="61">
                  <c:v>936.18486542509959</c:v>
                </c:pt>
                <c:pt idx="62">
                  <c:v>1689.3497366598824</c:v>
                </c:pt>
                <c:pt idx="63">
                  <c:v>1750.6520173619188</c:v>
                </c:pt>
                <c:pt idx="64">
                  <c:v>286.29586455458809</c:v>
                </c:pt>
                <c:pt idx="65">
                  <c:v>1604.4490259450995</c:v>
                </c:pt>
                <c:pt idx="66">
                  <c:v>372.88334423364449</c:v>
                </c:pt>
                <c:pt idx="67">
                  <c:v>792.1095066699213</c:v>
                </c:pt>
                <c:pt idx="68">
                  <c:v>1720.2625028124244</c:v>
                </c:pt>
                <c:pt idx="69">
                  <c:v>1424.7771858821411</c:v>
                </c:pt>
                <c:pt idx="70">
                  <c:v>333.00332986340038</c:v>
                </c:pt>
                <c:pt idx="71">
                  <c:v>736.03973146467956</c:v>
                </c:pt>
                <c:pt idx="72">
                  <c:v>1827.1816782627625</c:v>
                </c:pt>
                <c:pt idx="73">
                  <c:v>2727.4988942957216</c:v>
                </c:pt>
                <c:pt idx="74">
                  <c:v>371.22088224040135</c:v>
                </c:pt>
                <c:pt idx="75">
                  <c:v>470.20320017750737</c:v>
                </c:pt>
                <c:pt idx="76">
                  <c:v>1183.3436563483292</c:v>
                </c:pt>
                <c:pt idx="77">
                  <c:v>957.61639083440014</c:v>
                </c:pt>
                <c:pt idx="78">
                  <c:v>-332.56775375310468</c:v>
                </c:pt>
                <c:pt idx="79">
                  <c:v>978.44105932537741</c:v>
                </c:pt>
                <c:pt idx="80">
                  <c:v>1310.8458071910679</c:v>
                </c:pt>
                <c:pt idx="81">
                  <c:v>898.08769931440111</c:v>
                </c:pt>
                <c:pt idx="82">
                  <c:v>1678.9389748157009</c:v>
                </c:pt>
                <c:pt idx="83">
                  <c:v>2260.862375050775</c:v>
                </c:pt>
                <c:pt idx="84">
                  <c:v>552.18685217713426</c:v>
                </c:pt>
                <c:pt idx="85">
                  <c:v>744.35541211395162</c:v>
                </c:pt>
                <c:pt idx="86">
                  <c:v>1430.6770870531864</c:v>
                </c:pt>
                <c:pt idx="87">
                  <c:v>568.9320767773828</c:v>
                </c:pt>
                <c:pt idx="88">
                  <c:v>1192.1346019132593</c:v>
                </c:pt>
                <c:pt idx="89">
                  <c:v>550.02917254055569</c:v>
                </c:pt>
                <c:pt idx="90">
                  <c:v>276.38826182669902</c:v>
                </c:pt>
                <c:pt idx="91">
                  <c:v>761.77576000587101</c:v>
                </c:pt>
                <c:pt idx="92">
                  <c:v>-185.12195223788956</c:v>
                </c:pt>
                <c:pt idx="93">
                  <c:v>333.57642377645504</c:v>
                </c:pt>
                <c:pt idx="94">
                  <c:v>1060.3711351281936</c:v>
                </c:pt>
                <c:pt idx="95">
                  <c:v>-307.51485796582267</c:v>
                </c:pt>
                <c:pt idx="96">
                  <c:v>838.98219990696316</c:v>
                </c:pt>
                <c:pt idx="97">
                  <c:v>1097.2582754678092</c:v>
                </c:pt>
                <c:pt idx="98">
                  <c:v>1246.7413987082321</c:v>
                </c:pt>
                <c:pt idx="99">
                  <c:v>52.913252874270938</c:v>
                </c:pt>
                <c:pt idx="100">
                  <c:v>887.45742095878029</c:v>
                </c:pt>
                <c:pt idx="101">
                  <c:v>1432.5613253797139</c:v>
                </c:pt>
                <c:pt idx="102">
                  <c:v>1115.8739986871242</c:v>
                </c:pt>
                <c:pt idx="103">
                  <c:v>650.99304070783728</c:v>
                </c:pt>
                <c:pt idx="104">
                  <c:v>972.11921402534642</c:v>
                </c:pt>
                <c:pt idx="105">
                  <c:v>1644.0004879134926</c:v>
                </c:pt>
                <c:pt idx="106">
                  <c:v>1085.0782338654199</c:v>
                </c:pt>
                <c:pt idx="107">
                  <c:v>629.79233913177461</c:v>
                </c:pt>
                <c:pt idx="108">
                  <c:v>630.46078202721787</c:v>
                </c:pt>
                <c:pt idx="109">
                  <c:v>716.25176720077843</c:v>
                </c:pt>
                <c:pt idx="110">
                  <c:v>1270.7010088591232</c:v>
                </c:pt>
                <c:pt idx="111">
                  <c:v>2476.7970383326929</c:v>
                </c:pt>
                <c:pt idx="112">
                  <c:v>1547.6563924069269</c:v>
                </c:pt>
                <c:pt idx="113">
                  <c:v>667.35977846668811</c:v>
                </c:pt>
                <c:pt idx="114">
                  <c:v>-174.98449719838743</c:v>
                </c:pt>
                <c:pt idx="115">
                  <c:v>1727.6526428237096</c:v>
                </c:pt>
                <c:pt idx="116">
                  <c:v>1370.1488612798207</c:v>
                </c:pt>
                <c:pt idx="117">
                  <c:v>647.29907256797287</c:v>
                </c:pt>
                <c:pt idx="118">
                  <c:v>1907.0944260553192</c:v>
                </c:pt>
                <c:pt idx="119">
                  <c:v>863.69714213018392</c:v>
                </c:pt>
                <c:pt idx="120">
                  <c:v>2107.560957525573</c:v>
                </c:pt>
                <c:pt idx="121">
                  <c:v>1025.1074889175711</c:v>
                </c:pt>
                <c:pt idx="122">
                  <c:v>977.5135538763202</c:v>
                </c:pt>
                <c:pt idx="123">
                  <c:v>826.13397460770761</c:v>
                </c:pt>
                <c:pt idx="124">
                  <c:v>1624.1652722792767</c:v>
                </c:pt>
                <c:pt idx="125">
                  <c:v>1665.1055687333542</c:v>
                </c:pt>
                <c:pt idx="126">
                  <c:v>1586.2441722961671</c:v>
                </c:pt>
                <c:pt idx="127">
                  <c:v>574.12131958550322</c:v>
                </c:pt>
                <c:pt idx="128">
                  <c:v>-8.4925063922592585</c:v>
                </c:pt>
                <c:pt idx="129">
                  <c:v>1242.7285778697685</c:v>
                </c:pt>
                <c:pt idx="130">
                  <c:v>836.43244131796155</c:v>
                </c:pt>
                <c:pt idx="131">
                  <c:v>531.78780593942076</c:v>
                </c:pt>
                <c:pt idx="132">
                  <c:v>255.89093259664452</c:v>
                </c:pt>
                <c:pt idx="133">
                  <c:v>1555.5826452192814</c:v>
                </c:pt>
                <c:pt idx="134">
                  <c:v>-31.929976882822075</c:v>
                </c:pt>
                <c:pt idx="135">
                  <c:v>776.8863785435251</c:v>
                </c:pt>
                <c:pt idx="136">
                  <c:v>996.60545325155158</c:v>
                </c:pt>
                <c:pt idx="137">
                  <c:v>1328.1886191386689</c:v>
                </c:pt>
                <c:pt idx="138">
                  <c:v>1554.8312923032659</c:v>
                </c:pt>
                <c:pt idx="139">
                  <c:v>238.13488864050305</c:v>
                </c:pt>
                <c:pt idx="140">
                  <c:v>876.9553914085443</c:v>
                </c:pt>
                <c:pt idx="141">
                  <c:v>1221.2654672224078</c:v>
                </c:pt>
                <c:pt idx="142">
                  <c:v>661.0865593699001</c:v>
                </c:pt>
                <c:pt idx="143">
                  <c:v>2201.0177743065592</c:v>
                </c:pt>
                <c:pt idx="144">
                  <c:v>2088.2467793142387</c:v>
                </c:pt>
                <c:pt idx="145">
                  <c:v>1336.0850855276867</c:v>
                </c:pt>
                <c:pt idx="146">
                  <c:v>2186.7194454057217</c:v>
                </c:pt>
                <c:pt idx="147">
                  <c:v>1433.3213109103324</c:v>
                </c:pt>
                <c:pt idx="148">
                  <c:v>738.88343741371148</c:v>
                </c:pt>
                <c:pt idx="149">
                  <c:v>406.7258842789513</c:v>
                </c:pt>
                <c:pt idx="150">
                  <c:v>1293.5783235321537</c:v>
                </c:pt>
                <c:pt idx="151">
                  <c:v>1101.2087467273379</c:v>
                </c:pt>
                <c:pt idx="152">
                  <c:v>747.42650450214728</c:v>
                </c:pt>
                <c:pt idx="153">
                  <c:v>-1105.7397283352102</c:v>
                </c:pt>
                <c:pt idx="154">
                  <c:v>994.37375599429629</c:v>
                </c:pt>
                <c:pt idx="155">
                  <c:v>874.89946704008707</c:v>
                </c:pt>
                <c:pt idx="156">
                  <c:v>400.85932608938583</c:v>
                </c:pt>
                <c:pt idx="157">
                  <c:v>1791.1320796882437</c:v>
                </c:pt>
                <c:pt idx="158">
                  <c:v>96.645093167567552</c:v>
                </c:pt>
                <c:pt idx="159">
                  <c:v>2136.3993931584987</c:v>
                </c:pt>
                <c:pt idx="160">
                  <c:v>142.63818830643191</c:v>
                </c:pt>
                <c:pt idx="161">
                  <c:v>614.72493993404476</c:v>
                </c:pt>
                <c:pt idx="162">
                  <c:v>1055.1946541111354</c:v>
                </c:pt>
                <c:pt idx="163">
                  <c:v>1235.9221128495624</c:v>
                </c:pt>
                <c:pt idx="164">
                  <c:v>-498.83181092241813</c:v>
                </c:pt>
                <c:pt idx="165">
                  <c:v>57.651326853097544</c:v>
                </c:pt>
                <c:pt idx="166">
                  <c:v>703.85478341655585</c:v>
                </c:pt>
                <c:pt idx="167">
                  <c:v>687.83521388360828</c:v>
                </c:pt>
                <c:pt idx="168">
                  <c:v>432.59260246975879</c:v>
                </c:pt>
                <c:pt idx="169">
                  <c:v>1158.378326679494</c:v>
                </c:pt>
                <c:pt idx="170">
                  <c:v>532.48230710125517</c:v>
                </c:pt>
                <c:pt idx="171">
                  <c:v>1533.0666714538697</c:v>
                </c:pt>
                <c:pt idx="172">
                  <c:v>1109.372290275737</c:v>
                </c:pt>
                <c:pt idx="173">
                  <c:v>1139.7532354794598</c:v>
                </c:pt>
                <c:pt idx="174">
                  <c:v>54.162270991537923</c:v>
                </c:pt>
                <c:pt idx="175">
                  <c:v>2832.3067257667044</c:v>
                </c:pt>
                <c:pt idx="176">
                  <c:v>830.25833306272159</c:v>
                </c:pt>
                <c:pt idx="177">
                  <c:v>827.20081488318226</c:v>
                </c:pt>
                <c:pt idx="178">
                  <c:v>-94.8500664196456</c:v>
                </c:pt>
                <c:pt idx="179">
                  <c:v>1010.8367083458771</c:v>
                </c:pt>
                <c:pt idx="180">
                  <c:v>305.84602326419895</c:v>
                </c:pt>
                <c:pt idx="181">
                  <c:v>-2.1509075824592969</c:v>
                </c:pt>
                <c:pt idx="182">
                  <c:v>-7.7547581063946609</c:v>
                </c:pt>
                <c:pt idx="183">
                  <c:v>409.01861683635411</c:v>
                </c:pt>
                <c:pt idx="184">
                  <c:v>1378.677281681036</c:v>
                </c:pt>
                <c:pt idx="185">
                  <c:v>-7.9189454245474735</c:v>
                </c:pt>
                <c:pt idx="186">
                  <c:v>838.22106827538721</c:v>
                </c:pt>
                <c:pt idx="187">
                  <c:v>481.29759808008112</c:v>
                </c:pt>
                <c:pt idx="188">
                  <c:v>1353.4302617308654</c:v>
                </c:pt>
                <c:pt idx="189">
                  <c:v>949.16271333344707</c:v>
                </c:pt>
                <c:pt idx="190">
                  <c:v>110.10289110279734</c:v>
                </c:pt>
                <c:pt idx="191">
                  <c:v>251.92365017634074</c:v>
                </c:pt>
                <c:pt idx="192">
                  <c:v>1236.8050552347454</c:v>
                </c:pt>
                <c:pt idx="193">
                  <c:v>1075.2265869080959</c:v>
                </c:pt>
                <c:pt idx="194">
                  <c:v>2147.5828691649986</c:v>
                </c:pt>
                <c:pt idx="195">
                  <c:v>1260.6307087527284</c:v>
                </c:pt>
                <c:pt idx="196">
                  <c:v>-388.49782876182474</c:v>
                </c:pt>
                <c:pt idx="197">
                  <c:v>312.69896460889424</c:v>
                </c:pt>
                <c:pt idx="198">
                  <c:v>492.73255723885541</c:v>
                </c:pt>
                <c:pt idx="199">
                  <c:v>887.02253391876923</c:v>
                </c:pt>
                <c:pt idx="200">
                  <c:v>635.48948751255659</c:v>
                </c:pt>
                <c:pt idx="201">
                  <c:v>1220.2701134115086</c:v>
                </c:pt>
                <c:pt idx="202">
                  <c:v>2293.6617892692739</c:v>
                </c:pt>
                <c:pt idx="203">
                  <c:v>1326.0639513887704</c:v>
                </c:pt>
                <c:pt idx="204">
                  <c:v>1555.5124537693955</c:v>
                </c:pt>
                <c:pt idx="205">
                  <c:v>1003.135399788716</c:v>
                </c:pt>
                <c:pt idx="206">
                  <c:v>1452.4262763486984</c:v>
                </c:pt>
                <c:pt idx="207">
                  <c:v>1325.1179901302255</c:v>
                </c:pt>
                <c:pt idx="208">
                  <c:v>449.54431153327948</c:v>
                </c:pt>
                <c:pt idx="209">
                  <c:v>1091.3422520054232</c:v>
                </c:pt>
                <c:pt idx="210">
                  <c:v>1536.2069273574225</c:v>
                </c:pt>
                <c:pt idx="211">
                  <c:v>764.98077159099989</c:v>
                </c:pt>
                <c:pt idx="212">
                  <c:v>999.87777686239122</c:v>
                </c:pt>
                <c:pt idx="213">
                  <c:v>708.44685033986707</c:v>
                </c:pt>
                <c:pt idx="214">
                  <c:v>1155.5861439738487</c:v>
                </c:pt>
                <c:pt idx="215">
                  <c:v>2028.4806066448409</c:v>
                </c:pt>
                <c:pt idx="216">
                  <c:v>-1474.0908267685254</c:v>
                </c:pt>
                <c:pt idx="217">
                  <c:v>2468.3706444100535</c:v>
                </c:pt>
                <c:pt idx="218">
                  <c:v>1335.1406321304978</c:v>
                </c:pt>
                <c:pt idx="219">
                  <c:v>1178.7413779088165</c:v>
                </c:pt>
                <c:pt idx="220">
                  <c:v>660.85360842530554</c:v>
                </c:pt>
                <c:pt idx="221">
                  <c:v>137.56921804166927</c:v>
                </c:pt>
                <c:pt idx="222">
                  <c:v>288.19316868877951</c:v>
                </c:pt>
                <c:pt idx="223">
                  <c:v>1630.7309084359474</c:v>
                </c:pt>
                <c:pt idx="224">
                  <c:v>-551.71592120902653</c:v>
                </c:pt>
                <c:pt idx="225">
                  <c:v>-65.434243620413781</c:v>
                </c:pt>
                <c:pt idx="226">
                  <c:v>529.14412901460969</c:v>
                </c:pt>
                <c:pt idx="227">
                  <c:v>1339.2301048039039</c:v>
                </c:pt>
                <c:pt idx="228">
                  <c:v>814.01695211196602</c:v>
                </c:pt>
                <c:pt idx="229">
                  <c:v>723.11834984127518</c:v>
                </c:pt>
                <c:pt idx="230">
                  <c:v>1436.4859079101177</c:v>
                </c:pt>
                <c:pt idx="231">
                  <c:v>-11.55874153913004</c:v>
                </c:pt>
                <c:pt idx="232">
                  <c:v>1503.4788966596236</c:v>
                </c:pt>
                <c:pt idx="233">
                  <c:v>303.42584043113709</c:v>
                </c:pt>
                <c:pt idx="234">
                  <c:v>881.04496271876712</c:v>
                </c:pt>
                <c:pt idx="235">
                  <c:v>534.57750402055444</c:v>
                </c:pt>
                <c:pt idx="236">
                  <c:v>1076.9368286949602</c:v>
                </c:pt>
                <c:pt idx="237">
                  <c:v>508.73479898486391</c:v>
                </c:pt>
                <c:pt idx="238">
                  <c:v>1747.5725099434487</c:v>
                </c:pt>
                <c:pt idx="239">
                  <c:v>1212.6108538841397</c:v>
                </c:pt>
                <c:pt idx="240">
                  <c:v>1066.976586629439</c:v>
                </c:pt>
                <c:pt idx="241">
                  <c:v>2286.1773642272528</c:v>
                </c:pt>
                <c:pt idx="242">
                  <c:v>1441.2107081189658</c:v>
                </c:pt>
                <c:pt idx="243">
                  <c:v>209.77649543480032</c:v>
                </c:pt>
                <c:pt idx="244">
                  <c:v>-167.04821717018172</c:v>
                </c:pt>
                <c:pt idx="245">
                  <c:v>156.3058112201951</c:v>
                </c:pt>
                <c:pt idx="246">
                  <c:v>1562.7227273982951</c:v>
                </c:pt>
                <c:pt idx="247">
                  <c:v>1415.2721021239727</c:v>
                </c:pt>
                <c:pt idx="248">
                  <c:v>1647.6689565156198</c:v>
                </c:pt>
                <c:pt idx="249">
                  <c:v>1214.853751958211</c:v>
                </c:pt>
                <c:pt idx="250">
                  <c:v>813.174810053089</c:v>
                </c:pt>
                <c:pt idx="251">
                  <c:v>1379.8935226550916</c:v>
                </c:pt>
                <c:pt idx="252">
                  <c:v>163.81026703995957</c:v>
                </c:pt>
                <c:pt idx="253">
                  <c:v>535.92416446231641</c:v>
                </c:pt>
                <c:pt idx="254">
                  <c:v>783.38934973934113</c:v>
                </c:pt>
                <c:pt idx="255">
                  <c:v>660.58165502278553</c:v>
                </c:pt>
                <c:pt idx="256">
                  <c:v>1438.6998659849887</c:v>
                </c:pt>
                <c:pt idx="257">
                  <c:v>370.97193230124043</c:v>
                </c:pt>
                <c:pt idx="258">
                  <c:v>1985.4869202992609</c:v>
                </c:pt>
                <c:pt idx="259">
                  <c:v>526.10212653314511</c:v>
                </c:pt>
                <c:pt idx="260">
                  <c:v>1293.9020366085506</c:v>
                </c:pt>
                <c:pt idx="261">
                  <c:v>1237.9496589583739</c:v>
                </c:pt>
                <c:pt idx="262">
                  <c:v>504.41073633089241</c:v>
                </c:pt>
                <c:pt idx="263">
                  <c:v>-272.25761434270481</c:v>
                </c:pt>
                <c:pt idx="264">
                  <c:v>1645.109462264988</c:v>
                </c:pt>
                <c:pt idx="265">
                  <c:v>1372.7580725418345</c:v>
                </c:pt>
                <c:pt idx="266">
                  <c:v>2421.4246050691327</c:v>
                </c:pt>
                <c:pt idx="267">
                  <c:v>1887.2597396080798</c:v>
                </c:pt>
                <c:pt idx="268">
                  <c:v>-683.35462865268607</c:v>
                </c:pt>
                <c:pt idx="269">
                  <c:v>1872.3826688768254</c:v>
                </c:pt>
                <c:pt idx="270">
                  <c:v>982.61599177643927</c:v>
                </c:pt>
                <c:pt idx="271">
                  <c:v>1363.8010662049705</c:v>
                </c:pt>
                <c:pt idx="272">
                  <c:v>1336.4713014565862</c:v>
                </c:pt>
                <c:pt idx="273">
                  <c:v>1567.4607696971402</c:v>
                </c:pt>
                <c:pt idx="274">
                  <c:v>1239.844863793935</c:v>
                </c:pt>
                <c:pt idx="275">
                  <c:v>1261.3497639300222</c:v>
                </c:pt>
                <c:pt idx="276">
                  <c:v>1551.2505917977237</c:v>
                </c:pt>
                <c:pt idx="277">
                  <c:v>742.96474568075359</c:v>
                </c:pt>
                <c:pt idx="278">
                  <c:v>1348.1054788857336</c:v>
                </c:pt>
                <c:pt idx="279">
                  <c:v>1684.2840993931309</c:v>
                </c:pt>
                <c:pt idx="280">
                  <c:v>2005.3913087686979</c:v>
                </c:pt>
                <c:pt idx="281">
                  <c:v>617.19220543388008</c:v>
                </c:pt>
                <c:pt idx="282">
                  <c:v>984.70018250125099</c:v>
                </c:pt>
                <c:pt idx="283">
                  <c:v>870.20919979062876</c:v>
                </c:pt>
                <c:pt idx="284">
                  <c:v>1443.5502615786072</c:v>
                </c:pt>
                <c:pt idx="285">
                  <c:v>1620.2253164818242</c:v>
                </c:pt>
                <c:pt idx="286">
                  <c:v>1758.1562241118847</c:v>
                </c:pt>
                <c:pt idx="287">
                  <c:v>1216.4146225597035</c:v>
                </c:pt>
                <c:pt idx="288">
                  <c:v>1694.3447867180996</c:v>
                </c:pt>
                <c:pt idx="289">
                  <c:v>1459.1894864733595</c:v>
                </c:pt>
                <c:pt idx="290">
                  <c:v>2325.1312270133549</c:v>
                </c:pt>
                <c:pt idx="291">
                  <c:v>1220.4815767168889</c:v>
                </c:pt>
                <c:pt idx="292">
                  <c:v>-342.16656090084427</c:v>
                </c:pt>
                <c:pt idx="293">
                  <c:v>2150.1037715426542</c:v>
                </c:pt>
                <c:pt idx="294">
                  <c:v>221.84418552568491</c:v>
                </c:pt>
                <c:pt idx="295">
                  <c:v>1118.6178079898655</c:v>
                </c:pt>
                <c:pt idx="296">
                  <c:v>1400.8134751247451</c:v>
                </c:pt>
                <c:pt idx="297">
                  <c:v>415.54474365177896</c:v>
                </c:pt>
                <c:pt idx="298">
                  <c:v>-602.58879245425419</c:v>
                </c:pt>
                <c:pt idx="299">
                  <c:v>664.07622087281868</c:v>
                </c:pt>
                <c:pt idx="300">
                  <c:v>2275.454552810892</c:v>
                </c:pt>
                <c:pt idx="301">
                  <c:v>1084.6043824288361</c:v>
                </c:pt>
                <c:pt idx="302">
                  <c:v>2234.0208783111971</c:v>
                </c:pt>
                <c:pt idx="303">
                  <c:v>1372.381565212514</c:v>
                </c:pt>
                <c:pt idx="304">
                  <c:v>670.26735689360885</c:v>
                </c:pt>
                <c:pt idx="305">
                  <c:v>-91.207335011354473</c:v>
                </c:pt>
                <c:pt idx="306">
                  <c:v>665.17288572443465</c:v>
                </c:pt>
                <c:pt idx="307">
                  <c:v>1754.1036641404812</c:v>
                </c:pt>
                <c:pt idx="308">
                  <c:v>1451.7681679460738</c:v>
                </c:pt>
                <c:pt idx="309">
                  <c:v>328.48369380854592</c:v>
                </c:pt>
                <c:pt idx="310">
                  <c:v>1445.4728012708758</c:v>
                </c:pt>
                <c:pt idx="311">
                  <c:v>1461.8938335668654</c:v>
                </c:pt>
                <c:pt idx="312">
                  <c:v>477.31484017177729</c:v>
                </c:pt>
                <c:pt idx="313">
                  <c:v>1934.6940166513446</c:v>
                </c:pt>
                <c:pt idx="314">
                  <c:v>448.57959960700913</c:v>
                </c:pt>
                <c:pt idx="315">
                  <c:v>325.95262060593626</c:v>
                </c:pt>
                <c:pt idx="316">
                  <c:v>341.98371225821722</c:v>
                </c:pt>
                <c:pt idx="317">
                  <c:v>951.20170965294176</c:v>
                </c:pt>
                <c:pt idx="318">
                  <c:v>1522.299455706175</c:v>
                </c:pt>
                <c:pt idx="319">
                  <c:v>1566.7652781488662</c:v>
                </c:pt>
                <c:pt idx="320">
                  <c:v>1319.1522850381598</c:v>
                </c:pt>
                <c:pt idx="321">
                  <c:v>-54.460251231041639</c:v>
                </c:pt>
                <c:pt idx="322">
                  <c:v>2289.308346706573</c:v>
                </c:pt>
                <c:pt idx="323">
                  <c:v>1215.0641976733104</c:v>
                </c:pt>
                <c:pt idx="324">
                  <c:v>751.66852969373099</c:v>
                </c:pt>
                <c:pt idx="325">
                  <c:v>1682.4347588847982</c:v>
                </c:pt>
                <c:pt idx="326">
                  <c:v>1034.9759124614179</c:v>
                </c:pt>
                <c:pt idx="327">
                  <c:v>945.1646325321733</c:v>
                </c:pt>
                <c:pt idx="328">
                  <c:v>859.58428985824594</c:v>
                </c:pt>
                <c:pt idx="329">
                  <c:v>587.50945612868838</c:v>
                </c:pt>
                <c:pt idx="330">
                  <c:v>1119.0667916888228</c:v>
                </c:pt>
                <c:pt idx="331">
                  <c:v>2087.323047808587</c:v>
                </c:pt>
                <c:pt idx="332">
                  <c:v>208.41109486353923</c:v>
                </c:pt>
                <c:pt idx="333">
                  <c:v>970.89962543119736</c:v>
                </c:pt>
                <c:pt idx="334">
                  <c:v>1537.0296321565384</c:v>
                </c:pt>
                <c:pt idx="335">
                  <c:v>1070.8295195704145</c:v>
                </c:pt>
                <c:pt idx="336">
                  <c:v>718.2416143089963</c:v>
                </c:pt>
                <c:pt idx="337">
                  <c:v>1100.6471220522685</c:v>
                </c:pt>
                <c:pt idx="338">
                  <c:v>528.40687876033815</c:v>
                </c:pt>
                <c:pt idx="339">
                  <c:v>503.14485773178131</c:v>
                </c:pt>
                <c:pt idx="340">
                  <c:v>1915.580802516884</c:v>
                </c:pt>
                <c:pt idx="341">
                  <c:v>1060.5964377975001</c:v>
                </c:pt>
                <c:pt idx="342">
                  <c:v>306.90779925013243</c:v>
                </c:pt>
                <c:pt idx="343">
                  <c:v>1251.2649790129258</c:v>
                </c:pt>
                <c:pt idx="344">
                  <c:v>1297.2424874247995</c:v>
                </c:pt>
                <c:pt idx="345">
                  <c:v>402.38879048578912</c:v>
                </c:pt>
                <c:pt idx="346">
                  <c:v>1532.5609773039371</c:v>
                </c:pt>
                <c:pt idx="347">
                  <c:v>728.3060313792148</c:v>
                </c:pt>
                <c:pt idx="348">
                  <c:v>215.88506184126254</c:v>
                </c:pt>
                <c:pt idx="349">
                  <c:v>1490.6791882585433</c:v>
                </c:pt>
                <c:pt idx="350">
                  <c:v>279.44033828631387</c:v>
                </c:pt>
                <c:pt idx="351">
                  <c:v>1331.5651343615452</c:v>
                </c:pt>
                <c:pt idx="352">
                  <c:v>1144.0307103103844</c:v>
                </c:pt>
                <c:pt idx="353">
                  <c:v>1161.5436551148471</c:v>
                </c:pt>
                <c:pt idx="354">
                  <c:v>-325.47185473341608</c:v>
                </c:pt>
                <c:pt idx="355">
                  <c:v>2562.4879673514356</c:v>
                </c:pt>
                <c:pt idx="356">
                  <c:v>903.26504559287594</c:v>
                </c:pt>
                <c:pt idx="357">
                  <c:v>1126.3434102661665</c:v>
                </c:pt>
                <c:pt idx="358">
                  <c:v>910.24181361957051</c:v>
                </c:pt>
                <c:pt idx="359">
                  <c:v>2333.0968869116859</c:v>
                </c:pt>
                <c:pt idx="360">
                  <c:v>446.51267691549231</c:v>
                </c:pt>
                <c:pt idx="361">
                  <c:v>548.65403709687996</c:v>
                </c:pt>
                <c:pt idx="362">
                  <c:v>1809.036740341289</c:v>
                </c:pt>
                <c:pt idx="363">
                  <c:v>1082.3385070548863</c:v>
                </c:pt>
                <c:pt idx="364">
                  <c:v>563.85807707652975</c:v>
                </c:pt>
                <c:pt idx="365">
                  <c:v>1059.3071987664748</c:v>
                </c:pt>
                <c:pt idx="366">
                  <c:v>534.12102056080039</c:v>
                </c:pt>
                <c:pt idx="367">
                  <c:v>795.3631518568609</c:v>
                </c:pt>
                <c:pt idx="368">
                  <c:v>69.175769851154655</c:v>
                </c:pt>
                <c:pt idx="369">
                  <c:v>1520.4100103115084</c:v>
                </c:pt>
                <c:pt idx="370">
                  <c:v>408.85436613962952</c:v>
                </c:pt>
                <c:pt idx="371">
                  <c:v>1262.6558671938501</c:v>
                </c:pt>
                <c:pt idx="372">
                  <c:v>278.36436552145801</c:v>
                </c:pt>
                <c:pt idx="373">
                  <c:v>-134.46680988507302</c:v>
                </c:pt>
                <c:pt idx="374">
                  <c:v>1004.599549650156</c:v>
                </c:pt>
                <c:pt idx="375">
                  <c:v>2027.8668938493297</c:v>
                </c:pt>
                <c:pt idx="376">
                  <c:v>-223.71107409177995</c:v>
                </c:pt>
                <c:pt idx="377">
                  <c:v>1190.4418053914233</c:v>
                </c:pt>
                <c:pt idx="378">
                  <c:v>1488.9281880831331</c:v>
                </c:pt>
                <c:pt idx="379">
                  <c:v>690.92173196878844</c:v>
                </c:pt>
                <c:pt idx="380">
                  <c:v>1373.8235655753288</c:v>
                </c:pt>
                <c:pt idx="381">
                  <c:v>415.9776405242319</c:v>
                </c:pt>
                <c:pt idx="382">
                  <c:v>463.67635755383458</c:v>
                </c:pt>
                <c:pt idx="383">
                  <c:v>1920.7650454192756</c:v>
                </c:pt>
                <c:pt idx="384">
                  <c:v>-20.732249243650699</c:v>
                </c:pt>
                <c:pt idx="385">
                  <c:v>1380.011345085521</c:v>
                </c:pt>
                <c:pt idx="386">
                  <c:v>1147.1139077368941</c:v>
                </c:pt>
                <c:pt idx="387">
                  <c:v>1135.3931465259402</c:v>
                </c:pt>
                <c:pt idx="388">
                  <c:v>1825.1274846255881</c:v>
                </c:pt>
                <c:pt idx="389">
                  <c:v>1138.8073863864272</c:v>
                </c:pt>
                <c:pt idx="390">
                  <c:v>1662.0877080874782</c:v>
                </c:pt>
                <c:pt idx="391">
                  <c:v>764.03622829050141</c:v>
                </c:pt>
                <c:pt idx="392">
                  <c:v>1984.9343925187322</c:v>
                </c:pt>
                <c:pt idx="393">
                  <c:v>1255.2284459796401</c:v>
                </c:pt>
                <c:pt idx="394">
                  <c:v>1238.1259567664708</c:v>
                </c:pt>
                <c:pt idx="395">
                  <c:v>265.74601165195224</c:v>
                </c:pt>
                <c:pt idx="396">
                  <c:v>3.8943254754134387</c:v>
                </c:pt>
                <c:pt idx="397">
                  <c:v>1070.0017167947703</c:v>
                </c:pt>
                <c:pt idx="398">
                  <c:v>1151.7789211869426</c:v>
                </c:pt>
                <c:pt idx="399">
                  <c:v>43.978508963029753</c:v>
                </c:pt>
                <c:pt idx="400">
                  <c:v>-228.98501901590777</c:v>
                </c:pt>
                <c:pt idx="401">
                  <c:v>493.09722824819414</c:v>
                </c:pt>
                <c:pt idx="402">
                  <c:v>802.22086881910889</c:v>
                </c:pt>
                <c:pt idx="403">
                  <c:v>1779.4333203561876</c:v>
                </c:pt>
                <c:pt idx="404">
                  <c:v>668.00533276107899</c:v>
                </c:pt>
                <c:pt idx="405">
                  <c:v>565.82588661468458</c:v>
                </c:pt>
                <c:pt idx="406">
                  <c:v>774.9752283316144</c:v>
                </c:pt>
                <c:pt idx="407">
                  <c:v>242.97704321440483</c:v>
                </c:pt>
                <c:pt idx="408">
                  <c:v>1559.254149461251</c:v>
                </c:pt>
                <c:pt idx="409">
                  <c:v>1102.9004711142416</c:v>
                </c:pt>
                <c:pt idx="410">
                  <c:v>679.84361644765318</c:v>
                </c:pt>
                <c:pt idx="411">
                  <c:v>933.70937137324631</c:v>
                </c:pt>
                <c:pt idx="412">
                  <c:v>697.10180404833795</c:v>
                </c:pt>
                <c:pt idx="413">
                  <c:v>596.94262684984449</c:v>
                </c:pt>
                <c:pt idx="414">
                  <c:v>978.65542768177454</c:v>
                </c:pt>
                <c:pt idx="415">
                  <c:v>670.85099064023098</c:v>
                </c:pt>
                <c:pt idx="416">
                  <c:v>1128.4978257849029</c:v>
                </c:pt>
                <c:pt idx="417">
                  <c:v>469.34914366506337</c:v>
                </c:pt>
                <c:pt idx="418">
                  <c:v>1979.0838996258276</c:v>
                </c:pt>
                <c:pt idx="419">
                  <c:v>797.92194019539966</c:v>
                </c:pt>
                <c:pt idx="420">
                  <c:v>1321.5562393644877</c:v>
                </c:pt>
                <c:pt idx="421">
                  <c:v>661.18957496069083</c:v>
                </c:pt>
                <c:pt idx="422">
                  <c:v>1539.0774814016065</c:v>
                </c:pt>
                <c:pt idx="423">
                  <c:v>1928.0722318753296</c:v>
                </c:pt>
                <c:pt idx="424">
                  <c:v>827.21293516459536</c:v>
                </c:pt>
                <c:pt idx="425">
                  <c:v>1474.836387299526</c:v>
                </c:pt>
                <c:pt idx="426">
                  <c:v>1050.6580688492986</c:v>
                </c:pt>
                <c:pt idx="427">
                  <c:v>974.41735369412982</c:v>
                </c:pt>
                <c:pt idx="428">
                  <c:v>553.12422037618376</c:v>
                </c:pt>
                <c:pt idx="429">
                  <c:v>1627.366409594084</c:v>
                </c:pt>
                <c:pt idx="430">
                  <c:v>2673.4378041498594</c:v>
                </c:pt>
                <c:pt idx="431">
                  <c:v>1771.4311158197011</c:v>
                </c:pt>
                <c:pt idx="432">
                  <c:v>1527.908244738936</c:v>
                </c:pt>
                <c:pt idx="433">
                  <c:v>3363.4456013065555</c:v>
                </c:pt>
                <c:pt idx="434">
                  <c:v>684.90913610219729</c:v>
                </c:pt>
                <c:pt idx="435">
                  <c:v>377.53534646907167</c:v>
                </c:pt>
                <c:pt idx="436">
                  <c:v>1578.9386638025462</c:v>
                </c:pt>
                <c:pt idx="437">
                  <c:v>2519.0624314342899</c:v>
                </c:pt>
                <c:pt idx="438">
                  <c:v>1495.2844050887061</c:v>
                </c:pt>
                <c:pt idx="439">
                  <c:v>560.6874165554367</c:v>
                </c:pt>
                <c:pt idx="440">
                  <c:v>761.48890686392519</c:v>
                </c:pt>
                <c:pt idx="441">
                  <c:v>1569.0712752351142</c:v>
                </c:pt>
                <c:pt idx="442">
                  <c:v>187.10883039078931</c:v>
                </c:pt>
                <c:pt idx="443">
                  <c:v>1168.5133727396867</c:v>
                </c:pt>
                <c:pt idx="444">
                  <c:v>823.17685220753276</c:v>
                </c:pt>
                <c:pt idx="445">
                  <c:v>-246.20095620982687</c:v>
                </c:pt>
                <c:pt idx="446">
                  <c:v>286.9243776144715</c:v>
                </c:pt>
                <c:pt idx="447">
                  <c:v>968.61544874437357</c:v>
                </c:pt>
                <c:pt idx="448">
                  <c:v>597.85902722997184</c:v>
                </c:pt>
                <c:pt idx="449">
                  <c:v>475.32966192444985</c:v>
                </c:pt>
                <c:pt idx="450">
                  <c:v>1804.2195569883907</c:v>
                </c:pt>
                <c:pt idx="451">
                  <c:v>1055.216414111517</c:v>
                </c:pt>
                <c:pt idx="452">
                  <c:v>1731.2292293072317</c:v>
                </c:pt>
                <c:pt idx="453">
                  <c:v>972.93299161358846</c:v>
                </c:pt>
                <c:pt idx="454">
                  <c:v>543.97391731735559</c:v>
                </c:pt>
                <c:pt idx="455">
                  <c:v>1856.3478610502773</c:v>
                </c:pt>
                <c:pt idx="456">
                  <c:v>1318.6043117449399</c:v>
                </c:pt>
                <c:pt idx="457">
                  <c:v>2052.3524804238787</c:v>
                </c:pt>
                <c:pt idx="458">
                  <c:v>230.58874397464638</c:v>
                </c:pt>
                <c:pt idx="459">
                  <c:v>339.02628223434567</c:v>
                </c:pt>
                <c:pt idx="460">
                  <c:v>1356.2149156073938</c:v>
                </c:pt>
                <c:pt idx="461">
                  <c:v>112.1967838297254</c:v>
                </c:pt>
                <c:pt idx="462">
                  <c:v>1148.4315528384379</c:v>
                </c:pt>
                <c:pt idx="463">
                  <c:v>327.49422913163278</c:v>
                </c:pt>
                <c:pt idx="464">
                  <c:v>1139.0253314939605</c:v>
                </c:pt>
                <c:pt idx="465">
                  <c:v>1875.4414544115939</c:v>
                </c:pt>
                <c:pt idx="466">
                  <c:v>186.06614375129715</c:v>
                </c:pt>
                <c:pt idx="467">
                  <c:v>2746.2510617552553</c:v>
                </c:pt>
                <c:pt idx="468">
                  <c:v>1023.6035939197916</c:v>
                </c:pt>
                <c:pt idx="469">
                  <c:v>1022.4162588977606</c:v>
                </c:pt>
                <c:pt idx="470">
                  <c:v>637.9110331560214</c:v>
                </c:pt>
                <c:pt idx="471">
                  <c:v>1074.1878176504717</c:v>
                </c:pt>
                <c:pt idx="472">
                  <c:v>2432.396619927028</c:v>
                </c:pt>
                <c:pt idx="473">
                  <c:v>1498.874129589547</c:v>
                </c:pt>
                <c:pt idx="474">
                  <c:v>131.13476316883424</c:v>
                </c:pt>
                <c:pt idx="475">
                  <c:v>-304.21593283164987</c:v>
                </c:pt>
                <c:pt idx="476">
                  <c:v>932.02496019276361</c:v>
                </c:pt>
                <c:pt idx="477">
                  <c:v>724.36740116161241</c:v>
                </c:pt>
                <c:pt idx="478">
                  <c:v>2459.3381099548383</c:v>
                </c:pt>
                <c:pt idx="479">
                  <c:v>66.809751970026241</c:v>
                </c:pt>
                <c:pt idx="480">
                  <c:v>905.93951545878463</c:v>
                </c:pt>
                <c:pt idx="481">
                  <c:v>1936.3198797686728</c:v>
                </c:pt>
                <c:pt idx="482">
                  <c:v>701.96922692903559</c:v>
                </c:pt>
                <c:pt idx="483">
                  <c:v>230.10606065540009</c:v>
                </c:pt>
                <c:pt idx="484">
                  <c:v>1166.9400341828043</c:v>
                </c:pt>
                <c:pt idx="485">
                  <c:v>-207.10703358710271</c:v>
                </c:pt>
                <c:pt idx="486">
                  <c:v>469.3160541748673</c:v>
                </c:pt>
                <c:pt idx="487">
                  <c:v>1159.10640291765</c:v>
                </c:pt>
                <c:pt idx="488">
                  <c:v>1328.7842150657266</c:v>
                </c:pt>
                <c:pt idx="489">
                  <c:v>472.18962232038768</c:v>
                </c:pt>
                <c:pt idx="490">
                  <c:v>963.53337702187878</c:v>
                </c:pt>
                <c:pt idx="491">
                  <c:v>1119.8451897272685</c:v>
                </c:pt>
                <c:pt idx="492">
                  <c:v>794.84146709552988</c:v>
                </c:pt>
                <c:pt idx="493">
                  <c:v>1610.8022094609614</c:v>
                </c:pt>
                <c:pt idx="494">
                  <c:v>1785.9282448840495</c:v>
                </c:pt>
                <c:pt idx="495">
                  <c:v>337.00913761219363</c:v>
                </c:pt>
                <c:pt idx="496">
                  <c:v>883.32892147507971</c:v>
                </c:pt>
                <c:pt idx="497">
                  <c:v>2005.2847159073181</c:v>
                </c:pt>
                <c:pt idx="498">
                  <c:v>768.86845164308738</c:v>
                </c:pt>
                <c:pt idx="499">
                  <c:v>1138.3135209312209</c:v>
                </c:pt>
                <c:pt idx="500">
                  <c:v>395.89503125484151</c:v>
                </c:pt>
                <c:pt idx="501">
                  <c:v>2057.4936120514699</c:v>
                </c:pt>
                <c:pt idx="502">
                  <c:v>1911.9557272462407</c:v>
                </c:pt>
                <c:pt idx="503">
                  <c:v>1028.6554079129328</c:v>
                </c:pt>
                <c:pt idx="504">
                  <c:v>499.0923770279361</c:v>
                </c:pt>
                <c:pt idx="505">
                  <c:v>755.90996366255752</c:v>
                </c:pt>
                <c:pt idx="506">
                  <c:v>886.55441631535734</c:v>
                </c:pt>
                <c:pt idx="507">
                  <c:v>1709.8284907708633</c:v>
                </c:pt>
                <c:pt idx="508">
                  <c:v>2344.4946241854122</c:v>
                </c:pt>
                <c:pt idx="509">
                  <c:v>2053.5758395907801</c:v>
                </c:pt>
                <c:pt idx="510">
                  <c:v>958.04828029831197</c:v>
                </c:pt>
                <c:pt idx="511">
                  <c:v>-405.14626232768495</c:v>
                </c:pt>
                <c:pt idx="512">
                  <c:v>919.94083875850447</c:v>
                </c:pt>
                <c:pt idx="513">
                  <c:v>1577.7375262653591</c:v>
                </c:pt>
                <c:pt idx="514">
                  <c:v>73.305691562073434</c:v>
                </c:pt>
                <c:pt idx="515">
                  <c:v>1034.3927657065633</c:v>
                </c:pt>
                <c:pt idx="516">
                  <c:v>-136.68778467847636</c:v>
                </c:pt>
                <c:pt idx="517">
                  <c:v>845.2112750958654</c:v>
                </c:pt>
                <c:pt idx="518">
                  <c:v>458.21984322502885</c:v>
                </c:pt>
                <c:pt idx="519">
                  <c:v>130.20912865039935</c:v>
                </c:pt>
                <c:pt idx="520">
                  <c:v>2056.8641128800346</c:v>
                </c:pt>
                <c:pt idx="521">
                  <c:v>134.45322400873965</c:v>
                </c:pt>
                <c:pt idx="522">
                  <c:v>392.58576716085503</c:v>
                </c:pt>
                <c:pt idx="523">
                  <c:v>2659.0336425132627</c:v>
                </c:pt>
                <c:pt idx="524">
                  <c:v>1378.5624899916861</c:v>
                </c:pt>
                <c:pt idx="525">
                  <c:v>394.91538435827988</c:v>
                </c:pt>
                <c:pt idx="526">
                  <c:v>1693.2171120700257</c:v>
                </c:pt>
                <c:pt idx="527">
                  <c:v>1267.5762294985352</c:v>
                </c:pt>
                <c:pt idx="528">
                  <c:v>647.76418493423341</c:v>
                </c:pt>
                <c:pt idx="529">
                  <c:v>1317.9755464121806</c:v>
                </c:pt>
                <c:pt idx="530">
                  <c:v>57.033924732314006</c:v>
                </c:pt>
                <c:pt idx="531">
                  <c:v>1685.4369968024248</c:v>
                </c:pt>
                <c:pt idx="532">
                  <c:v>1029.2373330931139</c:v>
                </c:pt>
                <c:pt idx="533">
                  <c:v>1246.7254846142182</c:v>
                </c:pt>
                <c:pt idx="534">
                  <c:v>56.933683195442654</c:v>
                </c:pt>
                <c:pt idx="535">
                  <c:v>268.45223921215631</c:v>
                </c:pt>
                <c:pt idx="536">
                  <c:v>585.13051133634463</c:v>
                </c:pt>
                <c:pt idx="537">
                  <c:v>331.34322665821651</c:v>
                </c:pt>
                <c:pt idx="538">
                  <c:v>1864.6049796370544</c:v>
                </c:pt>
                <c:pt idx="539">
                  <c:v>946.7675262154238</c:v>
                </c:pt>
                <c:pt idx="540">
                  <c:v>924.02116163583628</c:v>
                </c:pt>
                <c:pt idx="541">
                  <c:v>1487.0939176140462</c:v>
                </c:pt>
                <c:pt idx="542">
                  <c:v>748.75609364466868</c:v>
                </c:pt>
                <c:pt idx="543">
                  <c:v>1467.9307513787626</c:v>
                </c:pt>
                <c:pt idx="544">
                  <c:v>62.89989881535314</c:v>
                </c:pt>
                <c:pt idx="545">
                  <c:v>609.8112623512045</c:v>
                </c:pt>
                <c:pt idx="546">
                  <c:v>819.36427365089367</c:v>
                </c:pt>
                <c:pt idx="547">
                  <c:v>-224.25739954132325</c:v>
                </c:pt>
                <c:pt idx="548">
                  <c:v>-854.18027970669198</c:v>
                </c:pt>
                <c:pt idx="549">
                  <c:v>1623.1827130575043</c:v>
                </c:pt>
                <c:pt idx="550">
                  <c:v>1561.6055343204121</c:v>
                </c:pt>
                <c:pt idx="551">
                  <c:v>1594.6705456867694</c:v>
                </c:pt>
                <c:pt idx="552">
                  <c:v>1393.4821717239147</c:v>
                </c:pt>
                <c:pt idx="553">
                  <c:v>2582.3416977022162</c:v>
                </c:pt>
                <c:pt idx="554">
                  <c:v>300.29757309184134</c:v>
                </c:pt>
                <c:pt idx="555">
                  <c:v>323.35469290760403</c:v>
                </c:pt>
                <c:pt idx="556">
                  <c:v>755.94689217516168</c:v>
                </c:pt>
                <c:pt idx="557">
                  <c:v>344.85405456533499</c:v>
                </c:pt>
                <c:pt idx="558">
                  <c:v>1160.2865214762924</c:v>
                </c:pt>
                <c:pt idx="559">
                  <c:v>888.28618426235153</c:v>
                </c:pt>
                <c:pt idx="560">
                  <c:v>1034.6834293347372</c:v>
                </c:pt>
                <c:pt idx="561">
                  <c:v>1049.7111135363416</c:v>
                </c:pt>
                <c:pt idx="562">
                  <c:v>480.7004766795535</c:v>
                </c:pt>
                <c:pt idx="563">
                  <c:v>1988.7739052558961</c:v>
                </c:pt>
                <c:pt idx="564">
                  <c:v>1007.6784243117877</c:v>
                </c:pt>
                <c:pt idx="565">
                  <c:v>1972.6042001919104</c:v>
                </c:pt>
                <c:pt idx="566">
                  <c:v>952.06066278854655</c:v>
                </c:pt>
                <c:pt idx="567">
                  <c:v>1056.6639039249001</c:v>
                </c:pt>
                <c:pt idx="568">
                  <c:v>1717.7341506391115</c:v>
                </c:pt>
                <c:pt idx="569">
                  <c:v>1855.2883974129932</c:v>
                </c:pt>
                <c:pt idx="570">
                  <c:v>490.14088444744016</c:v>
                </c:pt>
                <c:pt idx="571">
                  <c:v>924.02647508058578</c:v>
                </c:pt>
                <c:pt idx="572">
                  <c:v>2238.599139162151</c:v>
                </c:pt>
                <c:pt idx="573">
                  <c:v>980.76150034615921</c:v>
                </c:pt>
                <c:pt idx="574">
                  <c:v>1001.8640630534419</c:v>
                </c:pt>
                <c:pt idx="575">
                  <c:v>1150.6084267023384</c:v>
                </c:pt>
                <c:pt idx="576">
                  <c:v>749.15954507623132</c:v>
                </c:pt>
                <c:pt idx="577">
                  <c:v>1516.5355743900677</c:v>
                </c:pt>
                <c:pt idx="578">
                  <c:v>1660.4273202670515</c:v>
                </c:pt>
                <c:pt idx="579">
                  <c:v>-42.770702194233195</c:v>
                </c:pt>
                <c:pt idx="580">
                  <c:v>1049.2423339810412</c:v>
                </c:pt>
                <c:pt idx="581">
                  <c:v>1655.0773579943041</c:v>
                </c:pt>
                <c:pt idx="582">
                  <c:v>1191.1787009367092</c:v>
                </c:pt>
                <c:pt idx="583">
                  <c:v>997.36488778305022</c:v>
                </c:pt>
                <c:pt idx="584">
                  <c:v>1890.1020805148357</c:v>
                </c:pt>
                <c:pt idx="585">
                  <c:v>598.6052097948791</c:v>
                </c:pt>
                <c:pt idx="586">
                  <c:v>1981.4097317919345</c:v>
                </c:pt>
                <c:pt idx="587">
                  <c:v>131.31052558062356</c:v>
                </c:pt>
                <c:pt idx="588">
                  <c:v>476.52002124266301</c:v>
                </c:pt>
                <c:pt idx="589">
                  <c:v>525.55113830374739</c:v>
                </c:pt>
                <c:pt idx="590">
                  <c:v>1162.1644119319326</c:v>
                </c:pt>
                <c:pt idx="591">
                  <c:v>1191.0236089554223</c:v>
                </c:pt>
                <c:pt idx="592">
                  <c:v>1761.7980501122388</c:v>
                </c:pt>
                <c:pt idx="593">
                  <c:v>1078.7734849961703</c:v>
                </c:pt>
                <c:pt idx="594">
                  <c:v>1582.6950130531307</c:v>
                </c:pt>
                <c:pt idx="595">
                  <c:v>897.38018902039335</c:v>
                </c:pt>
                <c:pt idx="596">
                  <c:v>608.65579117215941</c:v>
                </c:pt>
                <c:pt idx="597">
                  <c:v>1092.4898197659663</c:v>
                </c:pt>
                <c:pt idx="598">
                  <c:v>-180.94543035347698</c:v>
                </c:pt>
                <c:pt idx="599">
                  <c:v>1045.7721315289359</c:v>
                </c:pt>
                <c:pt idx="600">
                  <c:v>942.71209769391794</c:v>
                </c:pt>
                <c:pt idx="601">
                  <c:v>1925.8602632437339</c:v>
                </c:pt>
                <c:pt idx="602">
                  <c:v>1981.6162213421926</c:v>
                </c:pt>
                <c:pt idx="603">
                  <c:v>2624.6880010655004</c:v>
                </c:pt>
                <c:pt idx="604">
                  <c:v>910.22107162230282</c:v>
                </c:pt>
                <c:pt idx="605">
                  <c:v>1442.4764323225597</c:v>
                </c:pt>
                <c:pt idx="606">
                  <c:v>-236.89344891906859</c:v>
                </c:pt>
                <c:pt idx="607">
                  <c:v>1187.7804882316773</c:v>
                </c:pt>
                <c:pt idx="608">
                  <c:v>1077.1596422791358</c:v>
                </c:pt>
                <c:pt idx="609">
                  <c:v>932.68950973308972</c:v>
                </c:pt>
                <c:pt idx="610">
                  <c:v>1688.8999404025326</c:v>
                </c:pt>
                <c:pt idx="611">
                  <c:v>548.69275721137637</c:v>
                </c:pt>
                <c:pt idx="612">
                  <c:v>1164.4947228942888</c:v>
                </c:pt>
                <c:pt idx="613">
                  <c:v>1554.8647026555648</c:v>
                </c:pt>
                <c:pt idx="614">
                  <c:v>1564.856262702988</c:v>
                </c:pt>
                <c:pt idx="615">
                  <c:v>663.75553123270413</c:v>
                </c:pt>
                <c:pt idx="616">
                  <c:v>1609.4288840185143</c:v>
                </c:pt>
                <c:pt idx="617">
                  <c:v>-909.66704354899548</c:v>
                </c:pt>
                <c:pt idx="618">
                  <c:v>602.26294125585002</c:v>
                </c:pt>
                <c:pt idx="619">
                  <c:v>1340.546057668196</c:v>
                </c:pt>
                <c:pt idx="620">
                  <c:v>1429.812067861189</c:v>
                </c:pt>
                <c:pt idx="621">
                  <c:v>1047.2545140291343</c:v>
                </c:pt>
                <c:pt idx="622">
                  <c:v>690.26866477856572</c:v>
                </c:pt>
                <c:pt idx="623">
                  <c:v>868.82978699913554</c:v>
                </c:pt>
                <c:pt idx="624">
                  <c:v>1235.0157888808326</c:v>
                </c:pt>
                <c:pt idx="625">
                  <c:v>1390.0350945978207</c:v>
                </c:pt>
                <c:pt idx="626">
                  <c:v>1575.4025657646616</c:v>
                </c:pt>
                <c:pt idx="627">
                  <c:v>1764.6578048577571</c:v>
                </c:pt>
                <c:pt idx="628">
                  <c:v>2223.3755360950822</c:v>
                </c:pt>
                <c:pt idx="629">
                  <c:v>1422.7268838962727</c:v>
                </c:pt>
                <c:pt idx="630">
                  <c:v>46.620262589742197</c:v>
                </c:pt>
                <c:pt idx="631">
                  <c:v>1884.6398293250643</c:v>
                </c:pt>
                <c:pt idx="632">
                  <c:v>1406.3959317426907</c:v>
                </c:pt>
                <c:pt idx="633">
                  <c:v>1300.7973545144048</c:v>
                </c:pt>
                <c:pt idx="634">
                  <c:v>1575.2768357177897</c:v>
                </c:pt>
                <c:pt idx="635">
                  <c:v>202.69945580378322</c:v>
                </c:pt>
                <c:pt idx="636">
                  <c:v>87.824126703824163</c:v>
                </c:pt>
                <c:pt idx="637">
                  <c:v>683.90571497931296</c:v>
                </c:pt>
                <c:pt idx="638">
                  <c:v>1346.7715575241486</c:v>
                </c:pt>
                <c:pt idx="639">
                  <c:v>1428.9736415014304</c:v>
                </c:pt>
                <c:pt idx="640">
                  <c:v>641.01727896278726</c:v>
                </c:pt>
                <c:pt idx="641">
                  <c:v>1256.6352683955265</c:v>
                </c:pt>
                <c:pt idx="642">
                  <c:v>2357.8965252327116</c:v>
                </c:pt>
                <c:pt idx="643">
                  <c:v>1421.8511569140221</c:v>
                </c:pt>
                <c:pt idx="644">
                  <c:v>1404.569269238089</c:v>
                </c:pt>
                <c:pt idx="645">
                  <c:v>2387.5711848186584</c:v>
                </c:pt>
                <c:pt idx="646">
                  <c:v>-101.54224400169238</c:v>
                </c:pt>
                <c:pt idx="647">
                  <c:v>2155.4250380506537</c:v>
                </c:pt>
                <c:pt idx="648">
                  <c:v>1232.0078700034669</c:v>
                </c:pt>
                <c:pt idx="649">
                  <c:v>349.38071919140077</c:v>
                </c:pt>
                <c:pt idx="650">
                  <c:v>571.04677411077375</c:v>
                </c:pt>
                <c:pt idx="651">
                  <c:v>658.50410109822178</c:v>
                </c:pt>
                <c:pt idx="652">
                  <c:v>792.24831615202856</c:v>
                </c:pt>
                <c:pt idx="653">
                  <c:v>1083.3602098746087</c:v>
                </c:pt>
                <c:pt idx="654">
                  <c:v>1475.2958279853056</c:v>
                </c:pt>
                <c:pt idx="655">
                  <c:v>1436.2812741819246</c:v>
                </c:pt>
                <c:pt idx="656">
                  <c:v>1959.8457000928399</c:v>
                </c:pt>
                <c:pt idx="657">
                  <c:v>1421.8297405042806</c:v>
                </c:pt>
                <c:pt idx="658">
                  <c:v>713.60479337034803</c:v>
                </c:pt>
                <c:pt idx="659">
                  <c:v>526.77363994026769</c:v>
                </c:pt>
                <c:pt idx="660">
                  <c:v>1413.9075351786132</c:v>
                </c:pt>
                <c:pt idx="661">
                  <c:v>790.65242195076246</c:v>
                </c:pt>
                <c:pt idx="662">
                  <c:v>-415.22638288803347</c:v>
                </c:pt>
                <c:pt idx="663">
                  <c:v>-532.12849373784252</c:v>
                </c:pt>
                <c:pt idx="664">
                  <c:v>247.68756912739616</c:v>
                </c:pt>
                <c:pt idx="665">
                  <c:v>2225.3826728488652</c:v>
                </c:pt>
                <c:pt idx="666">
                  <c:v>1627.0369195113467</c:v>
                </c:pt>
                <c:pt idx="667">
                  <c:v>176.08090016003598</c:v>
                </c:pt>
                <c:pt idx="668">
                  <c:v>1679.61547466709</c:v>
                </c:pt>
                <c:pt idx="669">
                  <c:v>-300.36776431855719</c:v>
                </c:pt>
                <c:pt idx="670">
                  <c:v>1568.9813606101425</c:v>
                </c:pt>
                <c:pt idx="671">
                  <c:v>1301.8612602585395</c:v>
                </c:pt>
                <c:pt idx="672">
                  <c:v>676.69108700026118</c:v>
                </c:pt>
                <c:pt idx="673">
                  <c:v>551.2420830269491</c:v>
                </c:pt>
                <c:pt idx="674">
                  <c:v>436.68375990610627</c:v>
                </c:pt>
                <c:pt idx="675">
                  <c:v>2631.5048812267182</c:v>
                </c:pt>
                <c:pt idx="676">
                  <c:v>1590.4007182550131</c:v>
                </c:pt>
                <c:pt idx="677">
                  <c:v>341.80074726938847</c:v>
                </c:pt>
                <c:pt idx="678">
                  <c:v>1026.5574863686641</c:v>
                </c:pt>
                <c:pt idx="679">
                  <c:v>847.35945705384768</c:v>
                </c:pt>
                <c:pt idx="680">
                  <c:v>1066.6695696506199</c:v>
                </c:pt>
                <c:pt idx="681">
                  <c:v>2481.5901850701525</c:v>
                </c:pt>
                <c:pt idx="682">
                  <c:v>-223.79971130300032</c:v>
                </c:pt>
                <c:pt idx="683">
                  <c:v>1264.7685206310184</c:v>
                </c:pt>
                <c:pt idx="684">
                  <c:v>2261.8838257440862</c:v>
                </c:pt>
                <c:pt idx="685">
                  <c:v>968.85671994085965</c:v>
                </c:pt>
                <c:pt idx="686">
                  <c:v>2503.6034030458277</c:v>
                </c:pt>
                <c:pt idx="687">
                  <c:v>799.18161318455998</c:v>
                </c:pt>
                <c:pt idx="688">
                  <c:v>2301.0454680223779</c:v>
                </c:pt>
                <c:pt idx="689">
                  <c:v>-208.96613678249116</c:v>
                </c:pt>
                <c:pt idx="690">
                  <c:v>1132.3990666903155</c:v>
                </c:pt>
                <c:pt idx="691">
                  <c:v>880.18572136215857</c:v>
                </c:pt>
                <c:pt idx="692">
                  <c:v>-53.958209851375841</c:v>
                </c:pt>
                <c:pt idx="693">
                  <c:v>883.40302675010139</c:v>
                </c:pt>
                <c:pt idx="694">
                  <c:v>2140.7683170240725</c:v>
                </c:pt>
                <c:pt idx="695">
                  <c:v>268.41294157033582</c:v>
                </c:pt>
                <c:pt idx="696">
                  <c:v>1528.4488855783184</c:v>
                </c:pt>
                <c:pt idx="697">
                  <c:v>2208.2144079601062</c:v>
                </c:pt>
                <c:pt idx="698">
                  <c:v>1162.257649906318</c:v>
                </c:pt>
                <c:pt idx="699">
                  <c:v>1379.3332274846443</c:v>
                </c:pt>
                <c:pt idx="700">
                  <c:v>870.96631512416582</c:v>
                </c:pt>
                <c:pt idx="701">
                  <c:v>2421.9992003738012</c:v>
                </c:pt>
                <c:pt idx="702">
                  <c:v>934.76975242834101</c:v>
                </c:pt>
                <c:pt idx="703">
                  <c:v>1125.3789271048586</c:v>
                </c:pt>
                <c:pt idx="704">
                  <c:v>796.57095383808178</c:v>
                </c:pt>
                <c:pt idx="705">
                  <c:v>1131.4878557342865</c:v>
                </c:pt>
                <c:pt idx="706">
                  <c:v>1568.941377919537</c:v>
                </c:pt>
                <c:pt idx="707">
                  <c:v>-103.79771221767624</c:v>
                </c:pt>
                <c:pt idx="708">
                  <c:v>2436.6927076594156</c:v>
                </c:pt>
                <c:pt idx="709">
                  <c:v>9.5389945667493521</c:v>
                </c:pt>
                <c:pt idx="710">
                  <c:v>1574.0875421254718</c:v>
                </c:pt>
                <c:pt idx="711">
                  <c:v>1151.2400456857795</c:v>
                </c:pt>
                <c:pt idx="712">
                  <c:v>98.62840551253089</c:v>
                </c:pt>
                <c:pt idx="713">
                  <c:v>1024.1854733108732</c:v>
                </c:pt>
                <c:pt idx="714">
                  <c:v>951.63995169251007</c:v>
                </c:pt>
                <c:pt idx="715">
                  <c:v>2098.8783743751646</c:v>
                </c:pt>
                <c:pt idx="716">
                  <c:v>2792.9751131639505</c:v>
                </c:pt>
                <c:pt idx="717">
                  <c:v>1805.5406167219292</c:v>
                </c:pt>
                <c:pt idx="718">
                  <c:v>1524.1021389321079</c:v>
                </c:pt>
                <c:pt idx="719">
                  <c:v>1506.9817614586016</c:v>
                </c:pt>
                <c:pt idx="720">
                  <c:v>2117.9357197123481</c:v>
                </c:pt>
                <c:pt idx="721">
                  <c:v>2004.1721825973164</c:v>
                </c:pt>
                <c:pt idx="722">
                  <c:v>1100.1220444608621</c:v>
                </c:pt>
                <c:pt idx="723">
                  <c:v>1709.3145417301953</c:v>
                </c:pt>
                <c:pt idx="724">
                  <c:v>1169.6022769593353</c:v>
                </c:pt>
                <c:pt idx="725">
                  <c:v>1374.1188219186461</c:v>
                </c:pt>
                <c:pt idx="726">
                  <c:v>1481.3792358413248</c:v>
                </c:pt>
                <c:pt idx="727">
                  <c:v>834.02002448728922</c:v>
                </c:pt>
                <c:pt idx="728">
                  <c:v>1617.4334001114375</c:v>
                </c:pt>
                <c:pt idx="729">
                  <c:v>21.068483145738185</c:v>
                </c:pt>
                <c:pt idx="730">
                  <c:v>530.31671334658768</c:v>
                </c:pt>
                <c:pt idx="731">
                  <c:v>354.05195424303508</c:v>
                </c:pt>
                <c:pt idx="732">
                  <c:v>1465.3414057938644</c:v>
                </c:pt>
                <c:pt idx="733">
                  <c:v>746.86777297530921</c:v>
                </c:pt>
                <c:pt idx="734">
                  <c:v>463.15222334094432</c:v>
                </c:pt>
                <c:pt idx="735">
                  <c:v>631.36114523187177</c:v>
                </c:pt>
                <c:pt idx="736">
                  <c:v>339.73983371760119</c:v>
                </c:pt>
                <c:pt idx="737">
                  <c:v>-42.548529375268629</c:v>
                </c:pt>
                <c:pt idx="738">
                  <c:v>1148.6519973616905</c:v>
                </c:pt>
                <c:pt idx="739">
                  <c:v>416.38928321160529</c:v>
                </c:pt>
                <c:pt idx="740">
                  <c:v>678.85301077650934</c:v>
                </c:pt>
                <c:pt idx="741">
                  <c:v>890.98536419196694</c:v>
                </c:pt>
                <c:pt idx="742">
                  <c:v>1542.0950063752985</c:v>
                </c:pt>
                <c:pt idx="743">
                  <c:v>1873.9098116933972</c:v>
                </c:pt>
                <c:pt idx="744">
                  <c:v>1266.8491746014774</c:v>
                </c:pt>
                <c:pt idx="745">
                  <c:v>658.32776748766764</c:v>
                </c:pt>
                <c:pt idx="746">
                  <c:v>719.5690203510311</c:v>
                </c:pt>
                <c:pt idx="747">
                  <c:v>579.13364682939857</c:v>
                </c:pt>
                <c:pt idx="748">
                  <c:v>1625.7756002500905</c:v>
                </c:pt>
                <c:pt idx="749">
                  <c:v>1602.7881367180175</c:v>
                </c:pt>
                <c:pt idx="750">
                  <c:v>1023.9851094675809</c:v>
                </c:pt>
                <c:pt idx="751">
                  <c:v>-662.3714261145617</c:v>
                </c:pt>
                <c:pt idx="752">
                  <c:v>2120.9415165647542</c:v>
                </c:pt>
                <c:pt idx="753">
                  <c:v>1291.0988787749604</c:v>
                </c:pt>
                <c:pt idx="754">
                  <c:v>681.93270583479034</c:v>
                </c:pt>
                <c:pt idx="755">
                  <c:v>874.23212000497983</c:v>
                </c:pt>
                <c:pt idx="756">
                  <c:v>1938.6219935893587</c:v>
                </c:pt>
                <c:pt idx="757">
                  <c:v>316.62784014899364</c:v>
                </c:pt>
                <c:pt idx="758">
                  <c:v>1121.8498960911375</c:v>
                </c:pt>
                <c:pt idx="759">
                  <c:v>57.555313799725013</c:v>
                </c:pt>
                <c:pt idx="760">
                  <c:v>398.86613274839249</c:v>
                </c:pt>
                <c:pt idx="761">
                  <c:v>1509.113800642046</c:v>
                </c:pt>
                <c:pt idx="762">
                  <c:v>1911.12095222573</c:v>
                </c:pt>
                <c:pt idx="763">
                  <c:v>1707.6571962080561</c:v>
                </c:pt>
                <c:pt idx="764">
                  <c:v>2587.5901190783957</c:v>
                </c:pt>
                <c:pt idx="765">
                  <c:v>1221.2717091484819</c:v>
                </c:pt>
                <c:pt idx="766">
                  <c:v>1191.945609679211</c:v>
                </c:pt>
                <c:pt idx="767">
                  <c:v>708.71270850830058</c:v>
                </c:pt>
                <c:pt idx="768">
                  <c:v>57.862793219759681</c:v>
                </c:pt>
                <c:pt idx="769">
                  <c:v>814.62446292346863</c:v>
                </c:pt>
                <c:pt idx="770">
                  <c:v>848.29298141943627</c:v>
                </c:pt>
                <c:pt idx="771">
                  <c:v>-12.267083628216312</c:v>
                </c:pt>
                <c:pt idx="772">
                  <c:v>748.90831651171402</c:v>
                </c:pt>
                <c:pt idx="773">
                  <c:v>2089.9143266649266</c:v>
                </c:pt>
                <c:pt idx="774">
                  <c:v>651.07729983478237</c:v>
                </c:pt>
                <c:pt idx="775">
                  <c:v>1292.0885603408551</c:v>
                </c:pt>
                <c:pt idx="776">
                  <c:v>2279.154769266087</c:v>
                </c:pt>
                <c:pt idx="777">
                  <c:v>677.61530006779753</c:v>
                </c:pt>
                <c:pt idx="778">
                  <c:v>318.66355888243891</c:v>
                </c:pt>
                <c:pt idx="779">
                  <c:v>340.163808885153</c:v>
                </c:pt>
                <c:pt idx="780">
                  <c:v>195.40758599329246</c:v>
                </c:pt>
                <c:pt idx="781">
                  <c:v>312.59134070611611</c:v>
                </c:pt>
                <c:pt idx="782">
                  <c:v>-707.92526250152173</c:v>
                </c:pt>
                <c:pt idx="783">
                  <c:v>1521.0649568174654</c:v>
                </c:pt>
                <c:pt idx="784">
                  <c:v>1704.4553628180579</c:v>
                </c:pt>
                <c:pt idx="785">
                  <c:v>641.21159394256438</c:v>
                </c:pt>
                <c:pt idx="786">
                  <c:v>629.85974141182146</c:v>
                </c:pt>
                <c:pt idx="787">
                  <c:v>752.29555919594929</c:v>
                </c:pt>
                <c:pt idx="788">
                  <c:v>228.65614787688014</c:v>
                </c:pt>
                <c:pt idx="789">
                  <c:v>676.03444418398703</c:v>
                </c:pt>
                <c:pt idx="790">
                  <c:v>563.27645075436021</c:v>
                </c:pt>
                <c:pt idx="791">
                  <c:v>730.67918081682365</c:v>
                </c:pt>
                <c:pt idx="792">
                  <c:v>1147.4009078044146</c:v>
                </c:pt>
                <c:pt idx="793">
                  <c:v>567.41699114464859</c:v>
                </c:pt>
                <c:pt idx="794">
                  <c:v>1707.7202055447351</c:v>
                </c:pt>
                <c:pt idx="795">
                  <c:v>-374.75329759151879</c:v>
                </c:pt>
                <c:pt idx="796">
                  <c:v>1155.384118879369</c:v>
                </c:pt>
                <c:pt idx="797">
                  <c:v>-159.56467486816609</c:v>
                </c:pt>
                <c:pt idx="798">
                  <c:v>1175.9486510420252</c:v>
                </c:pt>
                <c:pt idx="799">
                  <c:v>953.56422571475093</c:v>
                </c:pt>
                <c:pt idx="800">
                  <c:v>607.25166350101222</c:v>
                </c:pt>
                <c:pt idx="801">
                  <c:v>627.57973648010989</c:v>
                </c:pt>
                <c:pt idx="802">
                  <c:v>837.42542444422725</c:v>
                </c:pt>
                <c:pt idx="803">
                  <c:v>904.16608558165285</c:v>
                </c:pt>
                <c:pt idx="804">
                  <c:v>824.85365804463345</c:v>
                </c:pt>
                <c:pt idx="805">
                  <c:v>-890.9399954035664</c:v>
                </c:pt>
                <c:pt idx="806">
                  <c:v>1941.9993893547253</c:v>
                </c:pt>
                <c:pt idx="807">
                  <c:v>46.11304293308865</c:v>
                </c:pt>
                <c:pt idx="808">
                  <c:v>1825.3987066070044</c:v>
                </c:pt>
                <c:pt idx="809">
                  <c:v>1193.8355519421759</c:v>
                </c:pt>
                <c:pt idx="810">
                  <c:v>946.50644142633269</c:v>
                </c:pt>
                <c:pt idx="811">
                  <c:v>1038.4179895782208</c:v>
                </c:pt>
                <c:pt idx="812">
                  <c:v>1278.4171275946421</c:v>
                </c:pt>
                <c:pt idx="813">
                  <c:v>711.65087585872061</c:v>
                </c:pt>
                <c:pt idx="814">
                  <c:v>217.01719427693274</c:v>
                </c:pt>
                <c:pt idx="815">
                  <c:v>2642.0780852214598</c:v>
                </c:pt>
                <c:pt idx="816">
                  <c:v>1639.8128972313425</c:v>
                </c:pt>
                <c:pt idx="817">
                  <c:v>732.84834002936668</c:v>
                </c:pt>
                <c:pt idx="818">
                  <c:v>1813.991185633161</c:v>
                </c:pt>
                <c:pt idx="819">
                  <c:v>760.52178430501567</c:v>
                </c:pt>
                <c:pt idx="820">
                  <c:v>494.49126436224122</c:v>
                </c:pt>
                <c:pt idx="821">
                  <c:v>-457.18832201785762</c:v>
                </c:pt>
                <c:pt idx="822">
                  <c:v>386.74947875091198</c:v>
                </c:pt>
                <c:pt idx="823">
                  <c:v>1190.8605899685831</c:v>
                </c:pt>
                <c:pt idx="824">
                  <c:v>508.14152301670651</c:v>
                </c:pt>
                <c:pt idx="825">
                  <c:v>1212.0122652207776</c:v>
                </c:pt>
                <c:pt idx="826">
                  <c:v>2427.1559991689478</c:v>
                </c:pt>
                <c:pt idx="827">
                  <c:v>1367.2273399701498</c:v>
                </c:pt>
                <c:pt idx="828">
                  <c:v>1592.4370558170488</c:v>
                </c:pt>
                <c:pt idx="829">
                  <c:v>310.61676688502598</c:v>
                </c:pt>
                <c:pt idx="830">
                  <c:v>-82.502494732007108</c:v>
                </c:pt>
                <c:pt idx="831">
                  <c:v>604.48065047742034</c:v>
                </c:pt>
                <c:pt idx="832">
                  <c:v>-1319.0642237644083</c:v>
                </c:pt>
                <c:pt idx="833">
                  <c:v>728.2693205182984</c:v>
                </c:pt>
                <c:pt idx="834">
                  <c:v>105.88458184760623</c:v>
                </c:pt>
                <c:pt idx="835">
                  <c:v>390.69753475596258</c:v>
                </c:pt>
                <c:pt idx="836">
                  <c:v>620.84651809903585</c:v>
                </c:pt>
                <c:pt idx="837">
                  <c:v>383.75267083993077</c:v>
                </c:pt>
                <c:pt idx="838">
                  <c:v>1968.2832726810491</c:v>
                </c:pt>
                <c:pt idx="839">
                  <c:v>726.10197247420024</c:v>
                </c:pt>
                <c:pt idx="840">
                  <c:v>2113.6615274873629</c:v>
                </c:pt>
                <c:pt idx="841">
                  <c:v>802.48826870239611</c:v>
                </c:pt>
                <c:pt idx="842">
                  <c:v>557.87732632933842</c:v>
                </c:pt>
                <c:pt idx="843">
                  <c:v>2101.2707643574086</c:v>
                </c:pt>
                <c:pt idx="844">
                  <c:v>322.92917271239685</c:v>
                </c:pt>
                <c:pt idx="845">
                  <c:v>1135.1704392124743</c:v>
                </c:pt>
                <c:pt idx="846">
                  <c:v>27.204218454271881</c:v>
                </c:pt>
                <c:pt idx="847">
                  <c:v>959.72835999770984</c:v>
                </c:pt>
                <c:pt idx="848">
                  <c:v>612.74234726997054</c:v>
                </c:pt>
                <c:pt idx="849">
                  <c:v>1165.1474254423333</c:v>
                </c:pt>
                <c:pt idx="850">
                  <c:v>701.1942910953162</c:v>
                </c:pt>
                <c:pt idx="851">
                  <c:v>1424.2446159551309</c:v>
                </c:pt>
                <c:pt idx="852">
                  <c:v>453.92166421578963</c:v>
                </c:pt>
                <c:pt idx="853">
                  <c:v>984.88257266447113</c:v>
                </c:pt>
                <c:pt idx="854">
                  <c:v>1069.0992977195665</c:v>
                </c:pt>
                <c:pt idx="855">
                  <c:v>562.42207307247122</c:v>
                </c:pt>
                <c:pt idx="856">
                  <c:v>317.05234604107989</c:v>
                </c:pt>
                <c:pt idx="857">
                  <c:v>2032.2863040645393</c:v>
                </c:pt>
                <c:pt idx="858">
                  <c:v>576.36314930647291</c:v>
                </c:pt>
                <c:pt idx="859">
                  <c:v>799.44781696798577</c:v>
                </c:pt>
                <c:pt idx="860">
                  <c:v>1343.9455733232703</c:v>
                </c:pt>
                <c:pt idx="861">
                  <c:v>1344.8695556603238</c:v>
                </c:pt>
                <c:pt idx="862">
                  <c:v>1980.9885832427176</c:v>
                </c:pt>
                <c:pt idx="863">
                  <c:v>1324.1767563502067</c:v>
                </c:pt>
                <c:pt idx="864">
                  <c:v>1247.4691254891973</c:v>
                </c:pt>
                <c:pt idx="865">
                  <c:v>1413.1863947578408</c:v>
                </c:pt>
                <c:pt idx="866">
                  <c:v>574.83953091915328</c:v>
                </c:pt>
                <c:pt idx="867">
                  <c:v>1684.8885672166477</c:v>
                </c:pt>
                <c:pt idx="868">
                  <c:v>1004.8822760850426</c:v>
                </c:pt>
                <c:pt idx="869">
                  <c:v>430.99238885904481</c:v>
                </c:pt>
                <c:pt idx="870">
                  <c:v>-150.96321610160015</c:v>
                </c:pt>
                <c:pt idx="871">
                  <c:v>1330.2147099772496</c:v>
                </c:pt>
                <c:pt idx="872">
                  <c:v>1703.5573620403188</c:v>
                </c:pt>
                <c:pt idx="873">
                  <c:v>1528.8844971209846</c:v>
                </c:pt>
                <c:pt idx="874">
                  <c:v>1282.1058487752039</c:v>
                </c:pt>
                <c:pt idx="875">
                  <c:v>1857.6281122303271</c:v>
                </c:pt>
                <c:pt idx="876">
                  <c:v>1307.0399117281959</c:v>
                </c:pt>
                <c:pt idx="877">
                  <c:v>2238.9045570165126</c:v>
                </c:pt>
                <c:pt idx="878">
                  <c:v>63.735490690309348</c:v>
                </c:pt>
                <c:pt idx="879">
                  <c:v>1044.8407186845973</c:v>
                </c:pt>
                <c:pt idx="880">
                  <c:v>304.45859790170209</c:v>
                </c:pt>
                <c:pt idx="881">
                  <c:v>-318.05911346674378</c:v>
                </c:pt>
                <c:pt idx="882">
                  <c:v>881.07788964077622</c:v>
                </c:pt>
                <c:pt idx="883">
                  <c:v>207.16058256171863</c:v>
                </c:pt>
                <c:pt idx="884">
                  <c:v>1361.7836352065474</c:v>
                </c:pt>
                <c:pt idx="885">
                  <c:v>476.48937782559602</c:v>
                </c:pt>
                <c:pt idx="886">
                  <c:v>-644.10739978091101</c:v>
                </c:pt>
                <c:pt idx="887">
                  <c:v>1313.1000338511276</c:v>
                </c:pt>
                <c:pt idx="888">
                  <c:v>1119.9616258952037</c:v>
                </c:pt>
                <c:pt idx="889">
                  <c:v>749.15345071449065</c:v>
                </c:pt>
                <c:pt idx="890">
                  <c:v>606.23109514398743</c:v>
                </c:pt>
                <c:pt idx="891">
                  <c:v>1570.1231515378563</c:v>
                </c:pt>
                <c:pt idx="892">
                  <c:v>1413.8824846846571</c:v>
                </c:pt>
                <c:pt idx="893">
                  <c:v>-658.82656999453116</c:v>
                </c:pt>
                <c:pt idx="894">
                  <c:v>619.93573375903054</c:v>
                </c:pt>
                <c:pt idx="895">
                  <c:v>632.65914132237731</c:v>
                </c:pt>
                <c:pt idx="896">
                  <c:v>1230.9306099582909</c:v>
                </c:pt>
                <c:pt idx="897">
                  <c:v>2996.5643539459547</c:v>
                </c:pt>
                <c:pt idx="898">
                  <c:v>611.54193933282033</c:v>
                </c:pt>
                <c:pt idx="899">
                  <c:v>1158.86493879882</c:v>
                </c:pt>
                <c:pt idx="900">
                  <c:v>1630.0049074891072</c:v>
                </c:pt>
                <c:pt idx="901">
                  <c:v>509.99160043279142</c:v>
                </c:pt>
                <c:pt idx="902">
                  <c:v>923.48675378815835</c:v>
                </c:pt>
                <c:pt idx="903">
                  <c:v>926.38505075259297</c:v>
                </c:pt>
                <c:pt idx="904">
                  <c:v>1541.1468455543957</c:v>
                </c:pt>
                <c:pt idx="905">
                  <c:v>2107.9869683077295</c:v>
                </c:pt>
                <c:pt idx="906">
                  <c:v>640.11645649902312</c:v>
                </c:pt>
                <c:pt idx="907">
                  <c:v>782.67294030213054</c:v>
                </c:pt>
                <c:pt idx="908">
                  <c:v>-46.244923572248297</c:v>
                </c:pt>
                <c:pt idx="909">
                  <c:v>1343.699960082296</c:v>
                </c:pt>
                <c:pt idx="910">
                  <c:v>1424.7258232068609</c:v>
                </c:pt>
                <c:pt idx="911">
                  <c:v>1135.3513858781516</c:v>
                </c:pt>
                <c:pt idx="912">
                  <c:v>1449.2536029349512</c:v>
                </c:pt>
                <c:pt idx="913">
                  <c:v>882.63688216626201</c:v>
                </c:pt>
                <c:pt idx="914">
                  <c:v>2231.5517817557429</c:v>
                </c:pt>
                <c:pt idx="915">
                  <c:v>656.14729110587803</c:v>
                </c:pt>
                <c:pt idx="916">
                  <c:v>1153.0743541417119</c:v>
                </c:pt>
                <c:pt idx="917">
                  <c:v>472.03707628499751</c:v>
                </c:pt>
                <c:pt idx="918">
                  <c:v>1525.5111481325171</c:v>
                </c:pt>
                <c:pt idx="919">
                  <c:v>-567.26910221858611</c:v>
                </c:pt>
                <c:pt idx="920">
                  <c:v>672.61220194057455</c:v>
                </c:pt>
                <c:pt idx="921">
                  <c:v>934.41134533303364</c:v>
                </c:pt>
                <c:pt idx="922">
                  <c:v>-119.89112014942611</c:v>
                </c:pt>
                <c:pt idx="923">
                  <c:v>2256.019627564724</c:v>
                </c:pt>
                <c:pt idx="924">
                  <c:v>2112.7557885218434</c:v>
                </c:pt>
                <c:pt idx="925">
                  <c:v>1721.2865688938541</c:v>
                </c:pt>
                <c:pt idx="926">
                  <c:v>715.0766431552662</c:v>
                </c:pt>
                <c:pt idx="927">
                  <c:v>901.17202046476552</c:v>
                </c:pt>
                <c:pt idx="928">
                  <c:v>1574.7032939050227</c:v>
                </c:pt>
                <c:pt idx="929">
                  <c:v>1530.2564863413813</c:v>
                </c:pt>
                <c:pt idx="930">
                  <c:v>1559.3463028517151</c:v>
                </c:pt>
                <c:pt idx="931">
                  <c:v>1415.5111030847117</c:v>
                </c:pt>
                <c:pt idx="932">
                  <c:v>1708.9076930648901</c:v>
                </c:pt>
                <c:pt idx="933">
                  <c:v>673.76941699295958</c:v>
                </c:pt>
                <c:pt idx="934">
                  <c:v>79.225636437227195</c:v>
                </c:pt>
                <c:pt idx="935">
                  <c:v>1327.3682174739242</c:v>
                </c:pt>
                <c:pt idx="936">
                  <c:v>319.55886660572878</c:v>
                </c:pt>
                <c:pt idx="937">
                  <c:v>833.8638759889177</c:v>
                </c:pt>
                <c:pt idx="938">
                  <c:v>1308.973454523747</c:v>
                </c:pt>
                <c:pt idx="939">
                  <c:v>276.87898135162607</c:v>
                </c:pt>
                <c:pt idx="940">
                  <c:v>1199.0034619731859</c:v>
                </c:pt>
                <c:pt idx="941">
                  <c:v>2125.0802415855537</c:v>
                </c:pt>
                <c:pt idx="942">
                  <c:v>-348.41702661964337</c:v>
                </c:pt>
                <c:pt idx="943">
                  <c:v>1047.1460847861658</c:v>
                </c:pt>
                <c:pt idx="944">
                  <c:v>332.14238149137316</c:v>
                </c:pt>
                <c:pt idx="945">
                  <c:v>610.36208552988921</c:v>
                </c:pt>
                <c:pt idx="946">
                  <c:v>1526.8140547463411</c:v>
                </c:pt>
                <c:pt idx="947">
                  <c:v>830.71146316214458</c:v>
                </c:pt>
                <c:pt idx="948">
                  <c:v>293.91212549142631</c:v>
                </c:pt>
                <c:pt idx="949">
                  <c:v>782.89873307350888</c:v>
                </c:pt>
                <c:pt idx="950">
                  <c:v>-256.27694743943539</c:v>
                </c:pt>
                <c:pt idx="951">
                  <c:v>277.11230885654936</c:v>
                </c:pt>
                <c:pt idx="952">
                  <c:v>1070.9399140808325</c:v>
                </c:pt>
                <c:pt idx="953">
                  <c:v>809.93069342596209</c:v>
                </c:pt>
                <c:pt idx="954">
                  <c:v>2388.1599092902184</c:v>
                </c:pt>
                <c:pt idx="955">
                  <c:v>1977.9430126289067</c:v>
                </c:pt>
                <c:pt idx="956">
                  <c:v>530.37538862337124</c:v>
                </c:pt>
                <c:pt idx="957">
                  <c:v>1313.8275707345438</c:v>
                </c:pt>
                <c:pt idx="958">
                  <c:v>-119.84226009954438</c:v>
                </c:pt>
                <c:pt idx="959">
                  <c:v>390.32692688572581</c:v>
                </c:pt>
                <c:pt idx="960">
                  <c:v>1544.6375411237836</c:v>
                </c:pt>
                <c:pt idx="961">
                  <c:v>-75.633715294843228</c:v>
                </c:pt>
                <c:pt idx="962">
                  <c:v>1650.4187844689131</c:v>
                </c:pt>
                <c:pt idx="963">
                  <c:v>-7.1073618891475121</c:v>
                </c:pt>
                <c:pt idx="964">
                  <c:v>-447.59391911113835</c:v>
                </c:pt>
                <c:pt idx="965">
                  <c:v>1429.7905716975827</c:v>
                </c:pt>
                <c:pt idx="966">
                  <c:v>1569.7861666990516</c:v>
                </c:pt>
                <c:pt idx="967">
                  <c:v>2234.4720258588468</c:v>
                </c:pt>
                <c:pt idx="968">
                  <c:v>1357.2500874552088</c:v>
                </c:pt>
                <c:pt idx="969">
                  <c:v>1982.1385586841334</c:v>
                </c:pt>
                <c:pt idx="970">
                  <c:v>200.01438627750707</c:v>
                </c:pt>
                <c:pt idx="971">
                  <c:v>796.61863280530042</c:v>
                </c:pt>
                <c:pt idx="972">
                  <c:v>-139.62541074493242</c:v>
                </c:pt>
                <c:pt idx="973">
                  <c:v>655.11595789128012</c:v>
                </c:pt>
                <c:pt idx="974">
                  <c:v>2032.4608370992305</c:v>
                </c:pt>
                <c:pt idx="975">
                  <c:v>1681.8266609623504</c:v>
                </c:pt>
                <c:pt idx="976">
                  <c:v>692.12471727022103</c:v>
                </c:pt>
                <c:pt idx="977">
                  <c:v>903.59172432952278</c:v>
                </c:pt>
                <c:pt idx="978">
                  <c:v>-128.2580324330653</c:v>
                </c:pt>
                <c:pt idx="979">
                  <c:v>315.74693927267242</c:v>
                </c:pt>
                <c:pt idx="980">
                  <c:v>794.0081805438507</c:v>
                </c:pt>
                <c:pt idx="981">
                  <c:v>269.41219724397797</c:v>
                </c:pt>
                <c:pt idx="982">
                  <c:v>2989.1799700907395</c:v>
                </c:pt>
                <c:pt idx="983">
                  <c:v>1431.4633812344975</c:v>
                </c:pt>
                <c:pt idx="984">
                  <c:v>1165.8385941279703</c:v>
                </c:pt>
                <c:pt idx="985">
                  <c:v>1312.3622914494401</c:v>
                </c:pt>
                <c:pt idx="986">
                  <c:v>1583.8807672042931</c:v>
                </c:pt>
                <c:pt idx="987">
                  <c:v>1232.8792201365372</c:v>
                </c:pt>
                <c:pt idx="988">
                  <c:v>1572.0093738154869</c:v>
                </c:pt>
                <c:pt idx="989">
                  <c:v>1816.2062779702883</c:v>
                </c:pt>
                <c:pt idx="990">
                  <c:v>618.66560476326219</c:v>
                </c:pt>
                <c:pt idx="991">
                  <c:v>120.43737622824545</c:v>
                </c:pt>
                <c:pt idx="992">
                  <c:v>1472.0417589709041</c:v>
                </c:pt>
                <c:pt idx="993">
                  <c:v>1250.453114397061</c:v>
                </c:pt>
                <c:pt idx="994">
                  <c:v>597.98743731028924</c:v>
                </c:pt>
                <c:pt idx="995">
                  <c:v>1021.9532653820288</c:v>
                </c:pt>
                <c:pt idx="996">
                  <c:v>829.76281782124477</c:v>
                </c:pt>
                <c:pt idx="997">
                  <c:v>803.58570965761078</c:v>
                </c:pt>
                <c:pt idx="998">
                  <c:v>2520.4058457808087</c:v>
                </c:pt>
                <c:pt idx="999">
                  <c:v>1730.0822352177743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FC-40C9-BB69-922AB71A5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215936"/>
        <c:axId val="598216328"/>
      </c:lineChart>
      <c:catAx>
        <c:axId val="598215936"/>
        <c:scaling>
          <c:orientation val="minMax"/>
        </c:scaling>
        <c:delete val="1"/>
        <c:axPos val="b"/>
        <c:majorTickMark val="none"/>
        <c:minorTickMark val="none"/>
        <c:tickLblPos val="nextTo"/>
        <c:crossAx val="598216328"/>
        <c:crosses val="autoZero"/>
        <c:auto val="1"/>
        <c:lblAlgn val="ctr"/>
        <c:lblOffset val="100"/>
        <c:noMultiLvlLbl val="0"/>
      </c:catAx>
      <c:valAx>
        <c:axId val="598216328"/>
        <c:scaling>
          <c:orientation val="minMax"/>
          <c:max val="5000"/>
          <c:min val="-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215936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94276521886378E-2"/>
          <c:y val="0.11150691267911975"/>
          <c:w val="0.91156271272542544"/>
          <c:h val="0.7866513553954831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'X+X+X+X'!$D$2:$D$1001</c:f>
              <c:numCache>
                <c:formatCode>0</c:formatCode>
                <c:ptCount val="1000"/>
                <c:pt idx="0">
                  <c:v>7411.1729056348431</c:v>
                </c:pt>
                <c:pt idx="1">
                  <c:v>4053.1029643530937</c:v>
                </c:pt>
                <c:pt idx="2">
                  <c:v>13366.470372989515</c:v>
                </c:pt>
                <c:pt idx="3">
                  <c:v>-6713.862641148904</c:v>
                </c:pt>
                <c:pt idx="4">
                  <c:v>4807.9049453515381</c:v>
                </c:pt>
                <c:pt idx="5">
                  <c:v>3922.3495754974183</c:v>
                </c:pt>
                <c:pt idx="6">
                  <c:v>8506.4873835522485</c:v>
                </c:pt>
                <c:pt idx="7">
                  <c:v>3640.6036948242481</c:v>
                </c:pt>
                <c:pt idx="8">
                  <c:v>9673.2117896110358</c:v>
                </c:pt>
                <c:pt idx="9">
                  <c:v>-1121.4363562066128</c:v>
                </c:pt>
                <c:pt idx="10">
                  <c:v>6476.4100233391373</c:v>
                </c:pt>
                <c:pt idx="11">
                  <c:v>6504.8194898509419</c:v>
                </c:pt>
                <c:pt idx="12">
                  <c:v>486.83722358652267</c:v>
                </c:pt>
                <c:pt idx="13">
                  <c:v>8230.7924146479818</c:v>
                </c:pt>
                <c:pt idx="14">
                  <c:v>8729.503386096485</c:v>
                </c:pt>
                <c:pt idx="15">
                  <c:v>8875.4524613661706</c:v>
                </c:pt>
                <c:pt idx="16">
                  <c:v>-2865.4883351776152</c:v>
                </c:pt>
                <c:pt idx="17">
                  <c:v>4096.7040506301228</c:v>
                </c:pt>
                <c:pt idx="18">
                  <c:v>6324.2207903107092</c:v>
                </c:pt>
                <c:pt idx="19">
                  <c:v>8945.0334561849195</c:v>
                </c:pt>
                <c:pt idx="20">
                  <c:v>6397.6928798679928</c:v>
                </c:pt>
                <c:pt idx="21">
                  <c:v>4768.6888273801242</c:v>
                </c:pt>
                <c:pt idx="22">
                  <c:v>16178.865320739591</c:v>
                </c:pt>
                <c:pt idx="23">
                  <c:v>5203.1177050353144</c:v>
                </c:pt>
                <c:pt idx="24">
                  <c:v>1332.5969981841022</c:v>
                </c:pt>
                <c:pt idx="25">
                  <c:v>702.96252650800307</c:v>
                </c:pt>
                <c:pt idx="26">
                  <c:v>-3489.6973215524249</c:v>
                </c:pt>
                <c:pt idx="27">
                  <c:v>10682.506127241073</c:v>
                </c:pt>
                <c:pt idx="28">
                  <c:v>5311.2356693135434</c:v>
                </c:pt>
                <c:pt idx="29">
                  <c:v>863.67213644036201</c:v>
                </c:pt>
                <c:pt idx="30">
                  <c:v>12532.392257388008</c:v>
                </c:pt>
                <c:pt idx="31">
                  <c:v>10873.508391919382</c:v>
                </c:pt>
                <c:pt idx="32">
                  <c:v>278.37154438684593</c:v>
                </c:pt>
                <c:pt idx="33">
                  <c:v>2106.3167066435585</c:v>
                </c:pt>
                <c:pt idx="34">
                  <c:v>9940.9960918354227</c:v>
                </c:pt>
                <c:pt idx="35">
                  <c:v>4025.4638186324955</c:v>
                </c:pt>
                <c:pt idx="36">
                  <c:v>6558.6027047964408</c:v>
                </c:pt>
                <c:pt idx="37">
                  <c:v>11127.127179351137</c:v>
                </c:pt>
                <c:pt idx="38">
                  <c:v>5379.8734063965312</c:v>
                </c:pt>
                <c:pt idx="39">
                  <c:v>8981.238900372231</c:v>
                </c:pt>
                <c:pt idx="40">
                  <c:v>10454.168599682784</c:v>
                </c:pt>
                <c:pt idx="41">
                  <c:v>-724.35130571297941</c:v>
                </c:pt>
                <c:pt idx="42">
                  <c:v>2739.0518985214999</c:v>
                </c:pt>
                <c:pt idx="43">
                  <c:v>992.95322429367661</c:v>
                </c:pt>
                <c:pt idx="44">
                  <c:v>2301.3975028737705</c:v>
                </c:pt>
                <c:pt idx="45">
                  <c:v>668.68079263069831</c:v>
                </c:pt>
                <c:pt idx="46">
                  <c:v>3607.6988121798968</c:v>
                </c:pt>
                <c:pt idx="47">
                  <c:v>6224.9968280672856</c:v>
                </c:pt>
                <c:pt idx="48">
                  <c:v>6902.4536275798964</c:v>
                </c:pt>
                <c:pt idx="49">
                  <c:v>11515.590397164964</c:v>
                </c:pt>
                <c:pt idx="50">
                  <c:v>9174.7802356324828</c:v>
                </c:pt>
                <c:pt idx="51">
                  <c:v>10265.647515665407</c:v>
                </c:pt>
                <c:pt idx="52">
                  <c:v>5061.2120083090758</c:v>
                </c:pt>
                <c:pt idx="53">
                  <c:v>3021.436470976967</c:v>
                </c:pt>
                <c:pt idx="54">
                  <c:v>256.18441488731423</c:v>
                </c:pt>
                <c:pt idx="55">
                  <c:v>1728.2255538536356</c:v>
                </c:pt>
                <c:pt idx="56">
                  <c:v>2669.8277021993117</c:v>
                </c:pt>
                <c:pt idx="57">
                  <c:v>1967.6813255266425</c:v>
                </c:pt>
                <c:pt idx="58">
                  <c:v>638.25463533275706</c:v>
                </c:pt>
                <c:pt idx="59">
                  <c:v>11677.818690638851</c:v>
                </c:pt>
                <c:pt idx="60">
                  <c:v>16290.492378857547</c:v>
                </c:pt>
                <c:pt idx="61">
                  <c:v>5421.050193247549</c:v>
                </c:pt>
                <c:pt idx="62">
                  <c:v>2829.2839225749631</c:v>
                </c:pt>
                <c:pt idx="63">
                  <c:v>10184.874264041398</c:v>
                </c:pt>
                <c:pt idx="64">
                  <c:v>15227.171548393819</c:v>
                </c:pt>
                <c:pt idx="65">
                  <c:v>7007.6096065848369</c:v>
                </c:pt>
                <c:pt idx="66">
                  <c:v>2418.3982196986399</c:v>
                </c:pt>
                <c:pt idx="67">
                  <c:v>617.2867337876105</c:v>
                </c:pt>
                <c:pt idx="68">
                  <c:v>9775.024246064746</c:v>
                </c:pt>
                <c:pt idx="69">
                  <c:v>4171.4013639575824</c:v>
                </c:pt>
                <c:pt idx="70">
                  <c:v>-4446.0026282177714</c:v>
                </c:pt>
                <c:pt idx="71">
                  <c:v>1749.9906015880674</c:v>
                </c:pt>
                <c:pt idx="72">
                  <c:v>5854.7436555611112</c:v>
                </c:pt>
                <c:pt idx="73">
                  <c:v>8504.173329658468</c:v>
                </c:pt>
                <c:pt idx="74">
                  <c:v>16666.779860831877</c:v>
                </c:pt>
                <c:pt idx="75">
                  <c:v>4361.0354786155085</c:v>
                </c:pt>
                <c:pt idx="76">
                  <c:v>6178.2289371056595</c:v>
                </c:pt>
                <c:pt idx="77">
                  <c:v>3345.7149490502525</c:v>
                </c:pt>
                <c:pt idx="78">
                  <c:v>3724.678964675084</c:v>
                </c:pt>
                <c:pt idx="79">
                  <c:v>4889.8473519367972</c:v>
                </c:pt>
                <c:pt idx="80">
                  <c:v>3669.7300541355917</c:v>
                </c:pt>
                <c:pt idx="81">
                  <c:v>3263.3607705551763</c:v>
                </c:pt>
                <c:pt idx="82">
                  <c:v>1877.3466778021548</c:v>
                </c:pt>
                <c:pt idx="83">
                  <c:v>3942.0333427093942</c:v>
                </c:pt>
                <c:pt idx="84">
                  <c:v>7036.9666115470809</c:v>
                </c:pt>
                <c:pt idx="85">
                  <c:v>8273.139466759987</c:v>
                </c:pt>
                <c:pt idx="86">
                  <c:v>3980.183088384907</c:v>
                </c:pt>
                <c:pt idx="87">
                  <c:v>-4308.1977273965967</c:v>
                </c:pt>
                <c:pt idx="88">
                  <c:v>1788.4244359116665</c:v>
                </c:pt>
                <c:pt idx="89">
                  <c:v>3666.555795435755</c:v>
                </c:pt>
                <c:pt idx="90">
                  <c:v>1956.8812953547094</c:v>
                </c:pt>
                <c:pt idx="91">
                  <c:v>-3119.3588853971596</c:v>
                </c:pt>
                <c:pt idx="92">
                  <c:v>10159.086711089094</c:v>
                </c:pt>
                <c:pt idx="93">
                  <c:v>2388.6913028912472</c:v>
                </c:pt>
                <c:pt idx="94">
                  <c:v>1587.0314374423965</c:v>
                </c:pt>
                <c:pt idx="95">
                  <c:v>5192.4922835407415</c:v>
                </c:pt>
                <c:pt idx="96">
                  <c:v>838.12100860862847</c:v>
                </c:pt>
                <c:pt idx="97">
                  <c:v>11633.231409577482</c:v>
                </c:pt>
                <c:pt idx="98">
                  <c:v>311.18071876314843</c:v>
                </c:pt>
                <c:pt idx="99">
                  <c:v>7357.8714498023583</c:v>
                </c:pt>
                <c:pt idx="100">
                  <c:v>-1526.0331809179461</c:v>
                </c:pt>
                <c:pt idx="101">
                  <c:v>7828.807365416531</c:v>
                </c:pt>
                <c:pt idx="102">
                  <c:v>16998.649823981301</c:v>
                </c:pt>
                <c:pt idx="103">
                  <c:v>4600.2066591856019</c:v>
                </c:pt>
                <c:pt idx="104">
                  <c:v>526.80970712885119</c:v>
                </c:pt>
                <c:pt idx="105">
                  <c:v>4445.5229493469078</c:v>
                </c:pt>
                <c:pt idx="106">
                  <c:v>2203.3783917354481</c:v>
                </c:pt>
                <c:pt idx="107">
                  <c:v>4652.1355866027916</c:v>
                </c:pt>
                <c:pt idx="108">
                  <c:v>7199.7176039374963</c:v>
                </c:pt>
                <c:pt idx="109">
                  <c:v>-1894.0688593098994</c:v>
                </c:pt>
                <c:pt idx="110">
                  <c:v>842.02993213012269</c:v>
                </c:pt>
                <c:pt idx="111">
                  <c:v>1402.6732614181788</c:v>
                </c:pt>
                <c:pt idx="112">
                  <c:v>467.82463733098666</c:v>
                </c:pt>
                <c:pt idx="113">
                  <c:v>2952.8563599140871</c:v>
                </c:pt>
                <c:pt idx="114">
                  <c:v>9024.67988987227</c:v>
                </c:pt>
                <c:pt idx="115">
                  <c:v>3114.0103577315222</c:v>
                </c:pt>
                <c:pt idx="116">
                  <c:v>-761.18470075937512</c:v>
                </c:pt>
                <c:pt idx="117">
                  <c:v>7433.5052875331512</c:v>
                </c:pt>
                <c:pt idx="118">
                  <c:v>-912.81294646998413</c:v>
                </c:pt>
                <c:pt idx="119">
                  <c:v>7956.3527446963844</c:v>
                </c:pt>
                <c:pt idx="120">
                  <c:v>3623.204991874667</c:v>
                </c:pt>
                <c:pt idx="121">
                  <c:v>3801.5913657198239</c:v>
                </c:pt>
                <c:pt idx="122">
                  <c:v>8824.319863081877</c:v>
                </c:pt>
                <c:pt idx="123">
                  <c:v>1804.0940644110083</c:v>
                </c:pt>
                <c:pt idx="124">
                  <c:v>5121.8824348461985</c:v>
                </c:pt>
                <c:pt idx="125">
                  <c:v>11807.581777112939</c:v>
                </c:pt>
                <c:pt idx="126">
                  <c:v>-5947.1272953647604</c:v>
                </c:pt>
                <c:pt idx="127">
                  <c:v>10855.319978837106</c:v>
                </c:pt>
                <c:pt idx="128">
                  <c:v>9476.6229535435905</c:v>
                </c:pt>
                <c:pt idx="129">
                  <c:v>-2880.7986754340018</c:v>
                </c:pt>
                <c:pt idx="130">
                  <c:v>9004.2550122678786</c:v>
                </c:pt>
                <c:pt idx="131">
                  <c:v>6161.69295752978</c:v>
                </c:pt>
                <c:pt idx="132">
                  <c:v>3425.4797047888324</c:v>
                </c:pt>
                <c:pt idx="133">
                  <c:v>3992.7724773199429</c:v>
                </c:pt>
                <c:pt idx="134">
                  <c:v>4519.5993640071911</c:v>
                </c:pt>
                <c:pt idx="135">
                  <c:v>560.8321092522383</c:v>
                </c:pt>
                <c:pt idx="136">
                  <c:v>7107.8679794718355</c:v>
                </c:pt>
                <c:pt idx="137">
                  <c:v>4790.3684042645655</c:v>
                </c:pt>
                <c:pt idx="138">
                  <c:v>875.7211555502372</c:v>
                </c:pt>
                <c:pt idx="139">
                  <c:v>5336.3805182600945</c:v>
                </c:pt>
                <c:pt idx="140">
                  <c:v>5820.2371360244415</c:v>
                </c:pt>
                <c:pt idx="141">
                  <c:v>9797.5202846093107</c:v>
                </c:pt>
                <c:pt idx="142">
                  <c:v>2692.3800385581976</c:v>
                </c:pt>
                <c:pt idx="143">
                  <c:v>2209.1667528809839</c:v>
                </c:pt>
                <c:pt idx="144">
                  <c:v>-56.102578293226543</c:v>
                </c:pt>
                <c:pt idx="145">
                  <c:v>3723.1628707646096</c:v>
                </c:pt>
                <c:pt idx="146">
                  <c:v>4518.5402810070045</c:v>
                </c:pt>
                <c:pt idx="147">
                  <c:v>3440.2552303901402</c:v>
                </c:pt>
                <c:pt idx="148">
                  <c:v>8807.342482769669</c:v>
                </c:pt>
                <c:pt idx="149">
                  <c:v>5625.4734832468057</c:v>
                </c:pt>
                <c:pt idx="150">
                  <c:v>9619.5908919025114</c:v>
                </c:pt>
                <c:pt idx="151">
                  <c:v>10301.929334459415</c:v>
                </c:pt>
                <c:pt idx="152">
                  <c:v>5887.4539800010634</c:v>
                </c:pt>
                <c:pt idx="153">
                  <c:v>5168.8506979374051</c:v>
                </c:pt>
                <c:pt idx="154">
                  <c:v>-1356.3000561018944</c:v>
                </c:pt>
                <c:pt idx="155">
                  <c:v>11752.631555207405</c:v>
                </c:pt>
                <c:pt idx="156">
                  <c:v>-5392.1427175076478</c:v>
                </c:pt>
                <c:pt idx="157">
                  <c:v>-3350.5251120351204</c:v>
                </c:pt>
                <c:pt idx="158">
                  <c:v>-2951.8841523793963</c:v>
                </c:pt>
                <c:pt idx="159">
                  <c:v>10930.893972830989</c:v>
                </c:pt>
                <c:pt idx="160">
                  <c:v>2569.5556442074876</c:v>
                </c:pt>
                <c:pt idx="161">
                  <c:v>5148.1884122819138</c:v>
                </c:pt>
                <c:pt idx="162">
                  <c:v>11244.700301423902</c:v>
                </c:pt>
                <c:pt idx="163">
                  <c:v>7355.7215024497473</c:v>
                </c:pt>
                <c:pt idx="164">
                  <c:v>7399.0848727647635</c:v>
                </c:pt>
                <c:pt idx="165">
                  <c:v>-3786.4537150262258</c:v>
                </c:pt>
                <c:pt idx="166">
                  <c:v>1472.253332025512</c:v>
                </c:pt>
                <c:pt idx="167">
                  <c:v>3498.873258983831</c:v>
                </c:pt>
                <c:pt idx="168">
                  <c:v>2494.0296384836961</c:v>
                </c:pt>
                <c:pt idx="169">
                  <c:v>1668.4611129420623</c:v>
                </c:pt>
                <c:pt idx="170">
                  <c:v>13918.211818640424</c:v>
                </c:pt>
                <c:pt idx="171">
                  <c:v>-3824.2230253251328</c:v>
                </c:pt>
                <c:pt idx="172">
                  <c:v>4815.2232895728403</c:v>
                </c:pt>
                <c:pt idx="173">
                  <c:v>8014.6348463798258</c:v>
                </c:pt>
                <c:pt idx="174">
                  <c:v>2222.4704132711722</c:v>
                </c:pt>
                <c:pt idx="175">
                  <c:v>11416.889371695768</c:v>
                </c:pt>
                <c:pt idx="176">
                  <c:v>3818.6174579476201</c:v>
                </c:pt>
                <c:pt idx="177">
                  <c:v>5446.1729537095725</c:v>
                </c:pt>
                <c:pt idx="178">
                  <c:v>2701.0914286022298</c:v>
                </c:pt>
                <c:pt idx="179">
                  <c:v>8930.4101504659484</c:v>
                </c:pt>
                <c:pt idx="180">
                  <c:v>8367.2776304058989</c:v>
                </c:pt>
                <c:pt idx="181">
                  <c:v>2701.5025290791227</c:v>
                </c:pt>
                <c:pt idx="182">
                  <c:v>5419.6830248495808</c:v>
                </c:pt>
                <c:pt idx="183">
                  <c:v>-4439.0352784752522</c:v>
                </c:pt>
                <c:pt idx="184">
                  <c:v>8525.669893462531</c:v>
                </c:pt>
                <c:pt idx="185">
                  <c:v>-2248.8381575704461</c:v>
                </c:pt>
                <c:pt idx="186">
                  <c:v>10319.82377623158</c:v>
                </c:pt>
                <c:pt idx="187">
                  <c:v>11404.991503993395</c:v>
                </c:pt>
                <c:pt idx="188">
                  <c:v>-2239.127142894622</c:v>
                </c:pt>
                <c:pt idx="189">
                  <c:v>-7052.9699696092084</c:v>
                </c:pt>
                <c:pt idx="190">
                  <c:v>1745.4580937205506</c:v>
                </c:pt>
                <c:pt idx="191">
                  <c:v>-762.76188124310011</c:v>
                </c:pt>
                <c:pt idx="192">
                  <c:v>2532.5840253901856</c:v>
                </c:pt>
                <c:pt idx="193">
                  <c:v>14031.494920008579</c:v>
                </c:pt>
                <c:pt idx="194">
                  <c:v>-2235.8043570841064</c:v>
                </c:pt>
                <c:pt idx="195">
                  <c:v>1868.8921549148235</c:v>
                </c:pt>
                <c:pt idx="196">
                  <c:v>11453.254638192149</c:v>
                </c:pt>
                <c:pt idx="197">
                  <c:v>1148.1854626306699</c:v>
                </c:pt>
                <c:pt idx="198">
                  <c:v>1260.0640123276535</c:v>
                </c:pt>
                <c:pt idx="199">
                  <c:v>9190.8079623246558</c:v>
                </c:pt>
                <c:pt idx="200">
                  <c:v>7416.1437224234924</c:v>
                </c:pt>
                <c:pt idx="201">
                  <c:v>16008.719026113156</c:v>
                </c:pt>
                <c:pt idx="202">
                  <c:v>2769.1683229659156</c:v>
                </c:pt>
                <c:pt idx="203">
                  <c:v>-4659.3518063657757</c:v>
                </c:pt>
                <c:pt idx="204">
                  <c:v>10455.674865519626</c:v>
                </c:pt>
                <c:pt idx="205">
                  <c:v>4225.5721218887811</c:v>
                </c:pt>
                <c:pt idx="206">
                  <c:v>-8772.4487375907574</c:v>
                </c:pt>
                <c:pt idx="207">
                  <c:v>7930.1903175861898</c:v>
                </c:pt>
                <c:pt idx="208">
                  <c:v>4868.3853734026543</c:v>
                </c:pt>
                <c:pt idx="209">
                  <c:v>8617.3680238804736</c:v>
                </c:pt>
                <c:pt idx="210">
                  <c:v>6230.3608779206561</c:v>
                </c:pt>
                <c:pt idx="211">
                  <c:v>11271.359490800694</c:v>
                </c:pt>
                <c:pt idx="212">
                  <c:v>6982.6150467332182</c:v>
                </c:pt>
                <c:pt idx="213">
                  <c:v>5003.4460664995295</c:v>
                </c:pt>
                <c:pt idx="214">
                  <c:v>495.37199485808196</c:v>
                </c:pt>
                <c:pt idx="215">
                  <c:v>5981.8165817355175</c:v>
                </c:pt>
                <c:pt idx="216">
                  <c:v>5451.9779544045614</c:v>
                </c:pt>
                <c:pt idx="217">
                  <c:v>-3856.6346204084439</c:v>
                </c:pt>
                <c:pt idx="218">
                  <c:v>764.38012792869631</c:v>
                </c:pt>
                <c:pt idx="219">
                  <c:v>10108.725133970625</c:v>
                </c:pt>
                <c:pt idx="220">
                  <c:v>2787.3293645127897</c:v>
                </c:pt>
                <c:pt idx="221">
                  <c:v>10510.987492572622</c:v>
                </c:pt>
                <c:pt idx="222">
                  <c:v>6376.8990281174065</c:v>
                </c:pt>
                <c:pt idx="223">
                  <c:v>1858.5920158668969</c:v>
                </c:pt>
                <c:pt idx="224">
                  <c:v>3737.0050271915024</c:v>
                </c:pt>
                <c:pt idx="225">
                  <c:v>8150.6138434256136</c:v>
                </c:pt>
                <c:pt idx="226">
                  <c:v>9279.2208716019995</c:v>
                </c:pt>
                <c:pt idx="227">
                  <c:v>9859.2209834944333</c:v>
                </c:pt>
                <c:pt idx="228">
                  <c:v>-267.13256512879798</c:v>
                </c:pt>
                <c:pt idx="229">
                  <c:v>3754.7187175703816</c:v>
                </c:pt>
                <c:pt idx="230">
                  <c:v>-481.1741596410011</c:v>
                </c:pt>
                <c:pt idx="231">
                  <c:v>9184.7450072135762</c:v>
                </c:pt>
                <c:pt idx="232">
                  <c:v>2144.2557197157676</c:v>
                </c:pt>
                <c:pt idx="233">
                  <c:v>6901.0185462490172</c:v>
                </c:pt>
                <c:pt idx="234">
                  <c:v>2770.66048923178</c:v>
                </c:pt>
                <c:pt idx="235">
                  <c:v>5336.2846568235627</c:v>
                </c:pt>
                <c:pt idx="236">
                  <c:v>7892.3592444645974</c:v>
                </c:pt>
                <c:pt idx="237">
                  <c:v>15467.20866444943</c:v>
                </c:pt>
                <c:pt idx="238">
                  <c:v>20819.790006348128</c:v>
                </c:pt>
                <c:pt idx="239">
                  <c:v>7739.7242847058787</c:v>
                </c:pt>
                <c:pt idx="240">
                  <c:v>-341.3660756562831</c:v>
                </c:pt>
                <c:pt idx="241">
                  <c:v>14419.665219160739</c:v>
                </c:pt>
                <c:pt idx="242">
                  <c:v>-2141.3907370095767</c:v>
                </c:pt>
                <c:pt idx="243">
                  <c:v>7442.4432897643828</c:v>
                </c:pt>
                <c:pt idx="244">
                  <c:v>12486.034610934585</c:v>
                </c:pt>
                <c:pt idx="245">
                  <c:v>-4532.9270461675424</c:v>
                </c:pt>
                <c:pt idx="246">
                  <c:v>-3658.2243135552999</c:v>
                </c:pt>
                <c:pt idx="247">
                  <c:v>8202.2986239493421</c:v>
                </c:pt>
                <c:pt idx="248">
                  <c:v>6547.0632463350275</c:v>
                </c:pt>
                <c:pt idx="249">
                  <c:v>7788.5238648751474</c:v>
                </c:pt>
                <c:pt idx="250">
                  <c:v>1610.2263371945119</c:v>
                </c:pt>
                <c:pt idx="251">
                  <c:v>5554.2353273778235</c:v>
                </c:pt>
                <c:pt idx="252">
                  <c:v>7748.6487381750521</c:v>
                </c:pt>
                <c:pt idx="253">
                  <c:v>7323.0501297727678</c:v>
                </c:pt>
                <c:pt idx="254">
                  <c:v>8326.0877881069027</c:v>
                </c:pt>
                <c:pt idx="255">
                  <c:v>-6145.3242165945685</c:v>
                </c:pt>
                <c:pt idx="256">
                  <c:v>5649.539636198986</c:v>
                </c:pt>
                <c:pt idx="257">
                  <c:v>14010.692294604552</c:v>
                </c:pt>
                <c:pt idx="258">
                  <c:v>10295.755923898068</c:v>
                </c:pt>
                <c:pt idx="259">
                  <c:v>8645.7814035407355</c:v>
                </c:pt>
                <c:pt idx="260">
                  <c:v>11230.685149898411</c:v>
                </c:pt>
                <c:pt idx="261">
                  <c:v>606.94986454202717</c:v>
                </c:pt>
                <c:pt idx="262">
                  <c:v>2707.4976917151394</c:v>
                </c:pt>
                <c:pt idx="263">
                  <c:v>12908.568115672642</c:v>
                </c:pt>
                <c:pt idx="264">
                  <c:v>1346.8972630879912</c:v>
                </c:pt>
                <c:pt idx="265">
                  <c:v>7981.9009998169668</c:v>
                </c:pt>
                <c:pt idx="266">
                  <c:v>2892.7853570684088</c:v>
                </c:pt>
                <c:pt idx="267">
                  <c:v>4652.94637476149</c:v>
                </c:pt>
                <c:pt idx="268">
                  <c:v>798.73513668802389</c:v>
                </c:pt>
                <c:pt idx="269">
                  <c:v>1414.3920690734135</c:v>
                </c:pt>
                <c:pt idx="270">
                  <c:v>-64.84452282975144</c:v>
                </c:pt>
                <c:pt idx="271">
                  <c:v>1259.5189242974961</c:v>
                </c:pt>
                <c:pt idx="272">
                  <c:v>8056.2307438468306</c:v>
                </c:pt>
                <c:pt idx="273">
                  <c:v>79.527536808046534</c:v>
                </c:pt>
                <c:pt idx="274">
                  <c:v>1305.2599754442158</c:v>
                </c:pt>
                <c:pt idx="275">
                  <c:v>9448.72103720833</c:v>
                </c:pt>
                <c:pt idx="276">
                  <c:v>14004.33057647754</c:v>
                </c:pt>
                <c:pt idx="277">
                  <c:v>10464.712833537567</c:v>
                </c:pt>
                <c:pt idx="278">
                  <c:v>3630.8380332534434</c:v>
                </c:pt>
                <c:pt idx="279">
                  <c:v>3550.1848551181479</c:v>
                </c:pt>
                <c:pt idx="280">
                  <c:v>1219.1115099129997</c:v>
                </c:pt>
                <c:pt idx="281">
                  <c:v>3082.8105805364103</c:v>
                </c:pt>
                <c:pt idx="282">
                  <c:v>3679.6244882005349</c:v>
                </c:pt>
                <c:pt idx="283">
                  <c:v>6858.4475237222196</c:v>
                </c:pt>
                <c:pt idx="284">
                  <c:v>1670.845673616242</c:v>
                </c:pt>
                <c:pt idx="285">
                  <c:v>6981.7750921417328</c:v>
                </c:pt>
                <c:pt idx="286">
                  <c:v>786.36461316242367</c:v>
                </c:pt>
                <c:pt idx="287">
                  <c:v>6932.0094235389806</c:v>
                </c:pt>
                <c:pt idx="288">
                  <c:v>19809.627718231535</c:v>
                </c:pt>
                <c:pt idx="289">
                  <c:v>11854.912882337081</c:v>
                </c:pt>
                <c:pt idx="290">
                  <c:v>6856.1869300757899</c:v>
                </c:pt>
                <c:pt idx="291">
                  <c:v>9262.1949038575149</c:v>
                </c:pt>
                <c:pt idx="292">
                  <c:v>5022.2253329937548</c:v>
                </c:pt>
                <c:pt idx="293">
                  <c:v>6709.5418025563986</c:v>
                </c:pt>
                <c:pt idx="294">
                  <c:v>6003.4243311941773</c:v>
                </c:pt>
                <c:pt idx="295">
                  <c:v>6878.2265642314705</c:v>
                </c:pt>
                <c:pt idx="296">
                  <c:v>5063.8983481081796</c:v>
                </c:pt>
                <c:pt idx="297">
                  <c:v>12866.929433755036</c:v>
                </c:pt>
                <c:pt idx="298">
                  <c:v>7211.5806600827482</c:v>
                </c:pt>
                <c:pt idx="299">
                  <c:v>8249.6095351697913</c:v>
                </c:pt>
                <c:pt idx="300">
                  <c:v>20269.09935709546</c:v>
                </c:pt>
                <c:pt idx="301">
                  <c:v>-1341.1496899492422</c:v>
                </c:pt>
                <c:pt idx="302">
                  <c:v>9294.4966602859295</c:v>
                </c:pt>
                <c:pt idx="303">
                  <c:v>8933.2995099347518</c:v>
                </c:pt>
                <c:pt idx="304">
                  <c:v>7768.6082213677528</c:v>
                </c:pt>
                <c:pt idx="305">
                  <c:v>-4313.4857524515501</c:v>
                </c:pt>
                <c:pt idx="306">
                  <c:v>957.11365903514479</c:v>
                </c:pt>
                <c:pt idx="307">
                  <c:v>11799.349582403409</c:v>
                </c:pt>
                <c:pt idx="308">
                  <c:v>15489.975170999793</c:v>
                </c:pt>
                <c:pt idx="309">
                  <c:v>-5880.154954505706</c:v>
                </c:pt>
                <c:pt idx="310">
                  <c:v>-1528.2394566119665</c:v>
                </c:pt>
                <c:pt idx="311">
                  <c:v>909.71659767160099</c:v>
                </c:pt>
                <c:pt idx="312">
                  <c:v>6429.8929009849726</c:v>
                </c:pt>
                <c:pt idx="313">
                  <c:v>8123.0552827348401</c:v>
                </c:pt>
                <c:pt idx="314">
                  <c:v>2975.1748515337758</c:v>
                </c:pt>
                <c:pt idx="315">
                  <c:v>6390.4335473658693</c:v>
                </c:pt>
                <c:pt idx="316">
                  <c:v>9036.5544839282229</c:v>
                </c:pt>
                <c:pt idx="317">
                  <c:v>17003.819312400017</c:v>
                </c:pt>
                <c:pt idx="318">
                  <c:v>20813.335124806785</c:v>
                </c:pt>
                <c:pt idx="319">
                  <c:v>5236.772535869115</c:v>
                </c:pt>
                <c:pt idx="320">
                  <c:v>17368.976871400213</c:v>
                </c:pt>
                <c:pt idx="321">
                  <c:v>6671.5854331101909</c:v>
                </c:pt>
                <c:pt idx="322">
                  <c:v>3369.2547142794556</c:v>
                </c:pt>
                <c:pt idx="323">
                  <c:v>-3726.42578549684</c:v>
                </c:pt>
                <c:pt idx="324">
                  <c:v>10814.318853569503</c:v>
                </c:pt>
                <c:pt idx="325">
                  <c:v>7560.6260926873092</c:v>
                </c:pt>
                <c:pt idx="326">
                  <c:v>14504.890734810251</c:v>
                </c:pt>
                <c:pt idx="327">
                  <c:v>14135.738523976393</c:v>
                </c:pt>
                <c:pt idx="328">
                  <c:v>6116.6484209035043</c:v>
                </c:pt>
                <c:pt idx="329">
                  <c:v>7257.8258137151352</c:v>
                </c:pt>
                <c:pt idx="330">
                  <c:v>13124.184346939812</c:v>
                </c:pt>
                <c:pt idx="331">
                  <c:v>1530.1116534989455</c:v>
                </c:pt>
                <c:pt idx="332">
                  <c:v>5262.2242409830469</c:v>
                </c:pt>
                <c:pt idx="333">
                  <c:v>2812.9632662978465</c:v>
                </c:pt>
                <c:pt idx="334">
                  <c:v>8972.9117124857039</c:v>
                </c:pt>
                <c:pt idx="335">
                  <c:v>4035.4118131418654</c:v>
                </c:pt>
                <c:pt idx="336">
                  <c:v>4980.2700811248142</c:v>
                </c:pt>
                <c:pt idx="337">
                  <c:v>7092.343561547762</c:v>
                </c:pt>
                <c:pt idx="338">
                  <c:v>4131.7715866535627</c:v>
                </c:pt>
                <c:pt idx="339">
                  <c:v>7154.3173917516251</c:v>
                </c:pt>
                <c:pt idx="340">
                  <c:v>15609.043034845306</c:v>
                </c:pt>
                <c:pt idx="341">
                  <c:v>5080.6594410585367</c:v>
                </c:pt>
                <c:pt idx="342">
                  <c:v>434.87867296681998</c:v>
                </c:pt>
                <c:pt idx="343">
                  <c:v>1481.3913032605346</c:v>
                </c:pt>
                <c:pt idx="344">
                  <c:v>6448.5148197008702</c:v>
                </c:pt>
                <c:pt idx="345">
                  <c:v>7915.0230687706462</c:v>
                </c:pt>
                <c:pt idx="346">
                  <c:v>9490.5067225795483</c:v>
                </c:pt>
                <c:pt idx="347">
                  <c:v>1056.6064638408475</c:v>
                </c:pt>
                <c:pt idx="348">
                  <c:v>8953.0697642877494</c:v>
                </c:pt>
                <c:pt idx="349">
                  <c:v>6056.534848924688</c:v>
                </c:pt>
                <c:pt idx="350">
                  <c:v>5176.8269582935873</c:v>
                </c:pt>
                <c:pt idx="351">
                  <c:v>-507.94132054492275</c:v>
                </c:pt>
                <c:pt idx="352">
                  <c:v>4653.6614240601939</c:v>
                </c:pt>
                <c:pt idx="353">
                  <c:v>4446.7151027583004</c:v>
                </c:pt>
                <c:pt idx="354">
                  <c:v>2790.2825498241186</c:v>
                </c:pt>
                <c:pt idx="355">
                  <c:v>4693.9769727794246</c:v>
                </c:pt>
                <c:pt idx="356">
                  <c:v>-637.24164011508401</c:v>
                </c:pt>
                <c:pt idx="357">
                  <c:v>4811.7242048567578</c:v>
                </c:pt>
                <c:pt idx="358">
                  <c:v>708.40049995897607</c:v>
                </c:pt>
                <c:pt idx="359">
                  <c:v>13778.965644805432</c:v>
                </c:pt>
                <c:pt idx="360">
                  <c:v>6703.3011867874939</c:v>
                </c:pt>
                <c:pt idx="361">
                  <c:v>5859.2423561276528</c:v>
                </c:pt>
                <c:pt idx="362">
                  <c:v>-9446.9979028691614</c:v>
                </c:pt>
                <c:pt idx="363">
                  <c:v>-2156.1460799892075</c:v>
                </c:pt>
                <c:pt idx="364">
                  <c:v>-1501.8244557378521</c:v>
                </c:pt>
                <c:pt idx="365">
                  <c:v>-1134.6608974157398</c:v>
                </c:pt>
                <c:pt idx="366">
                  <c:v>603.49450289223932</c:v>
                </c:pt>
                <c:pt idx="367">
                  <c:v>8857.3076936105899</c:v>
                </c:pt>
                <c:pt idx="368">
                  <c:v>-5645.0450505189547</c:v>
                </c:pt>
                <c:pt idx="369">
                  <c:v>-5907.7683888860829</c:v>
                </c:pt>
                <c:pt idx="370">
                  <c:v>7865.2972210328826</c:v>
                </c:pt>
                <c:pt idx="371">
                  <c:v>909.72855631025959</c:v>
                </c:pt>
                <c:pt idx="372">
                  <c:v>13918.109086683664</c:v>
                </c:pt>
                <c:pt idx="373">
                  <c:v>-1676.5464058516909</c:v>
                </c:pt>
                <c:pt idx="374">
                  <c:v>4626.9130712490778</c:v>
                </c:pt>
                <c:pt idx="375">
                  <c:v>8195.3022739889238</c:v>
                </c:pt>
                <c:pt idx="376">
                  <c:v>9711.7777219524487</c:v>
                </c:pt>
                <c:pt idx="377">
                  <c:v>6379.3826071719095</c:v>
                </c:pt>
                <c:pt idx="378">
                  <c:v>12730.293876554564</c:v>
                </c:pt>
                <c:pt idx="379">
                  <c:v>6742.808978985644</c:v>
                </c:pt>
                <c:pt idx="380">
                  <c:v>7992.7978963888308</c:v>
                </c:pt>
                <c:pt idx="381">
                  <c:v>-2191.3022237687992</c:v>
                </c:pt>
                <c:pt idx="382">
                  <c:v>4029.2837832986634</c:v>
                </c:pt>
                <c:pt idx="383">
                  <c:v>4158.6146931769736</c:v>
                </c:pt>
                <c:pt idx="384">
                  <c:v>3504.1646530136954</c:v>
                </c:pt>
                <c:pt idx="385">
                  <c:v>4055.0029398383149</c:v>
                </c:pt>
                <c:pt idx="386">
                  <c:v>4538.6126631923562</c:v>
                </c:pt>
                <c:pt idx="387">
                  <c:v>6725.7766117538304</c:v>
                </c:pt>
                <c:pt idx="388">
                  <c:v>7496.2226040791438</c:v>
                </c:pt>
                <c:pt idx="389">
                  <c:v>4860.7764623693029</c:v>
                </c:pt>
                <c:pt idx="390">
                  <c:v>3251.492271071706</c:v>
                </c:pt>
                <c:pt idx="391">
                  <c:v>8569.7045222613779</c:v>
                </c:pt>
                <c:pt idx="392">
                  <c:v>1399.0660942971376</c:v>
                </c:pt>
                <c:pt idx="393">
                  <c:v>-2047.6335932070479</c:v>
                </c:pt>
                <c:pt idx="394">
                  <c:v>7289.5046329548331</c:v>
                </c:pt>
                <c:pt idx="395">
                  <c:v>12057.720702603167</c:v>
                </c:pt>
                <c:pt idx="396">
                  <c:v>-2658.442049465234</c:v>
                </c:pt>
                <c:pt idx="397">
                  <c:v>10161.16243440381</c:v>
                </c:pt>
                <c:pt idx="398">
                  <c:v>3368.405163422291</c:v>
                </c:pt>
                <c:pt idx="399">
                  <c:v>2550.0795135875969</c:v>
                </c:pt>
                <c:pt idx="400">
                  <c:v>6534.3745667451412</c:v>
                </c:pt>
                <c:pt idx="401">
                  <c:v>2360.9662965347179</c:v>
                </c:pt>
                <c:pt idx="402">
                  <c:v>1632.5942398013594</c:v>
                </c:pt>
                <c:pt idx="403">
                  <c:v>9071.7243032212646</c:v>
                </c:pt>
                <c:pt idx="404">
                  <c:v>2776.4205931882075</c:v>
                </c:pt>
                <c:pt idx="405">
                  <c:v>-2423.1407535211047</c:v>
                </c:pt>
                <c:pt idx="406">
                  <c:v>10368.593458725649</c:v>
                </c:pt>
                <c:pt idx="407">
                  <c:v>6990.4316590197759</c:v>
                </c:pt>
                <c:pt idx="408">
                  <c:v>6058.1845005896503</c:v>
                </c:pt>
                <c:pt idx="409">
                  <c:v>1311.0924230866854</c:v>
                </c:pt>
                <c:pt idx="410">
                  <c:v>4972.5212005005014</c:v>
                </c:pt>
                <c:pt idx="411">
                  <c:v>2079.4238619526723</c:v>
                </c:pt>
                <c:pt idx="412">
                  <c:v>9241.0441860211467</c:v>
                </c:pt>
                <c:pt idx="413">
                  <c:v>13553.008850732022</c:v>
                </c:pt>
                <c:pt idx="414">
                  <c:v>-5419.2398979300997</c:v>
                </c:pt>
                <c:pt idx="415">
                  <c:v>10317.66539421497</c:v>
                </c:pt>
                <c:pt idx="416">
                  <c:v>3616.9862710449547</c:v>
                </c:pt>
                <c:pt idx="417">
                  <c:v>6097.1289701647665</c:v>
                </c:pt>
                <c:pt idx="418">
                  <c:v>15430.865666317402</c:v>
                </c:pt>
                <c:pt idx="419">
                  <c:v>-4502.0679398827524</c:v>
                </c:pt>
                <c:pt idx="420">
                  <c:v>7661.790373817691</c:v>
                </c:pt>
                <c:pt idx="421">
                  <c:v>5010.5174777533612</c:v>
                </c:pt>
                <c:pt idx="422">
                  <c:v>8253.7874197958899</c:v>
                </c:pt>
                <c:pt idx="423">
                  <c:v>8359.7946748166742</c:v>
                </c:pt>
                <c:pt idx="424">
                  <c:v>3667.0600815562657</c:v>
                </c:pt>
                <c:pt idx="425">
                  <c:v>9774.811079503761</c:v>
                </c:pt>
                <c:pt idx="426">
                  <c:v>-4157.5067305008542</c:v>
                </c:pt>
                <c:pt idx="427">
                  <c:v>10540.897802516887</c:v>
                </c:pt>
                <c:pt idx="428">
                  <c:v>755.61637227546362</c:v>
                </c:pt>
                <c:pt idx="429">
                  <c:v>7248.004862641561</c:v>
                </c:pt>
                <c:pt idx="430">
                  <c:v>536.26651302778919</c:v>
                </c:pt>
                <c:pt idx="431">
                  <c:v>-218.9781578036218</c:v>
                </c:pt>
                <c:pt idx="432">
                  <c:v>5681.7155833361403</c:v>
                </c:pt>
                <c:pt idx="433">
                  <c:v>12465.8652745532</c:v>
                </c:pt>
                <c:pt idx="434">
                  <c:v>10099.286299338277</c:v>
                </c:pt>
                <c:pt idx="435">
                  <c:v>6932.954492871635</c:v>
                </c:pt>
                <c:pt idx="436">
                  <c:v>6359.868426158213</c:v>
                </c:pt>
                <c:pt idx="437">
                  <c:v>2672.7937948228359</c:v>
                </c:pt>
                <c:pt idx="438">
                  <c:v>-579.7451636748965</c:v>
                </c:pt>
                <c:pt idx="439">
                  <c:v>13216.916173748032</c:v>
                </c:pt>
                <c:pt idx="440">
                  <c:v>-1119.2988120426307</c:v>
                </c:pt>
                <c:pt idx="441">
                  <c:v>11026.04340308232</c:v>
                </c:pt>
                <c:pt idx="442">
                  <c:v>595.79601508629094</c:v>
                </c:pt>
                <c:pt idx="443">
                  <c:v>10886.977889213318</c:v>
                </c:pt>
                <c:pt idx="444">
                  <c:v>24.128732445712558</c:v>
                </c:pt>
                <c:pt idx="445">
                  <c:v>12735.324532935079</c:v>
                </c:pt>
                <c:pt idx="446">
                  <c:v>-5467.2167659318111</c:v>
                </c:pt>
                <c:pt idx="447">
                  <c:v>-1511.5808735293858</c:v>
                </c:pt>
                <c:pt idx="448">
                  <c:v>8711.3498703782971</c:v>
                </c:pt>
                <c:pt idx="449">
                  <c:v>3582.1724458610784</c:v>
                </c:pt>
                <c:pt idx="450">
                  <c:v>13458.231394871358</c:v>
                </c:pt>
                <c:pt idx="451">
                  <c:v>9041.8404354504673</c:v>
                </c:pt>
                <c:pt idx="452">
                  <c:v>7484.3436063739382</c:v>
                </c:pt>
                <c:pt idx="453">
                  <c:v>12708.265300927476</c:v>
                </c:pt>
                <c:pt idx="454">
                  <c:v>3264.9642858002071</c:v>
                </c:pt>
                <c:pt idx="455">
                  <c:v>643.04881138813835</c:v>
                </c:pt>
                <c:pt idx="456">
                  <c:v>8507.8679065930355</c:v>
                </c:pt>
                <c:pt idx="457">
                  <c:v>10110.112324170081</c:v>
                </c:pt>
                <c:pt idx="458">
                  <c:v>837.82180935732413</c:v>
                </c:pt>
                <c:pt idx="459">
                  <c:v>427.35051445925455</c:v>
                </c:pt>
                <c:pt idx="460">
                  <c:v>-4970.9365249712282</c:v>
                </c:pt>
                <c:pt idx="461">
                  <c:v>6887.2663711477353</c:v>
                </c:pt>
                <c:pt idx="462">
                  <c:v>10705.964022334052</c:v>
                </c:pt>
                <c:pt idx="463">
                  <c:v>-3887.0822159164018</c:v>
                </c:pt>
                <c:pt idx="464">
                  <c:v>6322.2080907612917</c:v>
                </c:pt>
                <c:pt idx="465">
                  <c:v>6645.3903464568066</c:v>
                </c:pt>
                <c:pt idx="466">
                  <c:v>6581.6136658396299</c:v>
                </c:pt>
                <c:pt idx="467">
                  <c:v>-4489.46344367028</c:v>
                </c:pt>
                <c:pt idx="468">
                  <c:v>9668.8529990424886</c:v>
                </c:pt>
                <c:pt idx="469">
                  <c:v>3879.9294868216166</c:v>
                </c:pt>
                <c:pt idx="470">
                  <c:v>9917.6150147138469</c:v>
                </c:pt>
                <c:pt idx="471">
                  <c:v>5468.9812106335394</c:v>
                </c:pt>
                <c:pt idx="472">
                  <c:v>47.390226057698783</c:v>
                </c:pt>
                <c:pt idx="473">
                  <c:v>5819.1257056687473</c:v>
                </c:pt>
                <c:pt idx="474">
                  <c:v>-866.06575486672591</c:v>
                </c:pt>
                <c:pt idx="475">
                  <c:v>15130.16657454937</c:v>
                </c:pt>
                <c:pt idx="476">
                  <c:v>442.49074168485458</c:v>
                </c:pt>
                <c:pt idx="477">
                  <c:v>6621.9307473984736</c:v>
                </c:pt>
                <c:pt idx="478">
                  <c:v>-6965.6724549807295</c:v>
                </c:pt>
                <c:pt idx="479">
                  <c:v>3045.5656914491192</c:v>
                </c:pt>
                <c:pt idx="480">
                  <c:v>15381.790460416942</c:v>
                </c:pt>
                <c:pt idx="481">
                  <c:v>10355.887047984757</c:v>
                </c:pt>
                <c:pt idx="482">
                  <c:v>4462.4344833196119</c:v>
                </c:pt>
                <c:pt idx="483">
                  <c:v>5047.5218362508494</c:v>
                </c:pt>
                <c:pt idx="484">
                  <c:v>9381.8762318135632</c:v>
                </c:pt>
                <c:pt idx="485">
                  <c:v>3462.2738302534608</c:v>
                </c:pt>
                <c:pt idx="486">
                  <c:v>13261.57208407008</c:v>
                </c:pt>
                <c:pt idx="487">
                  <c:v>8589.5294220662563</c:v>
                </c:pt>
                <c:pt idx="488">
                  <c:v>-1518.8163033478568</c:v>
                </c:pt>
                <c:pt idx="489">
                  <c:v>-2820.8853728182958</c:v>
                </c:pt>
                <c:pt idx="490">
                  <c:v>7893.5268723137906</c:v>
                </c:pt>
                <c:pt idx="491">
                  <c:v>5645.4900443657634</c:v>
                </c:pt>
                <c:pt idx="492">
                  <c:v>4912.3994930397166</c:v>
                </c:pt>
                <c:pt idx="493">
                  <c:v>3435.8073515554975</c:v>
                </c:pt>
                <c:pt idx="494">
                  <c:v>12947.312450696008</c:v>
                </c:pt>
                <c:pt idx="495">
                  <c:v>4822.1615714076152</c:v>
                </c:pt>
                <c:pt idx="496">
                  <c:v>-2246.0635594189171</c:v>
                </c:pt>
                <c:pt idx="497">
                  <c:v>-852.89300863462722</c:v>
                </c:pt>
                <c:pt idx="498">
                  <c:v>-210.69756420383237</c:v>
                </c:pt>
                <c:pt idx="499">
                  <c:v>3016.71220397558</c:v>
                </c:pt>
                <c:pt idx="500">
                  <c:v>-323.32458290839895</c:v>
                </c:pt>
                <c:pt idx="501">
                  <c:v>4383.5662228673973</c:v>
                </c:pt>
                <c:pt idx="502">
                  <c:v>6699.2554900099731</c:v>
                </c:pt>
                <c:pt idx="503">
                  <c:v>8798.1930211904873</c:v>
                </c:pt>
                <c:pt idx="504">
                  <c:v>11558.097394157367</c:v>
                </c:pt>
                <c:pt idx="505">
                  <c:v>9621.5927741464511</c:v>
                </c:pt>
                <c:pt idx="506">
                  <c:v>7343.9996429120056</c:v>
                </c:pt>
                <c:pt idx="507">
                  <c:v>-5909.090546694777</c:v>
                </c:pt>
                <c:pt idx="508">
                  <c:v>5743.3563209403947</c:v>
                </c:pt>
                <c:pt idx="509">
                  <c:v>-1468.1607466975011</c:v>
                </c:pt>
                <c:pt idx="510">
                  <c:v>-1632.6026010401774</c:v>
                </c:pt>
                <c:pt idx="511">
                  <c:v>8647.6415738883916</c:v>
                </c:pt>
                <c:pt idx="512">
                  <c:v>5926.7832584149246</c:v>
                </c:pt>
                <c:pt idx="513">
                  <c:v>5366.9447070603728</c:v>
                </c:pt>
                <c:pt idx="514">
                  <c:v>-3627.5874006330105</c:v>
                </c:pt>
                <c:pt idx="515">
                  <c:v>647.46310473873928</c:v>
                </c:pt>
                <c:pt idx="516">
                  <c:v>9755.5660579290525</c:v>
                </c:pt>
                <c:pt idx="517">
                  <c:v>16670.032118073923</c:v>
                </c:pt>
                <c:pt idx="518">
                  <c:v>5568.8496854435043</c:v>
                </c:pt>
                <c:pt idx="519">
                  <c:v>3142.8340879568423</c:v>
                </c:pt>
                <c:pt idx="520">
                  <c:v>1284.2202581407919</c:v>
                </c:pt>
                <c:pt idx="521">
                  <c:v>-5267.909906209863</c:v>
                </c:pt>
                <c:pt idx="522">
                  <c:v>-4189.5493886313088</c:v>
                </c:pt>
                <c:pt idx="523">
                  <c:v>4340.5428035522973</c:v>
                </c:pt>
                <c:pt idx="524">
                  <c:v>6912.2511288479654</c:v>
                </c:pt>
                <c:pt idx="525">
                  <c:v>801.41851528589086</c:v>
                </c:pt>
                <c:pt idx="526">
                  <c:v>5965.7228242269339</c:v>
                </c:pt>
                <c:pt idx="527">
                  <c:v>3885.6585787321283</c:v>
                </c:pt>
                <c:pt idx="528">
                  <c:v>4932.5448184080033</c:v>
                </c:pt>
                <c:pt idx="529">
                  <c:v>-4742.1961922586015</c:v>
                </c:pt>
                <c:pt idx="530">
                  <c:v>6558.0897784757854</c:v>
                </c:pt>
                <c:pt idx="531">
                  <c:v>-2441.1415084322962</c:v>
                </c:pt>
                <c:pt idx="532">
                  <c:v>8387.4840227868899</c:v>
                </c:pt>
                <c:pt idx="533">
                  <c:v>7655.2330579416448</c:v>
                </c:pt>
                <c:pt idx="534">
                  <c:v>12244.177751511181</c:v>
                </c:pt>
                <c:pt idx="535">
                  <c:v>3372.4786428898806</c:v>
                </c:pt>
                <c:pt idx="536">
                  <c:v>8535.5869671351757</c:v>
                </c:pt>
                <c:pt idx="537">
                  <c:v>-1382.5995604267928</c:v>
                </c:pt>
                <c:pt idx="538">
                  <c:v>11265.1119711011</c:v>
                </c:pt>
                <c:pt idx="539">
                  <c:v>4619.0021975584104</c:v>
                </c:pt>
                <c:pt idx="540">
                  <c:v>6026.284168694825</c:v>
                </c:pt>
                <c:pt idx="541">
                  <c:v>10567.974179090579</c:v>
                </c:pt>
                <c:pt idx="542">
                  <c:v>5408.8042926485614</c:v>
                </c:pt>
                <c:pt idx="543">
                  <c:v>6239.6536190180777</c:v>
                </c:pt>
                <c:pt idx="544">
                  <c:v>-1974.170359104146</c:v>
                </c:pt>
                <c:pt idx="545">
                  <c:v>9016.9875865876438</c:v>
                </c:pt>
                <c:pt idx="546">
                  <c:v>14429.751728207468</c:v>
                </c:pt>
                <c:pt idx="547">
                  <c:v>-805.48205381408752</c:v>
                </c:pt>
                <c:pt idx="548">
                  <c:v>8018.6531358204011</c:v>
                </c:pt>
                <c:pt idx="549">
                  <c:v>6990.064036357795</c:v>
                </c:pt>
                <c:pt idx="550">
                  <c:v>4250.9806130326715</c:v>
                </c:pt>
                <c:pt idx="551">
                  <c:v>6152.2842835285974</c:v>
                </c:pt>
                <c:pt idx="552">
                  <c:v>12763.990722195986</c:v>
                </c:pt>
                <c:pt idx="553">
                  <c:v>335.31075065402729</c:v>
                </c:pt>
                <c:pt idx="554">
                  <c:v>5466.1473124890235</c:v>
                </c:pt>
                <c:pt idx="555">
                  <c:v>3665.4271635274658</c:v>
                </c:pt>
                <c:pt idx="556">
                  <c:v>3516.5430256985301</c:v>
                </c:pt>
                <c:pt idx="557">
                  <c:v>8470.6214371959013</c:v>
                </c:pt>
                <c:pt idx="558">
                  <c:v>12536.770161928449</c:v>
                </c:pt>
                <c:pt idx="559">
                  <c:v>6862.335676703834</c:v>
                </c:pt>
                <c:pt idx="560">
                  <c:v>17396.916675870743</c:v>
                </c:pt>
                <c:pt idx="561">
                  <c:v>6372.7671921022957</c:v>
                </c:pt>
                <c:pt idx="562">
                  <c:v>-1716.5883529947278</c:v>
                </c:pt>
                <c:pt idx="563">
                  <c:v>-1399.2440682401584</c:v>
                </c:pt>
                <c:pt idx="564">
                  <c:v>3899.710979381879</c:v>
                </c:pt>
                <c:pt idx="565">
                  <c:v>9959.4651399522882</c:v>
                </c:pt>
                <c:pt idx="566">
                  <c:v>2768.6709104677789</c:v>
                </c:pt>
                <c:pt idx="567">
                  <c:v>18745.714286157097</c:v>
                </c:pt>
                <c:pt idx="568">
                  <c:v>6230.7640290311901</c:v>
                </c:pt>
                <c:pt idx="569">
                  <c:v>1964.4635013854968</c:v>
                </c:pt>
                <c:pt idx="570">
                  <c:v>8630.8386669758002</c:v>
                </c:pt>
                <c:pt idx="571">
                  <c:v>4663.7942518547034</c:v>
                </c:pt>
                <c:pt idx="572">
                  <c:v>-1193.0240336519437</c:v>
                </c:pt>
                <c:pt idx="573">
                  <c:v>-6049.1268343477805</c:v>
                </c:pt>
                <c:pt idx="574">
                  <c:v>1106.667402123403</c:v>
                </c:pt>
                <c:pt idx="575">
                  <c:v>4107.4356100518562</c:v>
                </c:pt>
                <c:pt idx="576">
                  <c:v>8386.1182982008122</c:v>
                </c:pt>
                <c:pt idx="577">
                  <c:v>5697.8947088315927</c:v>
                </c:pt>
                <c:pt idx="578">
                  <c:v>-1181.5020281783354</c:v>
                </c:pt>
                <c:pt idx="579">
                  <c:v>10345.521416829282</c:v>
                </c:pt>
                <c:pt idx="580">
                  <c:v>4509.4305058584514</c:v>
                </c:pt>
                <c:pt idx="581">
                  <c:v>10348.338548295469</c:v>
                </c:pt>
                <c:pt idx="582">
                  <c:v>3686.0606170169763</c:v>
                </c:pt>
                <c:pt idx="583">
                  <c:v>8532.0937560232906</c:v>
                </c:pt>
                <c:pt idx="584">
                  <c:v>4437.4667253987327</c:v>
                </c:pt>
                <c:pt idx="585">
                  <c:v>4617.8780324142162</c:v>
                </c:pt>
                <c:pt idx="586">
                  <c:v>2787.1892621133406</c:v>
                </c:pt>
                <c:pt idx="587">
                  <c:v>-1693.9644817863327</c:v>
                </c:pt>
                <c:pt idx="588">
                  <c:v>4512.8759394884928</c:v>
                </c:pt>
                <c:pt idx="589">
                  <c:v>6665.0938631560703</c:v>
                </c:pt>
                <c:pt idx="590">
                  <c:v>2743.9071879222311</c:v>
                </c:pt>
                <c:pt idx="591">
                  <c:v>3141.4499276884312</c:v>
                </c:pt>
                <c:pt idx="592">
                  <c:v>2630.5957206744547</c:v>
                </c:pt>
                <c:pt idx="593">
                  <c:v>15592.89916366933</c:v>
                </c:pt>
                <c:pt idx="594">
                  <c:v>8272.6174137504076</c:v>
                </c:pt>
                <c:pt idx="595">
                  <c:v>-1893.4076462199455</c:v>
                </c:pt>
                <c:pt idx="596">
                  <c:v>5617.4890364332987</c:v>
                </c:pt>
                <c:pt idx="597">
                  <c:v>4209.3279605332955</c:v>
                </c:pt>
                <c:pt idx="598">
                  <c:v>5380.894129726109</c:v>
                </c:pt>
                <c:pt idx="599">
                  <c:v>9512.5009147759629</c:v>
                </c:pt>
                <c:pt idx="600">
                  <c:v>8637.9902627729389</c:v>
                </c:pt>
                <c:pt idx="601">
                  <c:v>4624.8613993281188</c:v>
                </c:pt>
                <c:pt idx="602">
                  <c:v>2372.9888593203436</c:v>
                </c:pt>
                <c:pt idx="603">
                  <c:v>3381.2257849328489</c:v>
                </c:pt>
                <c:pt idx="604">
                  <c:v>2396.6489704258765</c:v>
                </c:pt>
                <c:pt idx="605">
                  <c:v>12542.98350747029</c:v>
                </c:pt>
                <c:pt idx="606">
                  <c:v>4029.5430915477036</c:v>
                </c:pt>
                <c:pt idx="607">
                  <c:v>11492.29313360955</c:v>
                </c:pt>
                <c:pt idx="608">
                  <c:v>12063.778334101269</c:v>
                </c:pt>
                <c:pt idx="609">
                  <c:v>7798.4854985596667</c:v>
                </c:pt>
                <c:pt idx="610">
                  <c:v>1491.3670664954016</c:v>
                </c:pt>
                <c:pt idx="611">
                  <c:v>296.52309024262649</c:v>
                </c:pt>
                <c:pt idx="612">
                  <c:v>-3311.8154390112795</c:v>
                </c:pt>
                <c:pt idx="613">
                  <c:v>4709.8559783572227</c:v>
                </c:pt>
                <c:pt idx="614">
                  <c:v>4874.99163621155</c:v>
                </c:pt>
                <c:pt idx="615">
                  <c:v>1167.3338499595666</c:v>
                </c:pt>
                <c:pt idx="616">
                  <c:v>11515.627541531081</c:v>
                </c:pt>
                <c:pt idx="617">
                  <c:v>9256.3316000187715</c:v>
                </c:pt>
                <c:pt idx="618">
                  <c:v>9804.7543576858698</c:v>
                </c:pt>
                <c:pt idx="619">
                  <c:v>2868.411098885289</c:v>
                </c:pt>
                <c:pt idx="620">
                  <c:v>9347.2939742529707</c:v>
                </c:pt>
                <c:pt idx="621">
                  <c:v>12769.747141007854</c:v>
                </c:pt>
                <c:pt idx="622">
                  <c:v>3580.9100169507619</c:v>
                </c:pt>
                <c:pt idx="623">
                  <c:v>3639.9224457971777</c:v>
                </c:pt>
                <c:pt idx="624">
                  <c:v>415.84364913395166</c:v>
                </c:pt>
                <c:pt idx="625">
                  <c:v>8739.059819795144</c:v>
                </c:pt>
                <c:pt idx="626">
                  <c:v>11136.464545262988</c:v>
                </c:pt>
                <c:pt idx="627">
                  <c:v>2657.2851946977021</c:v>
                </c:pt>
                <c:pt idx="628">
                  <c:v>7619.1199528973148</c:v>
                </c:pt>
                <c:pt idx="629">
                  <c:v>5512.4605996029941</c:v>
                </c:pt>
                <c:pt idx="630">
                  <c:v>4857.1924959833577</c:v>
                </c:pt>
                <c:pt idx="631">
                  <c:v>2079.8329799813314</c:v>
                </c:pt>
                <c:pt idx="632">
                  <c:v>11772.637574300188</c:v>
                </c:pt>
                <c:pt idx="633">
                  <c:v>897.42522136516527</c:v>
                </c:pt>
                <c:pt idx="634">
                  <c:v>3924.5819010437981</c:v>
                </c:pt>
                <c:pt idx="635">
                  <c:v>9723.1145842010519</c:v>
                </c:pt>
                <c:pt idx="636">
                  <c:v>-764.31600047842403</c:v>
                </c:pt>
                <c:pt idx="637">
                  <c:v>11545.153124555021</c:v>
                </c:pt>
                <c:pt idx="638">
                  <c:v>2359.5877253936792</c:v>
                </c:pt>
                <c:pt idx="639">
                  <c:v>1694.9726263089842</c:v>
                </c:pt>
                <c:pt idx="640">
                  <c:v>5889.6279522771729</c:v>
                </c:pt>
                <c:pt idx="641">
                  <c:v>1283.0779815236751</c:v>
                </c:pt>
                <c:pt idx="642">
                  <c:v>6694.1801599787705</c:v>
                </c:pt>
                <c:pt idx="643">
                  <c:v>4143.1751601266951</c:v>
                </c:pt>
                <c:pt idx="644">
                  <c:v>-1606.4017642493036</c:v>
                </c:pt>
                <c:pt idx="645">
                  <c:v>-604.06882392679199</c:v>
                </c:pt>
                <c:pt idx="646">
                  <c:v>5382.8747529354323</c:v>
                </c:pt>
                <c:pt idx="647">
                  <c:v>4136.5940669196598</c:v>
                </c:pt>
                <c:pt idx="648">
                  <c:v>-359.51220272559567</c:v>
                </c:pt>
                <c:pt idx="649">
                  <c:v>-878.78010679341969</c:v>
                </c:pt>
                <c:pt idx="650">
                  <c:v>7321.0265662863567</c:v>
                </c:pt>
                <c:pt idx="651">
                  <c:v>6715.7349813721885</c:v>
                </c:pt>
                <c:pt idx="652">
                  <c:v>9663.8619836158105</c:v>
                </c:pt>
                <c:pt idx="653">
                  <c:v>9736.2416874403389</c:v>
                </c:pt>
                <c:pt idx="654">
                  <c:v>17579.692359359346</c:v>
                </c:pt>
                <c:pt idx="655">
                  <c:v>3687.6279439056843</c:v>
                </c:pt>
                <c:pt idx="656">
                  <c:v>11916.050217349906</c:v>
                </c:pt>
                <c:pt idx="657">
                  <c:v>7329.7999784642088</c:v>
                </c:pt>
                <c:pt idx="658">
                  <c:v>4668.582439959222</c:v>
                </c:pt>
                <c:pt idx="659">
                  <c:v>7475.2053304092469</c:v>
                </c:pt>
                <c:pt idx="660">
                  <c:v>4929.0093333437126</c:v>
                </c:pt>
                <c:pt idx="661">
                  <c:v>8552.4455705708206</c:v>
                </c:pt>
                <c:pt idx="662">
                  <c:v>5009.0980437156431</c:v>
                </c:pt>
                <c:pt idx="663">
                  <c:v>8203.3845241393483</c:v>
                </c:pt>
                <c:pt idx="664">
                  <c:v>4295.2578259510155</c:v>
                </c:pt>
                <c:pt idx="665">
                  <c:v>-6604.9900364683217</c:v>
                </c:pt>
                <c:pt idx="666">
                  <c:v>1256.9283121354465</c:v>
                </c:pt>
                <c:pt idx="667">
                  <c:v>8702.3817044819698</c:v>
                </c:pt>
                <c:pt idx="668">
                  <c:v>7161.8451852655926</c:v>
                </c:pt>
                <c:pt idx="669">
                  <c:v>1532.1776993512854</c:v>
                </c:pt>
                <c:pt idx="670">
                  <c:v>9120.6971707952835</c:v>
                </c:pt>
                <c:pt idx="671">
                  <c:v>5022.4114020778143</c:v>
                </c:pt>
                <c:pt idx="672">
                  <c:v>16084.915943920692</c:v>
                </c:pt>
                <c:pt idx="673">
                  <c:v>3105.7225310426647</c:v>
                </c:pt>
                <c:pt idx="674">
                  <c:v>-4267.8843172858269</c:v>
                </c:pt>
                <c:pt idx="675">
                  <c:v>-430.65407693697944</c:v>
                </c:pt>
                <c:pt idx="676">
                  <c:v>7275.2278703910069</c:v>
                </c:pt>
                <c:pt idx="677">
                  <c:v>-9551.2246903602936</c:v>
                </c:pt>
                <c:pt idx="678">
                  <c:v>1123.5584017230658</c:v>
                </c:pt>
                <c:pt idx="679">
                  <c:v>345.90633640275519</c:v>
                </c:pt>
                <c:pt idx="680">
                  <c:v>2677.3506858498099</c:v>
                </c:pt>
                <c:pt idx="681">
                  <c:v>-3544.8643664787487</c:v>
                </c:pt>
                <c:pt idx="682">
                  <c:v>1776.3041006997605</c:v>
                </c:pt>
                <c:pt idx="683">
                  <c:v>9028.6205667272316</c:v>
                </c:pt>
                <c:pt idx="684">
                  <c:v>4277.3451354666313</c:v>
                </c:pt>
                <c:pt idx="685">
                  <c:v>3412.8051033345309</c:v>
                </c:pt>
                <c:pt idx="686">
                  <c:v>3734.6663635294635</c:v>
                </c:pt>
                <c:pt idx="687">
                  <c:v>7061.5314179702582</c:v>
                </c:pt>
                <c:pt idx="688">
                  <c:v>5736.9433338897743</c:v>
                </c:pt>
                <c:pt idx="689">
                  <c:v>11564.254324554502</c:v>
                </c:pt>
                <c:pt idx="690">
                  <c:v>-5141.5064442933581</c:v>
                </c:pt>
                <c:pt idx="691">
                  <c:v>4361.2869242695315</c:v>
                </c:pt>
                <c:pt idx="692">
                  <c:v>6280.0989268210778</c:v>
                </c:pt>
                <c:pt idx="693">
                  <c:v>-3984.0903177515465</c:v>
                </c:pt>
                <c:pt idx="694">
                  <c:v>6858.5492357869225</c:v>
                </c:pt>
                <c:pt idx="695">
                  <c:v>8166.7984236935117</c:v>
                </c:pt>
                <c:pt idx="696">
                  <c:v>6811.685464023456</c:v>
                </c:pt>
                <c:pt idx="697">
                  <c:v>10885.005456890569</c:v>
                </c:pt>
                <c:pt idx="698">
                  <c:v>4447.3188291401884</c:v>
                </c:pt>
                <c:pt idx="699">
                  <c:v>6310.3206088349525</c:v>
                </c:pt>
                <c:pt idx="700">
                  <c:v>-4335.3819840205415</c:v>
                </c:pt>
                <c:pt idx="701">
                  <c:v>1818.156793898248</c:v>
                </c:pt>
                <c:pt idx="702">
                  <c:v>2507.7423825491983</c:v>
                </c:pt>
                <c:pt idx="703">
                  <c:v>977.84510839864743</c:v>
                </c:pt>
                <c:pt idx="704">
                  <c:v>5995.3609905359372</c:v>
                </c:pt>
                <c:pt idx="705">
                  <c:v>5916.7170350278602</c:v>
                </c:pt>
                <c:pt idx="706">
                  <c:v>4486.7715523971356</c:v>
                </c:pt>
                <c:pt idx="707">
                  <c:v>11988.724199592338</c:v>
                </c:pt>
                <c:pt idx="708">
                  <c:v>-3142.2061809430288</c:v>
                </c:pt>
                <c:pt idx="709">
                  <c:v>7148.0608867788051</c:v>
                </c:pt>
                <c:pt idx="710">
                  <c:v>4946.8041566230531</c:v>
                </c:pt>
                <c:pt idx="711">
                  <c:v>2303.2780652439315</c:v>
                </c:pt>
                <c:pt idx="712">
                  <c:v>9013.3225966370246</c:v>
                </c:pt>
                <c:pt idx="713">
                  <c:v>9789.8204331200795</c:v>
                </c:pt>
                <c:pt idx="714">
                  <c:v>4555.2651632319503</c:v>
                </c:pt>
                <c:pt idx="715">
                  <c:v>173.6827974080179</c:v>
                </c:pt>
                <c:pt idx="716">
                  <c:v>-3073.6225524101292</c:v>
                </c:pt>
                <c:pt idx="717">
                  <c:v>7265.9704146316017</c:v>
                </c:pt>
                <c:pt idx="718">
                  <c:v>1519.064135298428</c:v>
                </c:pt>
                <c:pt idx="719">
                  <c:v>16336.655932201205</c:v>
                </c:pt>
                <c:pt idx="720">
                  <c:v>-4968.9737786409387</c:v>
                </c:pt>
                <c:pt idx="721">
                  <c:v>5264.0304883303152</c:v>
                </c:pt>
                <c:pt idx="722">
                  <c:v>3038.0648313643496</c:v>
                </c:pt>
                <c:pt idx="723">
                  <c:v>4220.0704781983159</c:v>
                </c:pt>
                <c:pt idx="724">
                  <c:v>2531.2801592416581</c:v>
                </c:pt>
                <c:pt idx="725">
                  <c:v>12897.387708926137</c:v>
                </c:pt>
                <c:pt idx="726">
                  <c:v>8256.921456063179</c:v>
                </c:pt>
                <c:pt idx="727">
                  <c:v>674.75933333158719</c:v>
                </c:pt>
                <c:pt idx="728">
                  <c:v>-1514.7826600762401</c:v>
                </c:pt>
                <c:pt idx="729">
                  <c:v>7104.5620703523582</c:v>
                </c:pt>
                <c:pt idx="730">
                  <c:v>3785.8493651781964</c:v>
                </c:pt>
                <c:pt idx="731">
                  <c:v>95.059728689007898</c:v>
                </c:pt>
                <c:pt idx="732">
                  <c:v>13.018181322549935</c:v>
                </c:pt>
                <c:pt idx="733">
                  <c:v>1287.1888566984962</c:v>
                </c:pt>
                <c:pt idx="734">
                  <c:v>7390.7038375753264</c:v>
                </c:pt>
                <c:pt idx="735">
                  <c:v>3466.8625047184332</c:v>
                </c:pt>
                <c:pt idx="736">
                  <c:v>-660.56211725683443</c:v>
                </c:pt>
                <c:pt idx="737">
                  <c:v>7991.4015296396519</c:v>
                </c:pt>
                <c:pt idx="738">
                  <c:v>-1101.0111759182564</c:v>
                </c:pt>
                <c:pt idx="739">
                  <c:v>3418.0720020664698</c:v>
                </c:pt>
                <c:pt idx="740">
                  <c:v>-1325.5324875315773</c:v>
                </c:pt>
                <c:pt idx="741">
                  <c:v>-809.27439322865575</c:v>
                </c:pt>
                <c:pt idx="742">
                  <c:v>1768.4261243432852</c:v>
                </c:pt>
                <c:pt idx="743">
                  <c:v>14910.332190493549</c:v>
                </c:pt>
                <c:pt idx="744">
                  <c:v>13480.900305900121</c:v>
                </c:pt>
                <c:pt idx="745">
                  <c:v>7059.8358580314662</c:v>
                </c:pt>
                <c:pt idx="746">
                  <c:v>11242.1745104938</c:v>
                </c:pt>
                <c:pt idx="747">
                  <c:v>7723.0411849534121</c:v>
                </c:pt>
                <c:pt idx="748">
                  <c:v>5909.8746490388348</c:v>
                </c:pt>
                <c:pt idx="749">
                  <c:v>8780.7842126465785</c:v>
                </c:pt>
                <c:pt idx="750">
                  <c:v>4681.541720429419</c:v>
                </c:pt>
                <c:pt idx="751">
                  <c:v>2789.6709394638065</c:v>
                </c:pt>
                <c:pt idx="752">
                  <c:v>8273.1078622748792</c:v>
                </c:pt>
                <c:pt idx="753">
                  <c:v>6300.340629420044</c:v>
                </c:pt>
                <c:pt idx="754">
                  <c:v>817.89760551828385</c:v>
                </c:pt>
                <c:pt idx="755">
                  <c:v>2159.7059501605327</c:v>
                </c:pt>
                <c:pt idx="756">
                  <c:v>8505.0461869503815</c:v>
                </c:pt>
                <c:pt idx="757">
                  <c:v>10811.733921849926</c:v>
                </c:pt>
                <c:pt idx="758">
                  <c:v>-3916.4719682161376</c:v>
                </c:pt>
                <c:pt idx="759">
                  <c:v>13128.516677983283</c:v>
                </c:pt>
                <c:pt idx="760">
                  <c:v>16265.682314903426</c:v>
                </c:pt>
                <c:pt idx="761">
                  <c:v>3873.7315054515957</c:v>
                </c:pt>
                <c:pt idx="762">
                  <c:v>3212.4985658216415</c:v>
                </c:pt>
                <c:pt idx="763">
                  <c:v>10620.307042914061</c:v>
                </c:pt>
                <c:pt idx="764">
                  <c:v>12280.505543073958</c:v>
                </c:pt>
                <c:pt idx="765">
                  <c:v>6743.1027023008328</c:v>
                </c:pt>
                <c:pt idx="766">
                  <c:v>12844.610790561805</c:v>
                </c:pt>
                <c:pt idx="767">
                  <c:v>7635.0812215655878</c:v>
                </c:pt>
                <c:pt idx="768">
                  <c:v>12712.0274356972</c:v>
                </c:pt>
                <c:pt idx="769">
                  <c:v>16443.470080327028</c:v>
                </c:pt>
                <c:pt idx="770">
                  <c:v>9581.7320494711093</c:v>
                </c:pt>
                <c:pt idx="771">
                  <c:v>2505.4427314622567</c:v>
                </c:pt>
                <c:pt idx="772">
                  <c:v>4343.8183584042508</c:v>
                </c:pt>
                <c:pt idx="773">
                  <c:v>6699.5821780225669</c:v>
                </c:pt>
                <c:pt idx="774">
                  <c:v>2864.1184601372611</c:v>
                </c:pt>
                <c:pt idx="775">
                  <c:v>7437.7478654370134</c:v>
                </c:pt>
                <c:pt idx="776">
                  <c:v>438.70509660464177</c:v>
                </c:pt>
                <c:pt idx="777">
                  <c:v>413.56116987902988</c:v>
                </c:pt>
                <c:pt idx="778">
                  <c:v>431.64027853193329</c:v>
                </c:pt>
                <c:pt idx="779">
                  <c:v>9850.1293195611652</c:v>
                </c:pt>
                <c:pt idx="780">
                  <c:v>14913.485094392074</c:v>
                </c:pt>
                <c:pt idx="781">
                  <c:v>-7179.5779611734979</c:v>
                </c:pt>
                <c:pt idx="782">
                  <c:v>-2382.7098071119144</c:v>
                </c:pt>
                <c:pt idx="783">
                  <c:v>4524.693284667389</c:v>
                </c:pt>
                <c:pt idx="784">
                  <c:v>11801.192369324541</c:v>
                </c:pt>
                <c:pt idx="785">
                  <c:v>4862.231223385993</c:v>
                </c:pt>
                <c:pt idx="786">
                  <c:v>-7607.2643037234375</c:v>
                </c:pt>
                <c:pt idx="787">
                  <c:v>1414.1636100252795</c:v>
                </c:pt>
                <c:pt idx="788">
                  <c:v>7981.0628908950075</c:v>
                </c:pt>
                <c:pt idx="789">
                  <c:v>6369.4959353855375</c:v>
                </c:pt>
                <c:pt idx="790">
                  <c:v>-12700.232236994634</c:v>
                </c:pt>
                <c:pt idx="791">
                  <c:v>7220.6034922150975</c:v>
                </c:pt>
                <c:pt idx="792">
                  <c:v>1205.7010825647344</c:v>
                </c:pt>
                <c:pt idx="793">
                  <c:v>1389.9340067559501</c:v>
                </c:pt>
                <c:pt idx="794">
                  <c:v>96.888624356342916</c:v>
                </c:pt>
                <c:pt idx="795">
                  <c:v>15004.026934710428</c:v>
                </c:pt>
                <c:pt idx="796">
                  <c:v>1347.2531268991097</c:v>
                </c:pt>
                <c:pt idx="797">
                  <c:v>7668.0311504969504</c:v>
                </c:pt>
                <c:pt idx="798">
                  <c:v>2586.225644416872</c:v>
                </c:pt>
                <c:pt idx="799">
                  <c:v>6564.2042141299626</c:v>
                </c:pt>
                <c:pt idx="800">
                  <c:v>-1343.9768567171086</c:v>
                </c:pt>
                <c:pt idx="801">
                  <c:v>1376.3230171680852</c:v>
                </c:pt>
                <c:pt idx="802">
                  <c:v>5927.6102968035093</c:v>
                </c:pt>
                <c:pt idx="803">
                  <c:v>9640.7099457351469</c:v>
                </c:pt>
                <c:pt idx="804">
                  <c:v>4905.7882188640633</c:v>
                </c:pt>
                <c:pt idx="805">
                  <c:v>5002.9413211889923</c:v>
                </c:pt>
                <c:pt idx="806">
                  <c:v>8048.4813364121828</c:v>
                </c:pt>
                <c:pt idx="807">
                  <c:v>14169.53011566301</c:v>
                </c:pt>
                <c:pt idx="808">
                  <c:v>17122.580085939251</c:v>
                </c:pt>
                <c:pt idx="809">
                  <c:v>11128.242636442514</c:v>
                </c:pt>
                <c:pt idx="810">
                  <c:v>-1406.9104507660713</c:v>
                </c:pt>
                <c:pt idx="811">
                  <c:v>8957.4037913360626</c:v>
                </c:pt>
                <c:pt idx="812">
                  <c:v>524.72500600149851</c:v>
                </c:pt>
                <c:pt idx="813">
                  <c:v>11507.332139493734</c:v>
                </c:pt>
                <c:pt idx="814">
                  <c:v>6016.1794249426612</c:v>
                </c:pt>
                <c:pt idx="815">
                  <c:v>3628.2484236267701</c:v>
                </c:pt>
                <c:pt idx="816">
                  <c:v>5018.0845244940792</c:v>
                </c:pt>
                <c:pt idx="817">
                  <c:v>5747.5145288661643</c:v>
                </c:pt>
                <c:pt idx="818">
                  <c:v>11567.972258107837</c:v>
                </c:pt>
                <c:pt idx="819">
                  <c:v>554.24744950603326</c:v>
                </c:pt>
                <c:pt idx="820">
                  <c:v>6641.9975893330866</c:v>
                </c:pt>
                <c:pt idx="821">
                  <c:v>-1555.6731460328474</c:v>
                </c:pt>
                <c:pt idx="822">
                  <c:v>-3966.4546850445131</c:v>
                </c:pt>
                <c:pt idx="823">
                  <c:v>-5642.5319632592436</c:v>
                </c:pt>
                <c:pt idx="824">
                  <c:v>9954.8988121183684</c:v>
                </c:pt>
                <c:pt idx="825">
                  <c:v>6625.5807379197249</c:v>
                </c:pt>
                <c:pt idx="826">
                  <c:v>-1976.7958692824659</c:v>
                </c:pt>
                <c:pt idx="827">
                  <c:v>777.18655887284604</c:v>
                </c:pt>
                <c:pt idx="828">
                  <c:v>10973.94334665259</c:v>
                </c:pt>
                <c:pt idx="829">
                  <c:v>5054.8818624398509</c:v>
                </c:pt>
                <c:pt idx="830">
                  <c:v>5775.8039496010269</c:v>
                </c:pt>
                <c:pt idx="831">
                  <c:v>1613.7870046085072</c:v>
                </c:pt>
                <c:pt idx="832">
                  <c:v>854.60524985944176</c:v>
                </c:pt>
                <c:pt idx="833">
                  <c:v>-369.12014044625448</c:v>
                </c:pt>
                <c:pt idx="834">
                  <c:v>3575.3037335871604</c:v>
                </c:pt>
                <c:pt idx="835">
                  <c:v>4238.5037853803115</c:v>
                </c:pt>
                <c:pt idx="836">
                  <c:v>12231.045419057413</c:v>
                </c:pt>
                <c:pt idx="837">
                  <c:v>-554.94703493176439</c:v>
                </c:pt>
                <c:pt idx="838">
                  <c:v>17000.344828669826</c:v>
                </c:pt>
                <c:pt idx="839">
                  <c:v>9251.9084226724917</c:v>
                </c:pt>
                <c:pt idx="840">
                  <c:v>-701.22004813101557</c:v>
                </c:pt>
                <c:pt idx="841">
                  <c:v>9273.7077334402547</c:v>
                </c:pt>
                <c:pt idx="842">
                  <c:v>-54.786314267792477</c:v>
                </c:pt>
                <c:pt idx="843">
                  <c:v>-3076.302402694686</c:v>
                </c:pt>
                <c:pt idx="844">
                  <c:v>6444.9859283229544</c:v>
                </c:pt>
                <c:pt idx="845">
                  <c:v>13154.229729357477</c:v>
                </c:pt>
                <c:pt idx="846">
                  <c:v>11076.502815522956</c:v>
                </c:pt>
                <c:pt idx="847">
                  <c:v>177.56065666120412</c:v>
                </c:pt>
                <c:pt idx="848">
                  <c:v>1260.3186686457984</c:v>
                </c:pt>
                <c:pt idx="849">
                  <c:v>8304.2996260904783</c:v>
                </c:pt>
                <c:pt idx="850">
                  <c:v>2028.3176232039627</c:v>
                </c:pt>
                <c:pt idx="851">
                  <c:v>7151.1449728016833</c:v>
                </c:pt>
                <c:pt idx="852">
                  <c:v>5811.6181215193719</c:v>
                </c:pt>
                <c:pt idx="853">
                  <c:v>1811.4134795171567</c:v>
                </c:pt>
                <c:pt idx="854">
                  <c:v>935.80422926730171</c:v>
                </c:pt>
                <c:pt idx="855">
                  <c:v>10046.745765496329</c:v>
                </c:pt>
                <c:pt idx="856">
                  <c:v>-3172.2612301953386</c:v>
                </c:pt>
                <c:pt idx="857">
                  <c:v>-4175.784450522151</c:v>
                </c:pt>
                <c:pt idx="858">
                  <c:v>703.25882825331337</c:v>
                </c:pt>
                <c:pt idx="859">
                  <c:v>-928.14495147923935</c:v>
                </c:pt>
                <c:pt idx="860">
                  <c:v>3831.5303929696224</c:v>
                </c:pt>
                <c:pt idx="861">
                  <c:v>2487.8386473892929</c:v>
                </c:pt>
                <c:pt idx="862">
                  <c:v>12050.189188675016</c:v>
                </c:pt>
                <c:pt idx="863">
                  <c:v>14878.959806140161</c:v>
                </c:pt>
                <c:pt idx="864">
                  <c:v>3871.5506606814656</c:v>
                </c:pt>
                <c:pt idx="865">
                  <c:v>3039.9565246406273</c:v>
                </c:pt>
                <c:pt idx="866">
                  <c:v>5391.294731486827</c:v>
                </c:pt>
                <c:pt idx="867">
                  <c:v>5898.0596070759902</c:v>
                </c:pt>
                <c:pt idx="868">
                  <c:v>2101.037207119376</c:v>
                </c:pt>
                <c:pt idx="869">
                  <c:v>1774.7313899217875</c:v>
                </c:pt>
                <c:pt idx="870">
                  <c:v>9063.0142270124597</c:v>
                </c:pt>
                <c:pt idx="871">
                  <c:v>4418.3830682854505</c:v>
                </c:pt>
                <c:pt idx="872">
                  <c:v>10346.83611886654</c:v>
                </c:pt>
                <c:pt idx="873">
                  <c:v>-1286.3835217208916</c:v>
                </c:pt>
                <c:pt idx="874">
                  <c:v>-3808.4359430075019</c:v>
                </c:pt>
                <c:pt idx="875">
                  <c:v>7903.1647728450225</c:v>
                </c:pt>
                <c:pt idx="876">
                  <c:v>11471.923865399425</c:v>
                </c:pt>
                <c:pt idx="877">
                  <c:v>12316.601569573388</c:v>
                </c:pt>
                <c:pt idx="878">
                  <c:v>11024.818615623419</c:v>
                </c:pt>
                <c:pt idx="879">
                  <c:v>2767.5745592474345</c:v>
                </c:pt>
                <c:pt idx="880">
                  <c:v>3603.1647096079569</c:v>
                </c:pt>
                <c:pt idx="881">
                  <c:v>9285.8665700428737</c:v>
                </c:pt>
                <c:pt idx="882">
                  <c:v>8475.4693521690915</c:v>
                </c:pt>
                <c:pt idx="883">
                  <c:v>7574.5726331305013</c:v>
                </c:pt>
                <c:pt idx="884">
                  <c:v>7555.3907775604939</c:v>
                </c:pt>
                <c:pt idx="885">
                  <c:v>5514.2703578335886</c:v>
                </c:pt>
                <c:pt idx="886">
                  <c:v>-3685.5333719497885</c:v>
                </c:pt>
                <c:pt idx="887">
                  <c:v>7180.8078247507747</c:v>
                </c:pt>
                <c:pt idx="888">
                  <c:v>5913.352325299471</c:v>
                </c:pt>
                <c:pt idx="889">
                  <c:v>13926.180601669172</c:v>
                </c:pt>
                <c:pt idx="890">
                  <c:v>4777.4590149885844</c:v>
                </c:pt>
                <c:pt idx="891">
                  <c:v>5504.743341964725</c:v>
                </c:pt>
                <c:pt idx="892">
                  <c:v>10458.127715828949</c:v>
                </c:pt>
                <c:pt idx="893">
                  <c:v>4642.5053665054211</c:v>
                </c:pt>
                <c:pt idx="894">
                  <c:v>3386.6244950914106</c:v>
                </c:pt>
                <c:pt idx="895">
                  <c:v>3282.3018168751523</c:v>
                </c:pt>
                <c:pt idx="896">
                  <c:v>8304.6842986102456</c:v>
                </c:pt>
                <c:pt idx="897">
                  <c:v>1635.7611264419775</c:v>
                </c:pt>
                <c:pt idx="898">
                  <c:v>9169.7457470836362</c:v>
                </c:pt>
                <c:pt idx="899">
                  <c:v>1765.7086231157941</c:v>
                </c:pt>
                <c:pt idx="900">
                  <c:v>83.020701750570879</c:v>
                </c:pt>
                <c:pt idx="901">
                  <c:v>9198.1169607263</c:v>
                </c:pt>
                <c:pt idx="902">
                  <c:v>10622.775260142551</c:v>
                </c:pt>
                <c:pt idx="903">
                  <c:v>7086.0228266402792</c:v>
                </c:pt>
                <c:pt idx="904">
                  <c:v>4962.7809373013388</c:v>
                </c:pt>
                <c:pt idx="905">
                  <c:v>7949.1292140229798</c:v>
                </c:pt>
                <c:pt idx="906">
                  <c:v>-3208.2074802890911</c:v>
                </c:pt>
                <c:pt idx="907">
                  <c:v>3548.5723985961358</c:v>
                </c:pt>
                <c:pt idx="908">
                  <c:v>13555.05656107655</c:v>
                </c:pt>
                <c:pt idx="909">
                  <c:v>11243.047642432963</c:v>
                </c:pt>
                <c:pt idx="910">
                  <c:v>11966.273779137216</c:v>
                </c:pt>
                <c:pt idx="911">
                  <c:v>2108.116775330469</c:v>
                </c:pt>
                <c:pt idx="912">
                  <c:v>10708.230984138061</c:v>
                </c:pt>
                <c:pt idx="913">
                  <c:v>5864.3913774392377</c:v>
                </c:pt>
                <c:pt idx="914">
                  <c:v>8175.8546720461118</c:v>
                </c:pt>
                <c:pt idx="915">
                  <c:v>20404.319512070968</c:v>
                </c:pt>
                <c:pt idx="916">
                  <c:v>10401.189566452635</c:v>
                </c:pt>
                <c:pt idx="917">
                  <c:v>11249.563534423014</c:v>
                </c:pt>
                <c:pt idx="918">
                  <c:v>814.38975139101512</c:v>
                </c:pt>
                <c:pt idx="919">
                  <c:v>-259.95307391475853</c:v>
                </c:pt>
                <c:pt idx="920">
                  <c:v>6752.397297543037</c:v>
                </c:pt>
                <c:pt idx="921">
                  <c:v>6029.9772080795074</c:v>
                </c:pt>
                <c:pt idx="922">
                  <c:v>4925.1183322570687</c:v>
                </c:pt>
                <c:pt idx="923">
                  <c:v>2040.0113428624168</c:v>
                </c:pt>
                <c:pt idx="924">
                  <c:v>8988.6390011221447</c:v>
                </c:pt>
                <c:pt idx="925">
                  <c:v>-3717.7960417563463</c:v>
                </c:pt>
                <c:pt idx="926">
                  <c:v>5763.7184575301599</c:v>
                </c:pt>
                <c:pt idx="927">
                  <c:v>-1154.3993045142024</c:v>
                </c:pt>
                <c:pt idx="928">
                  <c:v>6539.9512662598754</c:v>
                </c:pt>
                <c:pt idx="929">
                  <c:v>13928.180136601784</c:v>
                </c:pt>
                <c:pt idx="930">
                  <c:v>5323.8970531653413</c:v>
                </c:pt>
                <c:pt idx="931">
                  <c:v>3465.5469996052216</c:v>
                </c:pt>
                <c:pt idx="932">
                  <c:v>-9447.6503538301749</c:v>
                </c:pt>
                <c:pt idx="933">
                  <c:v>2337.6608637245599</c:v>
                </c:pt>
                <c:pt idx="934">
                  <c:v>7810.3556579941105</c:v>
                </c:pt>
                <c:pt idx="935">
                  <c:v>5685.0069934326411</c:v>
                </c:pt>
                <c:pt idx="936">
                  <c:v>8200.0041138079469</c:v>
                </c:pt>
                <c:pt idx="937">
                  <c:v>5389.9023223245267</c:v>
                </c:pt>
                <c:pt idx="938">
                  <c:v>7212.1874480048646</c:v>
                </c:pt>
                <c:pt idx="939">
                  <c:v>-6703.3218922199649</c:v>
                </c:pt>
                <c:pt idx="940">
                  <c:v>9260.5234027396436</c:v>
                </c:pt>
                <c:pt idx="941">
                  <c:v>3044.672469419771</c:v>
                </c:pt>
                <c:pt idx="942">
                  <c:v>-4681.4857512187609</c:v>
                </c:pt>
                <c:pt idx="943">
                  <c:v>1936.3929389361338</c:v>
                </c:pt>
                <c:pt idx="944">
                  <c:v>7405.7242145930159</c:v>
                </c:pt>
                <c:pt idx="945">
                  <c:v>4676.3789666329294</c:v>
                </c:pt>
                <c:pt idx="946">
                  <c:v>6126.4699902465991</c:v>
                </c:pt>
                <c:pt idx="947">
                  <c:v>2647.3224066038251</c:v>
                </c:pt>
                <c:pt idx="948">
                  <c:v>1234.7309222759959</c:v>
                </c:pt>
                <c:pt idx="949">
                  <c:v>7771.8692830354985</c:v>
                </c:pt>
                <c:pt idx="950">
                  <c:v>4127.1760665380998</c:v>
                </c:pt>
                <c:pt idx="951">
                  <c:v>-617.81783215766336</c:v>
                </c:pt>
                <c:pt idx="952">
                  <c:v>3841.5480426068925</c:v>
                </c:pt>
                <c:pt idx="953">
                  <c:v>2767.9106017551171</c:v>
                </c:pt>
                <c:pt idx="954">
                  <c:v>5878.0951288387541</c:v>
                </c:pt>
                <c:pt idx="955">
                  <c:v>1474.4919326998506</c:v>
                </c:pt>
                <c:pt idx="956">
                  <c:v>2682.9981823530115</c:v>
                </c:pt>
                <c:pt idx="957">
                  <c:v>4658.8417164521661</c:v>
                </c:pt>
                <c:pt idx="958">
                  <c:v>6304.2669020553121</c:v>
                </c:pt>
                <c:pt idx="959">
                  <c:v>1535.1528267195426</c:v>
                </c:pt>
                <c:pt idx="960">
                  <c:v>4557.7256471168066</c:v>
                </c:pt>
                <c:pt idx="961">
                  <c:v>4106.0694125372229</c:v>
                </c:pt>
                <c:pt idx="962">
                  <c:v>983.84251785459946</c:v>
                </c:pt>
                <c:pt idx="963">
                  <c:v>5939.4874751163688</c:v>
                </c:pt>
                <c:pt idx="964">
                  <c:v>7891.8150137586963</c:v>
                </c:pt>
                <c:pt idx="965">
                  <c:v>776.90407673409754</c:v>
                </c:pt>
                <c:pt idx="966">
                  <c:v>-2454.5107217787418</c:v>
                </c:pt>
                <c:pt idx="967">
                  <c:v>13448.886202500813</c:v>
                </c:pt>
                <c:pt idx="968">
                  <c:v>10985.922157222329</c:v>
                </c:pt>
                <c:pt idx="969">
                  <c:v>8283.8622504955438</c:v>
                </c:pt>
                <c:pt idx="970">
                  <c:v>5693.5861762105123</c:v>
                </c:pt>
                <c:pt idx="971">
                  <c:v>3969.2913465792649</c:v>
                </c:pt>
                <c:pt idx="972">
                  <c:v>2866.9751041955551</c:v>
                </c:pt>
                <c:pt idx="973">
                  <c:v>6312.3239588914075</c:v>
                </c:pt>
                <c:pt idx="974">
                  <c:v>9207.3049565373094</c:v>
                </c:pt>
                <c:pt idx="975">
                  <c:v>7092.4549593605025</c:v>
                </c:pt>
                <c:pt idx="976">
                  <c:v>7110.4955856442739</c:v>
                </c:pt>
                <c:pt idx="977">
                  <c:v>3031.3628470072135</c:v>
                </c:pt>
                <c:pt idx="978">
                  <c:v>7573.6359424715192</c:v>
                </c:pt>
                <c:pt idx="979">
                  <c:v>13112.16815006256</c:v>
                </c:pt>
                <c:pt idx="980">
                  <c:v>8361.3350048915054</c:v>
                </c:pt>
                <c:pt idx="981">
                  <c:v>5398.8880556661816</c:v>
                </c:pt>
                <c:pt idx="982">
                  <c:v>-1692.9242200952422</c:v>
                </c:pt>
                <c:pt idx="983">
                  <c:v>6047.9836062338691</c:v>
                </c:pt>
                <c:pt idx="984">
                  <c:v>-5457.5298931376074</c:v>
                </c:pt>
                <c:pt idx="985">
                  <c:v>6972.2997334535512</c:v>
                </c:pt>
                <c:pt idx="986">
                  <c:v>11418.179750523756</c:v>
                </c:pt>
                <c:pt idx="987">
                  <c:v>3242.8841710898751</c:v>
                </c:pt>
                <c:pt idx="988">
                  <c:v>6644.9324992505235</c:v>
                </c:pt>
                <c:pt idx="989">
                  <c:v>13808.304531886635</c:v>
                </c:pt>
                <c:pt idx="990">
                  <c:v>-1639.3307594075559</c:v>
                </c:pt>
                <c:pt idx="991">
                  <c:v>1212.5737447821534</c:v>
                </c:pt>
                <c:pt idx="992">
                  <c:v>10797.67917226025</c:v>
                </c:pt>
                <c:pt idx="993">
                  <c:v>6022.9984716357367</c:v>
                </c:pt>
                <c:pt idx="994">
                  <c:v>10051.122859379237</c:v>
                </c:pt>
                <c:pt idx="995">
                  <c:v>-2318.8881722751466</c:v>
                </c:pt>
                <c:pt idx="996">
                  <c:v>3932.7296377527096</c:v>
                </c:pt>
                <c:pt idx="997">
                  <c:v>5677.5039619528188</c:v>
                </c:pt>
                <c:pt idx="998">
                  <c:v>4460.3572342646567</c:v>
                </c:pt>
                <c:pt idx="999">
                  <c:v>10726.092359856471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5C-4DA9-AC62-90335B56CEE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'X+X+X+X'!$O$2:$O$1001</c:f>
              <c:numCache>
                <c:formatCode>0</c:formatCode>
                <c:ptCount val="1000"/>
                <c:pt idx="0">
                  <c:v>3298.4072037572191</c:v>
                </c:pt>
                <c:pt idx="1">
                  <c:v>2337.8643724968233</c:v>
                </c:pt>
                <c:pt idx="2">
                  <c:v>3993.8786955377582</c:v>
                </c:pt>
                <c:pt idx="3">
                  <c:v>3544.8999108213311</c:v>
                </c:pt>
                <c:pt idx="4">
                  <c:v>2801.6379930995995</c:v>
                </c:pt>
                <c:pt idx="5">
                  <c:v>4758.2993473382057</c:v>
                </c:pt>
                <c:pt idx="6">
                  <c:v>5812.5044696234245</c:v>
                </c:pt>
                <c:pt idx="7">
                  <c:v>5375.7441268105449</c:v>
                </c:pt>
                <c:pt idx="8">
                  <c:v>5589.9978640004219</c:v>
                </c:pt>
                <c:pt idx="9">
                  <c:v>3915.1581045494408</c:v>
                </c:pt>
                <c:pt idx="10">
                  <c:v>3304.7832916762718</c:v>
                </c:pt>
                <c:pt idx="11">
                  <c:v>4663.3672654198381</c:v>
                </c:pt>
                <c:pt idx="12">
                  <c:v>4250.7733252151502</c:v>
                </c:pt>
                <c:pt idx="13">
                  <c:v>3919.8952505296729</c:v>
                </c:pt>
                <c:pt idx="14">
                  <c:v>5639.5301469221567</c:v>
                </c:pt>
                <c:pt idx="15">
                  <c:v>6006.4170800910024</c:v>
                </c:pt>
                <c:pt idx="16">
                  <c:v>3712.0036419093763</c:v>
                </c:pt>
                <c:pt idx="17">
                  <c:v>6189.4564101243968</c:v>
                </c:pt>
                <c:pt idx="18">
                  <c:v>7998.9061257242283</c:v>
                </c:pt>
                <c:pt idx="19">
                  <c:v>3855.9192296223241</c:v>
                </c:pt>
                <c:pt idx="20">
                  <c:v>4561.1583449558939</c:v>
                </c:pt>
                <c:pt idx="21">
                  <c:v>3517.1414581114886</c:v>
                </c:pt>
                <c:pt idx="22">
                  <c:v>3599.5490841402011</c:v>
                </c:pt>
                <c:pt idx="23">
                  <c:v>6924.7798479440671</c:v>
                </c:pt>
                <c:pt idx="24">
                  <c:v>3786.0355841076639</c:v>
                </c:pt>
                <c:pt idx="25">
                  <c:v>6433.925844053475</c:v>
                </c:pt>
                <c:pt idx="26">
                  <c:v>5289.634889746827</c:v>
                </c:pt>
                <c:pt idx="27">
                  <c:v>3432.7831814605288</c:v>
                </c:pt>
                <c:pt idx="28">
                  <c:v>3352.3298614341011</c:v>
                </c:pt>
                <c:pt idx="29">
                  <c:v>6123.9688972899494</c:v>
                </c:pt>
                <c:pt idx="30">
                  <c:v>7072.4010889157644</c:v>
                </c:pt>
                <c:pt idx="31">
                  <c:v>8535.0600522261429</c:v>
                </c:pt>
                <c:pt idx="32">
                  <c:v>6649.3998223135895</c:v>
                </c:pt>
                <c:pt idx="33">
                  <c:v>3542.3402806117915</c:v>
                </c:pt>
                <c:pt idx="34">
                  <c:v>8387.9929488694252</c:v>
                </c:pt>
                <c:pt idx="35">
                  <c:v>5241.8176363390467</c:v>
                </c:pt>
                <c:pt idx="36">
                  <c:v>5532.0600454969535</c:v>
                </c:pt>
                <c:pt idx="37">
                  <c:v>6812.150982209313</c:v>
                </c:pt>
                <c:pt idx="38">
                  <c:v>5548.3942762309925</c:v>
                </c:pt>
                <c:pt idx="39">
                  <c:v>4559.2877262145466</c:v>
                </c:pt>
                <c:pt idx="40">
                  <c:v>6313.4240381952213</c:v>
                </c:pt>
                <c:pt idx="41">
                  <c:v>2114.7941591200456</c:v>
                </c:pt>
                <c:pt idx="42">
                  <c:v>4490.549092022542</c:v>
                </c:pt>
                <c:pt idx="43">
                  <c:v>3728.3904803682804</c:v>
                </c:pt>
                <c:pt idx="44">
                  <c:v>2953.2568931942678</c:v>
                </c:pt>
                <c:pt idx="45">
                  <c:v>5033.0815852855276</c:v>
                </c:pt>
                <c:pt idx="46">
                  <c:v>1867.9722548059481</c:v>
                </c:pt>
                <c:pt idx="47">
                  <c:v>5981.8428941598768</c:v>
                </c:pt>
                <c:pt idx="48">
                  <c:v>4386.2871479523592</c:v>
                </c:pt>
                <c:pt idx="49">
                  <c:v>3078.5211103537545</c:v>
                </c:pt>
                <c:pt idx="50">
                  <c:v>873.77104358189945</c:v>
                </c:pt>
                <c:pt idx="51">
                  <c:v>7850.1381377195594</c:v>
                </c:pt>
                <c:pt idx="52">
                  <c:v>6206.6693088655229</c:v>
                </c:pt>
                <c:pt idx="53">
                  <c:v>5510.8133961698113</c:v>
                </c:pt>
                <c:pt idx="54">
                  <c:v>6997.3942005299159</c:v>
                </c:pt>
                <c:pt idx="55">
                  <c:v>3922.9495471573632</c:v>
                </c:pt>
                <c:pt idx="56">
                  <c:v>4612.6156923352573</c:v>
                </c:pt>
                <c:pt idx="57">
                  <c:v>4589.516789503471</c:v>
                </c:pt>
                <c:pt idx="58">
                  <c:v>4248.5438276170453</c:v>
                </c:pt>
                <c:pt idx="59">
                  <c:v>4606.0863960728557</c:v>
                </c:pt>
                <c:pt idx="60">
                  <c:v>5156.9349040162742</c:v>
                </c:pt>
                <c:pt idx="61">
                  <c:v>7130.9638549675619</c:v>
                </c:pt>
                <c:pt idx="62">
                  <c:v>4874.8546329307555</c:v>
                </c:pt>
                <c:pt idx="63">
                  <c:v>4905.1544940438662</c:v>
                </c:pt>
                <c:pt idx="64">
                  <c:v>5334.940891941661</c:v>
                </c:pt>
                <c:pt idx="65">
                  <c:v>5172.4399676123412</c:v>
                </c:pt>
                <c:pt idx="66">
                  <c:v>3714.8239113773234</c:v>
                </c:pt>
                <c:pt idx="67">
                  <c:v>5897.9253170822822</c:v>
                </c:pt>
                <c:pt idx="68">
                  <c:v>5705.077361382936</c:v>
                </c:pt>
                <c:pt idx="69">
                  <c:v>3392.6868241238162</c:v>
                </c:pt>
                <c:pt idx="70">
                  <c:v>6388.451587347945</c:v>
                </c:pt>
                <c:pt idx="71">
                  <c:v>3209.4534636469825</c:v>
                </c:pt>
                <c:pt idx="72">
                  <c:v>5123.9970814688895</c:v>
                </c:pt>
                <c:pt idx="73">
                  <c:v>4100.2085604648237</c:v>
                </c:pt>
                <c:pt idx="74">
                  <c:v>6592.0368458122775</c:v>
                </c:pt>
                <c:pt idx="75">
                  <c:v>4643.3879256080963</c:v>
                </c:pt>
                <c:pt idx="76">
                  <c:v>5225.2857132903573</c:v>
                </c:pt>
                <c:pt idx="77">
                  <c:v>7560.3935140801168</c:v>
                </c:pt>
                <c:pt idx="78">
                  <c:v>8089.9312854858654</c:v>
                </c:pt>
                <c:pt idx="79">
                  <c:v>2833.2830154758244</c:v>
                </c:pt>
                <c:pt idx="80">
                  <c:v>6297.3798799606411</c:v>
                </c:pt>
                <c:pt idx="81">
                  <c:v>4492.3062105618383</c:v>
                </c:pt>
                <c:pt idx="82">
                  <c:v>5607.9225748335839</c:v>
                </c:pt>
                <c:pt idx="83">
                  <c:v>4451.6341339711234</c:v>
                </c:pt>
                <c:pt idx="84">
                  <c:v>7059.6191794717324</c:v>
                </c:pt>
                <c:pt idx="85">
                  <c:v>5048.0041707689934</c:v>
                </c:pt>
                <c:pt idx="86">
                  <c:v>3354.4806075163792</c:v>
                </c:pt>
                <c:pt idx="87">
                  <c:v>2980.8067179357759</c:v>
                </c:pt>
                <c:pt idx="88">
                  <c:v>8832.5272661619347</c:v>
                </c:pt>
                <c:pt idx="89">
                  <c:v>4836.1319858636034</c:v>
                </c:pt>
                <c:pt idx="90">
                  <c:v>6223.7522178113932</c:v>
                </c:pt>
                <c:pt idx="91">
                  <c:v>5497.7399310161136</c:v>
                </c:pt>
                <c:pt idx="92">
                  <c:v>4505.8022648963497</c:v>
                </c:pt>
                <c:pt idx="93">
                  <c:v>4761.659570764602</c:v>
                </c:pt>
                <c:pt idx="94">
                  <c:v>2990.2912190092861</c:v>
                </c:pt>
                <c:pt idx="95">
                  <c:v>4310.2514078688246</c:v>
                </c:pt>
                <c:pt idx="96">
                  <c:v>2756.7587160142402</c:v>
                </c:pt>
                <c:pt idx="97">
                  <c:v>6579.2271723473459</c:v>
                </c:pt>
                <c:pt idx="98">
                  <c:v>7816.5457610274825</c:v>
                </c:pt>
                <c:pt idx="99">
                  <c:v>5848.8462679944196</c:v>
                </c:pt>
                <c:pt idx="100">
                  <c:v>6502.5984684521463</c:v>
                </c:pt>
                <c:pt idx="101">
                  <c:v>5699.2511482429491</c:v>
                </c:pt>
                <c:pt idx="102">
                  <c:v>5576.5386848399567</c:v>
                </c:pt>
                <c:pt idx="103">
                  <c:v>3262.2285645861712</c:v>
                </c:pt>
                <c:pt idx="104">
                  <c:v>4880.1574600554768</c:v>
                </c:pt>
                <c:pt idx="105">
                  <c:v>6194.7504583270265</c:v>
                </c:pt>
                <c:pt idx="106">
                  <c:v>6584.7113801970054</c:v>
                </c:pt>
                <c:pt idx="107">
                  <c:v>4879.5728788456054</c:v>
                </c:pt>
                <c:pt idx="108">
                  <c:v>3066.5983161487297</c:v>
                </c:pt>
                <c:pt idx="109">
                  <c:v>8489.0757460852656</c:v>
                </c:pt>
                <c:pt idx="110">
                  <c:v>7082.7828072200173</c:v>
                </c:pt>
                <c:pt idx="111">
                  <c:v>3648.8910240214623</c:v>
                </c:pt>
                <c:pt idx="112">
                  <c:v>3897.7845471653764</c:v>
                </c:pt>
                <c:pt idx="113">
                  <c:v>3450.818267731187</c:v>
                </c:pt>
                <c:pt idx="114">
                  <c:v>6050.1559073796598</c:v>
                </c:pt>
                <c:pt idx="115">
                  <c:v>4720.2035278152134</c:v>
                </c:pt>
                <c:pt idx="116">
                  <c:v>5580.9382501471209</c:v>
                </c:pt>
                <c:pt idx="117">
                  <c:v>8191.7315776513578</c:v>
                </c:pt>
                <c:pt idx="118">
                  <c:v>4684.0363644879726</c:v>
                </c:pt>
                <c:pt idx="119">
                  <c:v>5000.249096869793</c:v>
                </c:pt>
                <c:pt idx="120">
                  <c:v>5269.6735711767769</c:v>
                </c:pt>
                <c:pt idx="121">
                  <c:v>2624.9688590833089</c:v>
                </c:pt>
                <c:pt idx="122">
                  <c:v>5461.379843469339</c:v>
                </c:pt>
                <c:pt idx="123">
                  <c:v>5933.0402847655478</c:v>
                </c:pt>
                <c:pt idx="124">
                  <c:v>6795.9343662410975</c:v>
                </c:pt>
                <c:pt idx="125">
                  <c:v>5037.5453437678043</c:v>
                </c:pt>
                <c:pt idx="126">
                  <c:v>300.2537770671621</c:v>
                </c:pt>
                <c:pt idx="127">
                  <c:v>7308.4703786989376</c:v>
                </c:pt>
                <c:pt idx="128">
                  <c:v>5474.8888905066315</c:v>
                </c:pt>
                <c:pt idx="129">
                  <c:v>3815.6191143475976</c:v>
                </c:pt>
                <c:pt idx="130">
                  <c:v>3706.667011426216</c:v>
                </c:pt>
                <c:pt idx="131">
                  <c:v>7676.8226918031269</c:v>
                </c:pt>
                <c:pt idx="132">
                  <c:v>2565.6450865225752</c:v>
                </c:pt>
                <c:pt idx="133">
                  <c:v>8171.8053609854123</c:v>
                </c:pt>
                <c:pt idx="134">
                  <c:v>6362.9217111888929</c:v>
                </c:pt>
                <c:pt idx="135">
                  <c:v>3720.0889514504565</c:v>
                </c:pt>
                <c:pt idx="136">
                  <c:v>5764.4351717322343</c:v>
                </c:pt>
                <c:pt idx="137">
                  <c:v>7442.4952444581986</c:v>
                </c:pt>
                <c:pt idx="138">
                  <c:v>6272.0360971780774</c:v>
                </c:pt>
                <c:pt idx="139">
                  <c:v>3862.4065285663714</c:v>
                </c:pt>
                <c:pt idx="140">
                  <c:v>4294.8769865953645</c:v>
                </c:pt>
                <c:pt idx="141">
                  <c:v>4878.1871162976686</c:v>
                </c:pt>
                <c:pt idx="142">
                  <c:v>4413.5277173251216</c:v>
                </c:pt>
                <c:pt idx="143">
                  <c:v>7672.5388260232448</c:v>
                </c:pt>
                <c:pt idx="144">
                  <c:v>4023.3085855981562</c:v>
                </c:pt>
                <c:pt idx="145">
                  <c:v>5128.4209037901865</c:v>
                </c:pt>
                <c:pt idx="146">
                  <c:v>4105.3274660749148</c:v>
                </c:pt>
                <c:pt idx="147">
                  <c:v>5535.4409303490884</c:v>
                </c:pt>
                <c:pt idx="148">
                  <c:v>4666.9339421302484</c:v>
                </c:pt>
                <c:pt idx="149">
                  <c:v>4400.5013069851275</c:v>
                </c:pt>
                <c:pt idx="150">
                  <c:v>6089.7391478173986</c:v>
                </c:pt>
                <c:pt idx="151">
                  <c:v>7274.3739332828063</c:v>
                </c:pt>
                <c:pt idx="152">
                  <c:v>5649.1541883905384</c:v>
                </c:pt>
                <c:pt idx="153">
                  <c:v>7267.9116271174516</c:v>
                </c:pt>
                <c:pt idx="154">
                  <c:v>6748.7622059324131</c:v>
                </c:pt>
                <c:pt idx="155">
                  <c:v>3148.367124024333</c:v>
                </c:pt>
                <c:pt idx="156">
                  <c:v>9989.6023828197267</c:v>
                </c:pt>
                <c:pt idx="157">
                  <c:v>6781.4781115791611</c:v>
                </c:pt>
                <c:pt idx="158">
                  <c:v>3154.2261936750538</c:v>
                </c:pt>
                <c:pt idx="159">
                  <c:v>1150.5746646352659</c:v>
                </c:pt>
                <c:pt idx="160">
                  <c:v>1873.7286430979393</c:v>
                </c:pt>
                <c:pt idx="161">
                  <c:v>6446.3561024384389</c:v>
                </c:pt>
                <c:pt idx="162">
                  <c:v>1629.3156631842721</c:v>
                </c:pt>
                <c:pt idx="163">
                  <c:v>2623.3514901455624</c:v>
                </c:pt>
                <c:pt idx="164">
                  <c:v>8035.0927290005311</c:v>
                </c:pt>
                <c:pt idx="165">
                  <c:v>5626.7541456129729</c:v>
                </c:pt>
                <c:pt idx="166">
                  <c:v>4797.8436723723389</c:v>
                </c:pt>
                <c:pt idx="167">
                  <c:v>8060.6582825804699</c:v>
                </c:pt>
                <c:pt idx="168">
                  <c:v>5529.2068409602734</c:v>
                </c:pt>
                <c:pt idx="169">
                  <c:v>2153.4333761754478</c:v>
                </c:pt>
                <c:pt idx="170">
                  <c:v>2650.9351568745851</c:v>
                </c:pt>
                <c:pt idx="171">
                  <c:v>3394.6207152846837</c:v>
                </c:pt>
                <c:pt idx="172">
                  <c:v>4840.4965955950165</c:v>
                </c:pt>
                <c:pt idx="173">
                  <c:v>4367.0175879489207</c:v>
                </c:pt>
                <c:pt idx="174">
                  <c:v>5999.5785167379818</c:v>
                </c:pt>
                <c:pt idx="175">
                  <c:v>7213.2920006323293</c:v>
                </c:pt>
                <c:pt idx="176">
                  <c:v>3807.7067268258374</c:v>
                </c:pt>
                <c:pt idx="177">
                  <c:v>4768.3280178598789</c:v>
                </c:pt>
                <c:pt idx="178">
                  <c:v>10368.47497362755</c:v>
                </c:pt>
                <c:pt idx="179">
                  <c:v>3347.6781415920746</c:v>
                </c:pt>
                <c:pt idx="180">
                  <c:v>7204.3939226270486</c:v>
                </c:pt>
                <c:pt idx="181">
                  <c:v>6997.4978475554817</c:v>
                </c:pt>
                <c:pt idx="182">
                  <c:v>4916.9805797449935</c:v>
                </c:pt>
                <c:pt idx="183">
                  <c:v>6310.4266516872958</c:v>
                </c:pt>
                <c:pt idx="184">
                  <c:v>3595.5897191921772</c:v>
                </c:pt>
                <c:pt idx="185">
                  <c:v>3227.5524079599468</c:v>
                </c:pt>
                <c:pt idx="186">
                  <c:v>7818.0205883165008</c:v>
                </c:pt>
                <c:pt idx="187">
                  <c:v>5528.5475668285844</c:v>
                </c:pt>
                <c:pt idx="188">
                  <c:v>6597.9862508745464</c:v>
                </c:pt>
                <c:pt idx="189">
                  <c:v>3532.6191234821217</c:v>
                </c:pt>
                <c:pt idx="190">
                  <c:v>7359.8846037737167</c:v>
                </c:pt>
                <c:pt idx="191">
                  <c:v>2513.0135973878346</c:v>
                </c:pt>
                <c:pt idx="192">
                  <c:v>6695.906924079356</c:v>
                </c:pt>
                <c:pt idx="193">
                  <c:v>6961.9167448728294</c:v>
                </c:pt>
                <c:pt idx="194">
                  <c:v>2308.7408309206739</c:v>
                </c:pt>
                <c:pt idx="195">
                  <c:v>3206.0008673047505</c:v>
                </c:pt>
                <c:pt idx="196">
                  <c:v>4568.1000545467423</c:v>
                </c:pt>
                <c:pt idx="197">
                  <c:v>6334.3312381536944</c:v>
                </c:pt>
                <c:pt idx="198">
                  <c:v>6235.5323785930341</c:v>
                </c:pt>
                <c:pt idx="199">
                  <c:v>6351.8897974346291</c:v>
                </c:pt>
                <c:pt idx="200">
                  <c:v>5976.3328942100925</c:v>
                </c:pt>
                <c:pt idx="201">
                  <c:v>5485.7771280579482</c:v>
                </c:pt>
                <c:pt idx="202">
                  <c:v>6628.4843146548046</c:v>
                </c:pt>
                <c:pt idx="203">
                  <c:v>5202.3741430320852</c:v>
                </c:pt>
                <c:pt idx="204">
                  <c:v>2943.0788123666784</c:v>
                </c:pt>
                <c:pt idx="205">
                  <c:v>6844.0497405648521</c:v>
                </c:pt>
                <c:pt idx="206">
                  <c:v>3649.846019398492</c:v>
                </c:pt>
                <c:pt idx="207">
                  <c:v>4432.9437438736959</c:v>
                </c:pt>
                <c:pt idx="208">
                  <c:v>4387.1766309431632</c:v>
                </c:pt>
                <c:pt idx="209">
                  <c:v>1781.5186503767538</c:v>
                </c:pt>
                <c:pt idx="210">
                  <c:v>3984.6759992765351</c:v>
                </c:pt>
                <c:pt idx="211">
                  <c:v>5441.7861471924798</c:v>
                </c:pt>
                <c:pt idx="212">
                  <c:v>3335.994166632925</c:v>
                </c:pt>
                <c:pt idx="213">
                  <c:v>2676.5563274859019</c:v>
                </c:pt>
                <c:pt idx="214">
                  <c:v>4756.303783867852</c:v>
                </c:pt>
                <c:pt idx="215">
                  <c:v>3988.2984459825989</c:v>
                </c:pt>
                <c:pt idx="216">
                  <c:v>4160.9150811118889</c:v>
                </c:pt>
                <c:pt idx="217">
                  <c:v>4375.5356897768561</c:v>
                </c:pt>
                <c:pt idx="218">
                  <c:v>5490.772670812622</c:v>
                </c:pt>
                <c:pt idx="219">
                  <c:v>7202.9093304068901</c:v>
                </c:pt>
                <c:pt idx="220">
                  <c:v>5962.9877922200358</c:v>
                </c:pt>
                <c:pt idx="221">
                  <c:v>4981.19435802302</c:v>
                </c:pt>
                <c:pt idx="222">
                  <c:v>6639.5739612210691</c:v>
                </c:pt>
                <c:pt idx="223">
                  <c:v>1052.8355079875885</c:v>
                </c:pt>
                <c:pt idx="224">
                  <c:v>5526.5916943352386</c:v>
                </c:pt>
                <c:pt idx="225">
                  <c:v>4586.3371114832698</c:v>
                </c:pt>
                <c:pt idx="226">
                  <c:v>3347.7232869867908</c:v>
                </c:pt>
                <c:pt idx="227">
                  <c:v>5054.4515695058071</c:v>
                </c:pt>
                <c:pt idx="228">
                  <c:v>2890.7926889740711</c:v>
                </c:pt>
                <c:pt idx="229">
                  <c:v>4498.4609225461681</c:v>
                </c:pt>
                <c:pt idx="230">
                  <c:v>5670.9374172359485</c:v>
                </c:pt>
                <c:pt idx="231">
                  <c:v>6199.7566815906575</c:v>
                </c:pt>
                <c:pt idx="232">
                  <c:v>3604.3605027881458</c:v>
                </c:pt>
                <c:pt idx="233">
                  <c:v>4987.9868606835726</c:v>
                </c:pt>
                <c:pt idx="234">
                  <c:v>6283.6609228158795</c:v>
                </c:pt>
                <c:pt idx="235">
                  <c:v>5776.0628323350629</c:v>
                </c:pt>
                <c:pt idx="236">
                  <c:v>4779.4072886710237</c:v>
                </c:pt>
                <c:pt idx="237">
                  <c:v>4988.6483338767503</c:v>
                </c:pt>
                <c:pt idx="238">
                  <c:v>4075.8110972341633</c:v>
                </c:pt>
                <c:pt idx="239">
                  <c:v>6665.3048594101547</c:v>
                </c:pt>
                <c:pt idx="240">
                  <c:v>5680.9194492419629</c:v>
                </c:pt>
                <c:pt idx="241">
                  <c:v>4543.7352335655041</c:v>
                </c:pt>
                <c:pt idx="242">
                  <c:v>4283.2857709648642</c:v>
                </c:pt>
                <c:pt idx="243">
                  <c:v>3370.5502403853243</c:v>
                </c:pt>
                <c:pt idx="244">
                  <c:v>4930.1015037200832</c:v>
                </c:pt>
                <c:pt idx="245">
                  <c:v>5021.9607315452276</c:v>
                </c:pt>
                <c:pt idx="246">
                  <c:v>7723.2817649615536</c:v>
                </c:pt>
                <c:pt idx="247">
                  <c:v>6594.3468588957157</c:v>
                </c:pt>
                <c:pt idx="248">
                  <c:v>4154.63755938956</c:v>
                </c:pt>
                <c:pt idx="249">
                  <c:v>6482.8435736301089</c:v>
                </c:pt>
                <c:pt idx="250">
                  <c:v>4042.752789840782</c:v>
                </c:pt>
                <c:pt idx="251">
                  <c:v>1211.8567917443484</c:v>
                </c:pt>
                <c:pt idx="252">
                  <c:v>5847.6676669456101</c:v>
                </c:pt>
                <c:pt idx="253">
                  <c:v>4945.2239513469476</c:v>
                </c:pt>
                <c:pt idx="254">
                  <c:v>8097.9364770027341</c:v>
                </c:pt>
                <c:pt idx="255">
                  <c:v>6494.7035010954296</c:v>
                </c:pt>
                <c:pt idx="256">
                  <c:v>6720.040688980911</c:v>
                </c:pt>
                <c:pt idx="257">
                  <c:v>5460.3158111843359</c:v>
                </c:pt>
                <c:pt idx="258">
                  <c:v>5299.6798947074985</c:v>
                </c:pt>
                <c:pt idx="259">
                  <c:v>4166.9266864203673</c:v>
                </c:pt>
                <c:pt idx="260">
                  <c:v>5576.2775886720883</c:v>
                </c:pt>
                <c:pt idx="261">
                  <c:v>6939.1812923388097</c:v>
                </c:pt>
                <c:pt idx="262">
                  <c:v>5724.2590751758908</c:v>
                </c:pt>
                <c:pt idx="263">
                  <c:v>8553.2100086422415</c:v>
                </c:pt>
                <c:pt idx="264">
                  <c:v>2294.6305035075125</c:v>
                </c:pt>
                <c:pt idx="265">
                  <c:v>4879.5030619113113</c:v>
                </c:pt>
                <c:pt idx="266">
                  <c:v>3767.8572672859818</c:v>
                </c:pt>
                <c:pt idx="267">
                  <c:v>5819.1620720532601</c:v>
                </c:pt>
                <c:pt idx="268">
                  <c:v>6923.8100032952334</c:v>
                </c:pt>
                <c:pt idx="269">
                  <c:v>4232.8061631976198</c:v>
                </c:pt>
                <c:pt idx="270">
                  <c:v>4222.4516633604799</c:v>
                </c:pt>
                <c:pt idx="271">
                  <c:v>4189.9287979875244</c:v>
                </c:pt>
                <c:pt idx="272">
                  <c:v>4720.6897466194996</c:v>
                </c:pt>
                <c:pt idx="273">
                  <c:v>8689.3138007605739</c:v>
                </c:pt>
                <c:pt idx="274">
                  <c:v>3577.0476447671626</c:v>
                </c:pt>
                <c:pt idx="275">
                  <c:v>4840.0073621204292</c:v>
                </c:pt>
                <c:pt idx="276">
                  <c:v>3843.3301662140225</c:v>
                </c:pt>
                <c:pt idx="277">
                  <c:v>7738.0871227350135</c:v>
                </c:pt>
                <c:pt idx="278">
                  <c:v>5287.4878816635492</c:v>
                </c:pt>
                <c:pt idx="279">
                  <c:v>6289.0916134404042</c:v>
                </c:pt>
                <c:pt idx="280">
                  <c:v>2533.8210924842283</c:v>
                </c:pt>
                <c:pt idx="281">
                  <c:v>4620.1748173483211</c:v>
                </c:pt>
                <c:pt idx="282">
                  <c:v>8413.6957770187691</c:v>
                </c:pt>
                <c:pt idx="283">
                  <c:v>3981.0637182354121</c:v>
                </c:pt>
                <c:pt idx="284">
                  <c:v>2157.7062713921055</c:v>
                </c:pt>
                <c:pt idx="285">
                  <c:v>6301.8082509146479</c:v>
                </c:pt>
                <c:pt idx="286">
                  <c:v>6231.5352356851326</c:v>
                </c:pt>
                <c:pt idx="287">
                  <c:v>5910.5975029592519</c:v>
                </c:pt>
                <c:pt idx="288">
                  <c:v>5127.5625762285208</c:v>
                </c:pt>
                <c:pt idx="289">
                  <c:v>6171.0270638630645</c:v>
                </c:pt>
                <c:pt idx="290">
                  <c:v>4779.3081536738619</c:v>
                </c:pt>
                <c:pt idx="291">
                  <c:v>5492.4840601298747</c:v>
                </c:pt>
                <c:pt idx="292">
                  <c:v>3189.8608190562841</c:v>
                </c:pt>
                <c:pt idx="293">
                  <c:v>4990.2941613884495</c:v>
                </c:pt>
                <c:pt idx="294">
                  <c:v>4223.493487201702</c:v>
                </c:pt>
                <c:pt idx="295">
                  <c:v>2504.3117953354658</c:v>
                </c:pt>
                <c:pt idx="296">
                  <c:v>6340.9026206246772</c:v>
                </c:pt>
                <c:pt idx="297">
                  <c:v>6522.085150370378</c:v>
                </c:pt>
                <c:pt idx="298">
                  <c:v>2703.8929555396471</c:v>
                </c:pt>
                <c:pt idx="299">
                  <c:v>5547.6053076800126</c:v>
                </c:pt>
                <c:pt idx="300">
                  <c:v>6314.703839800477</c:v>
                </c:pt>
                <c:pt idx="301">
                  <c:v>4856.8340629804152</c:v>
                </c:pt>
                <c:pt idx="302">
                  <c:v>4886.7210666963565</c:v>
                </c:pt>
                <c:pt idx="303">
                  <c:v>8223.3878452400513</c:v>
                </c:pt>
                <c:pt idx="304">
                  <c:v>6820.597001944313</c:v>
                </c:pt>
                <c:pt idx="305">
                  <c:v>3406.2843815551655</c:v>
                </c:pt>
                <c:pt idx="306">
                  <c:v>3695.4906251379275</c:v>
                </c:pt>
                <c:pt idx="307">
                  <c:v>5904.4486497704665</c:v>
                </c:pt>
                <c:pt idx="308">
                  <c:v>5409.3699356178031</c:v>
                </c:pt>
                <c:pt idx="309">
                  <c:v>3121.5953521928595</c:v>
                </c:pt>
                <c:pt idx="310">
                  <c:v>4403.6796497779414</c:v>
                </c:pt>
                <c:pt idx="311">
                  <c:v>6717.5548258190129</c:v>
                </c:pt>
                <c:pt idx="312">
                  <c:v>6419.2728451888406</c:v>
                </c:pt>
                <c:pt idx="313">
                  <c:v>7267.9331173119035</c:v>
                </c:pt>
                <c:pt idx="314">
                  <c:v>2329.8110896776652</c:v>
                </c:pt>
                <c:pt idx="315">
                  <c:v>5823.1302072663439</c:v>
                </c:pt>
                <c:pt idx="316">
                  <c:v>4017.9239135740081</c:v>
                </c:pt>
                <c:pt idx="317">
                  <c:v>2341.6486410808529</c:v>
                </c:pt>
                <c:pt idx="318">
                  <c:v>2613.1455783603192</c:v>
                </c:pt>
                <c:pt idx="319">
                  <c:v>5750.1151859081565</c:v>
                </c:pt>
                <c:pt idx="320">
                  <c:v>4581.2835470360515</c:v>
                </c:pt>
                <c:pt idx="321">
                  <c:v>5203.5948698771563</c:v>
                </c:pt>
                <c:pt idx="322">
                  <c:v>5366.2593386170065</c:v>
                </c:pt>
                <c:pt idx="323">
                  <c:v>3955.093094571429</c:v>
                </c:pt>
                <c:pt idx="324">
                  <c:v>7329.5136564319246</c:v>
                </c:pt>
                <c:pt idx="325">
                  <c:v>2197.7420184684602</c:v>
                </c:pt>
                <c:pt idx="326">
                  <c:v>7733.9289537413752</c:v>
                </c:pt>
                <c:pt idx="327">
                  <c:v>5209.7984703048833</c:v>
                </c:pt>
                <c:pt idx="328">
                  <c:v>4970.2269010995869</c:v>
                </c:pt>
                <c:pt idx="329">
                  <c:v>3414.909092175264</c:v>
                </c:pt>
                <c:pt idx="330">
                  <c:v>2310.161564760182</c:v>
                </c:pt>
                <c:pt idx="331">
                  <c:v>5948.1654170424163</c:v>
                </c:pt>
                <c:pt idx="332">
                  <c:v>4434.9518649547099</c:v>
                </c:pt>
                <c:pt idx="333">
                  <c:v>6459.7610629118426</c:v>
                </c:pt>
                <c:pt idx="334">
                  <c:v>4072.283211702319</c:v>
                </c:pt>
                <c:pt idx="335">
                  <c:v>5771.1033146732289</c:v>
                </c:pt>
                <c:pt idx="336">
                  <c:v>5074.6315909560817</c:v>
                </c:pt>
                <c:pt idx="337">
                  <c:v>4130.6311966256735</c:v>
                </c:pt>
                <c:pt idx="338">
                  <c:v>5580.5632890699007</c:v>
                </c:pt>
                <c:pt idx="339">
                  <c:v>3015.5142428725899</c:v>
                </c:pt>
                <c:pt idx="340">
                  <c:v>3314.9342995514671</c:v>
                </c:pt>
                <c:pt idx="341">
                  <c:v>2716.1724509235346</c:v>
                </c:pt>
                <c:pt idx="342">
                  <c:v>4261.3559084885046</c:v>
                </c:pt>
                <c:pt idx="343">
                  <c:v>4929.8771265225432</c:v>
                </c:pt>
                <c:pt idx="344">
                  <c:v>4474.7821463486716</c:v>
                </c:pt>
                <c:pt idx="345">
                  <c:v>5716.6841508356811</c:v>
                </c:pt>
                <c:pt idx="346">
                  <c:v>3489.831870584942</c:v>
                </c:pt>
                <c:pt idx="347">
                  <c:v>3560.1475034049886</c:v>
                </c:pt>
                <c:pt idx="348">
                  <c:v>1577.8855525794643</c:v>
                </c:pt>
                <c:pt idx="349">
                  <c:v>4695.7058245437283</c:v>
                </c:pt>
                <c:pt idx="350">
                  <c:v>5339.4736272903538</c:v>
                </c:pt>
                <c:pt idx="351">
                  <c:v>4351.3135325860603</c:v>
                </c:pt>
                <c:pt idx="352">
                  <c:v>5100.0450599444821</c:v>
                </c:pt>
                <c:pt idx="353">
                  <c:v>-724.53510202458517</c:v>
                </c:pt>
                <c:pt idx="354">
                  <c:v>4839.6434272040788</c:v>
                </c:pt>
                <c:pt idx="355">
                  <c:v>4950.7592253770472</c:v>
                </c:pt>
                <c:pt idx="356">
                  <c:v>4560.508956231989</c:v>
                </c:pt>
                <c:pt idx="357">
                  <c:v>4423.2515316734507</c:v>
                </c:pt>
                <c:pt idx="358">
                  <c:v>4206.9383157858201</c:v>
                </c:pt>
                <c:pt idx="359">
                  <c:v>5398.6940970619926</c:v>
                </c:pt>
                <c:pt idx="360">
                  <c:v>4643.3072590601932</c:v>
                </c:pt>
                <c:pt idx="361">
                  <c:v>2251.4437088993441</c:v>
                </c:pt>
                <c:pt idx="362">
                  <c:v>3667.9191881408315</c:v>
                </c:pt>
                <c:pt idx="363">
                  <c:v>4811.6756867744625</c:v>
                </c:pt>
                <c:pt idx="364">
                  <c:v>3511.9398183219164</c:v>
                </c:pt>
                <c:pt idx="365">
                  <c:v>5941.0808279770954</c:v>
                </c:pt>
                <c:pt idx="366">
                  <c:v>5240.2800909053558</c:v>
                </c:pt>
                <c:pt idx="367">
                  <c:v>4935.9404358473284</c:v>
                </c:pt>
                <c:pt idx="368">
                  <c:v>5426.8750444083544</c:v>
                </c:pt>
                <c:pt idx="369">
                  <c:v>4534.9544724734515</c:v>
                </c:pt>
                <c:pt idx="370">
                  <c:v>5384.3132956395866</c:v>
                </c:pt>
                <c:pt idx="371">
                  <c:v>6824.0809164143657</c:v>
                </c:pt>
                <c:pt idx="372">
                  <c:v>4237.501806079913</c:v>
                </c:pt>
                <c:pt idx="373">
                  <c:v>8383.0859907948034</c:v>
                </c:pt>
                <c:pt idx="374">
                  <c:v>5598.5296292125095</c:v>
                </c:pt>
                <c:pt idx="375">
                  <c:v>1155.1153433014649</c:v>
                </c:pt>
                <c:pt idx="376">
                  <c:v>6286.1808346664729</c:v>
                </c:pt>
                <c:pt idx="377">
                  <c:v>6958.6074877626097</c:v>
                </c:pt>
                <c:pt idx="378">
                  <c:v>6134.7903560354944</c:v>
                </c:pt>
                <c:pt idx="379">
                  <c:v>5506.982590436086</c:v>
                </c:pt>
                <c:pt idx="380">
                  <c:v>4641.6931314458434</c:v>
                </c:pt>
                <c:pt idx="381">
                  <c:v>6844.5202320897233</c:v>
                </c:pt>
                <c:pt idx="382">
                  <c:v>2725.4677531030529</c:v>
                </c:pt>
                <c:pt idx="383">
                  <c:v>4692.0960046732571</c:v>
                </c:pt>
                <c:pt idx="384">
                  <c:v>3882.3793819744346</c:v>
                </c:pt>
                <c:pt idx="385">
                  <c:v>4806.7438774946204</c:v>
                </c:pt>
                <c:pt idx="386">
                  <c:v>4066.1252605886752</c:v>
                </c:pt>
                <c:pt idx="387">
                  <c:v>4360.2785820822828</c:v>
                </c:pt>
                <c:pt idx="388">
                  <c:v>3953.7399318851749</c:v>
                </c:pt>
                <c:pt idx="389">
                  <c:v>3800.4760195973035</c:v>
                </c:pt>
                <c:pt idx="390">
                  <c:v>4405.3938204824781</c:v>
                </c:pt>
                <c:pt idx="391">
                  <c:v>5077.9410696636842</c:v>
                </c:pt>
                <c:pt idx="392">
                  <c:v>3357.2410897135596</c:v>
                </c:pt>
                <c:pt idx="393">
                  <c:v>5006.098082572762</c:v>
                </c:pt>
                <c:pt idx="394">
                  <c:v>8212.9946394307444</c:v>
                </c:pt>
                <c:pt idx="395">
                  <c:v>5137.1641920320308</c:v>
                </c:pt>
                <c:pt idx="396">
                  <c:v>5525.8312604424746</c:v>
                </c:pt>
                <c:pt idx="397">
                  <c:v>3620.648389389873</c:v>
                </c:pt>
                <c:pt idx="398">
                  <c:v>6785.3329460070436</c:v>
                </c:pt>
                <c:pt idx="399">
                  <c:v>4580.3989961769794</c:v>
                </c:pt>
                <c:pt idx="400">
                  <c:v>3397.7095842427552</c:v>
                </c:pt>
                <c:pt idx="401">
                  <c:v>3495.4765176042092</c:v>
                </c:pt>
                <c:pt idx="402">
                  <c:v>6937.9571147668112</c:v>
                </c:pt>
                <c:pt idx="403">
                  <c:v>2349.7915821385059</c:v>
                </c:pt>
                <c:pt idx="404">
                  <c:v>3811.6489868810322</c:v>
                </c:pt>
                <c:pt idx="405">
                  <c:v>6024.2090876061493</c:v>
                </c:pt>
                <c:pt idx="406">
                  <c:v>5530.6742923227093</c:v>
                </c:pt>
                <c:pt idx="407">
                  <c:v>5958.1476670290494</c:v>
                </c:pt>
                <c:pt idx="408">
                  <c:v>2259.6958980884101</c:v>
                </c:pt>
                <c:pt idx="409">
                  <c:v>9399.6698377670182</c:v>
                </c:pt>
                <c:pt idx="410">
                  <c:v>6048.1747487856755</c:v>
                </c:pt>
                <c:pt idx="411">
                  <c:v>4687.2575279815319</c:v>
                </c:pt>
                <c:pt idx="412">
                  <c:v>4099.2037491096553</c:v>
                </c:pt>
                <c:pt idx="413">
                  <c:v>4346.0111580315652</c:v>
                </c:pt>
                <c:pt idx="414">
                  <c:v>6822.2222859498679</c:v>
                </c:pt>
                <c:pt idx="415">
                  <c:v>3791.911898211667</c:v>
                </c:pt>
                <c:pt idx="416">
                  <c:v>8030.7992405399336</c:v>
                </c:pt>
                <c:pt idx="417">
                  <c:v>4390.6446122162051</c:v>
                </c:pt>
                <c:pt idx="418">
                  <c:v>3935.6062801834364</c:v>
                </c:pt>
                <c:pt idx="419">
                  <c:v>5233.2057193722376</c:v>
                </c:pt>
                <c:pt idx="420">
                  <c:v>7264.8897386241133</c:v>
                </c:pt>
                <c:pt idx="421">
                  <c:v>5079.6288149354714</c:v>
                </c:pt>
                <c:pt idx="422">
                  <c:v>3342.8795903872856</c:v>
                </c:pt>
                <c:pt idx="423">
                  <c:v>3561.7248602360087</c:v>
                </c:pt>
                <c:pt idx="424">
                  <c:v>7274.7638636211395</c:v>
                </c:pt>
                <c:pt idx="425">
                  <c:v>3903.6147814930187</c:v>
                </c:pt>
                <c:pt idx="426">
                  <c:v>3294.0601736614699</c:v>
                </c:pt>
                <c:pt idx="427">
                  <c:v>6136.0256474083926</c:v>
                </c:pt>
                <c:pt idx="428">
                  <c:v>4145.6398572527651</c:v>
                </c:pt>
                <c:pt idx="429">
                  <c:v>6063.5034549465363</c:v>
                </c:pt>
                <c:pt idx="430">
                  <c:v>7091.4954067312929</c:v>
                </c:pt>
                <c:pt idx="431">
                  <c:v>4586.0377452838165</c:v>
                </c:pt>
                <c:pt idx="432">
                  <c:v>7455.540260675265</c:v>
                </c:pt>
                <c:pt idx="433">
                  <c:v>2784.3345104034129</c:v>
                </c:pt>
                <c:pt idx="434">
                  <c:v>5532.3128170381178</c:v>
                </c:pt>
                <c:pt idx="435">
                  <c:v>8574.0936764465278</c:v>
                </c:pt>
                <c:pt idx="436">
                  <c:v>4571.5534589828958</c:v>
                </c:pt>
                <c:pt idx="437">
                  <c:v>7430.6110982307973</c:v>
                </c:pt>
                <c:pt idx="438">
                  <c:v>5144.9192841491504</c:v>
                </c:pt>
                <c:pt idx="439">
                  <c:v>4180.8577913580193</c:v>
                </c:pt>
                <c:pt idx="440">
                  <c:v>6682.0553231418435</c:v>
                </c:pt>
                <c:pt idx="441">
                  <c:v>4248.2667892927302</c:v>
                </c:pt>
                <c:pt idx="442">
                  <c:v>3476.6971456576994</c:v>
                </c:pt>
                <c:pt idx="443">
                  <c:v>5102.5656403968514</c:v>
                </c:pt>
                <c:pt idx="444">
                  <c:v>5035.1450496457737</c:v>
                </c:pt>
                <c:pt idx="445">
                  <c:v>8378.618408833845</c:v>
                </c:pt>
                <c:pt idx="446">
                  <c:v>1964.7163054167102</c:v>
                </c:pt>
                <c:pt idx="447">
                  <c:v>4740.1110857909616</c:v>
                </c:pt>
                <c:pt idx="448">
                  <c:v>4157.2543862813654</c:v>
                </c:pt>
                <c:pt idx="449">
                  <c:v>4177.7618999870429</c:v>
                </c:pt>
                <c:pt idx="450">
                  <c:v>5283.2071195678109</c:v>
                </c:pt>
                <c:pt idx="451">
                  <c:v>4952.7443879203411</c:v>
                </c:pt>
                <c:pt idx="452">
                  <c:v>8673.2117854932876</c:v>
                </c:pt>
                <c:pt idx="453">
                  <c:v>4830.520253009563</c:v>
                </c:pt>
                <c:pt idx="454">
                  <c:v>4527.9754066264586</c:v>
                </c:pt>
                <c:pt idx="455">
                  <c:v>4450.5946782598367</c:v>
                </c:pt>
                <c:pt idx="456">
                  <c:v>3162.0943429566514</c:v>
                </c:pt>
                <c:pt idx="457">
                  <c:v>6718.7596597937682</c:v>
                </c:pt>
                <c:pt idx="458">
                  <c:v>2579.4566438901352</c:v>
                </c:pt>
                <c:pt idx="459">
                  <c:v>6034.5193462325342</c:v>
                </c:pt>
                <c:pt idx="460">
                  <c:v>4642.9865407566576</c:v>
                </c:pt>
                <c:pt idx="461">
                  <c:v>7056.0498623965614</c:v>
                </c:pt>
                <c:pt idx="462">
                  <c:v>3365.6525542376889</c:v>
                </c:pt>
                <c:pt idx="463">
                  <c:v>2451.5019590280008</c:v>
                </c:pt>
                <c:pt idx="464">
                  <c:v>6991.4385800290065</c:v>
                </c:pt>
                <c:pt idx="465">
                  <c:v>9727.735631784104</c:v>
                </c:pt>
                <c:pt idx="466">
                  <c:v>5972.584380052569</c:v>
                </c:pt>
                <c:pt idx="467">
                  <c:v>4147.0436868151846</c:v>
                </c:pt>
                <c:pt idx="468">
                  <c:v>6361.2117685122339</c:v>
                </c:pt>
                <c:pt idx="469">
                  <c:v>5598.6603788816446</c:v>
                </c:pt>
                <c:pt idx="470">
                  <c:v>6647.4010726164097</c:v>
                </c:pt>
                <c:pt idx="471">
                  <c:v>5169.0658815494035</c:v>
                </c:pt>
                <c:pt idx="472">
                  <c:v>6673.1405112757993</c:v>
                </c:pt>
                <c:pt idx="473">
                  <c:v>5768.9842286391577</c:v>
                </c:pt>
                <c:pt idx="474">
                  <c:v>6016.9791744226241</c:v>
                </c:pt>
                <c:pt idx="475">
                  <c:v>4136.8649291846941</c:v>
                </c:pt>
                <c:pt idx="476">
                  <c:v>6732.4293290468377</c:v>
                </c:pt>
                <c:pt idx="477">
                  <c:v>5054.6444418095916</c:v>
                </c:pt>
                <c:pt idx="478">
                  <c:v>7334.2305069750137</c:v>
                </c:pt>
                <c:pt idx="479">
                  <c:v>3659.9505545681245</c:v>
                </c:pt>
                <c:pt idx="480">
                  <c:v>4024.3663772425452</c:v>
                </c:pt>
                <c:pt idx="481">
                  <c:v>7874.2046559280325</c:v>
                </c:pt>
                <c:pt idx="482">
                  <c:v>7493.9419584701773</c:v>
                </c:pt>
                <c:pt idx="483">
                  <c:v>4814.8504921135163</c:v>
                </c:pt>
                <c:pt idx="484">
                  <c:v>1904.5584408267011</c:v>
                </c:pt>
                <c:pt idx="485">
                  <c:v>2220.0228919438514</c:v>
                </c:pt>
                <c:pt idx="486">
                  <c:v>4063.2163724575717</c:v>
                </c:pt>
                <c:pt idx="487">
                  <c:v>6776.1905668831278</c:v>
                </c:pt>
                <c:pt idx="488">
                  <c:v>5003.0026069675914</c:v>
                </c:pt>
                <c:pt idx="489">
                  <c:v>4679.4382132289611</c:v>
                </c:pt>
                <c:pt idx="490">
                  <c:v>5656.6361381137185</c:v>
                </c:pt>
                <c:pt idx="491">
                  <c:v>5462.7525172559263</c:v>
                </c:pt>
                <c:pt idx="492">
                  <c:v>6062.5941755638032</c:v>
                </c:pt>
                <c:pt idx="493">
                  <c:v>7160.0997319102253</c:v>
                </c:pt>
                <c:pt idx="494">
                  <c:v>5155.9549548762225</c:v>
                </c:pt>
                <c:pt idx="495">
                  <c:v>2875.8396690451045</c:v>
                </c:pt>
                <c:pt idx="496">
                  <c:v>4916.4135518566973</c:v>
                </c:pt>
                <c:pt idx="497">
                  <c:v>3162.9999429658483</c:v>
                </c:pt>
                <c:pt idx="498">
                  <c:v>6485.0902048237349</c:v>
                </c:pt>
                <c:pt idx="499">
                  <c:v>5769.8350597848848</c:v>
                </c:pt>
                <c:pt idx="500">
                  <c:v>4804.1017194577316</c:v>
                </c:pt>
                <c:pt idx="501">
                  <c:v>4386.5136886422306</c:v>
                </c:pt>
                <c:pt idx="502">
                  <c:v>5296.4848257858939</c:v>
                </c:pt>
                <c:pt idx="503">
                  <c:v>4822.1221199813435</c:v>
                </c:pt>
                <c:pt idx="504">
                  <c:v>4566.1560864769754</c:v>
                </c:pt>
                <c:pt idx="505">
                  <c:v>3194.174699493487</c:v>
                </c:pt>
                <c:pt idx="506">
                  <c:v>4499.2861667475481</c:v>
                </c:pt>
                <c:pt idx="507">
                  <c:v>5995.8330586734446</c:v>
                </c:pt>
                <c:pt idx="508">
                  <c:v>6880.7147077800419</c:v>
                </c:pt>
                <c:pt idx="509">
                  <c:v>7449.8566939419588</c:v>
                </c:pt>
                <c:pt idx="510">
                  <c:v>5599.2499516773878</c:v>
                </c:pt>
                <c:pt idx="511">
                  <c:v>4218.8798246065207</c:v>
                </c:pt>
                <c:pt idx="512">
                  <c:v>5747.6339036432601</c:v>
                </c:pt>
                <c:pt idx="513">
                  <c:v>5189.6214425928229</c:v>
                </c:pt>
                <c:pt idx="514">
                  <c:v>4701.5320640364635</c:v>
                </c:pt>
                <c:pt idx="515">
                  <c:v>7309.5827413911175</c:v>
                </c:pt>
                <c:pt idx="516">
                  <c:v>3420.4773648199666</c:v>
                </c:pt>
                <c:pt idx="517">
                  <c:v>5580.5304360604005</c:v>
                </c:pt>
                <c:pt idx="518">
                  <c:v>4383.866587346909</c:v>
                </c:pt>
                <c:pt idx="519">
                  <c:v>5395.3825461438419</c:v>
                </c:pt>
                <c:pt idx="520">
                  <c:v>6122.6208388858613</c:v>
                </c:pt>
                <c:pt idx="521">
                  <c:v>7391.6397474063415</c:v>
                </c:pt>
                <c:pt idx="522">
                  <c:v>4792.4765459849368</c:v>
                </c:pt>
                <c:pt idx="523">
                  <c:v>4107.5088471417694</c:v>
                </c:pt>
                <c:pt idx="524">
                  <c:v>1493.1740624180934</c:v>
                </c:pt>
                <c:pt idx="525">
                  <c:v>4270.796720961458</c:v>
                </c:pt>
                <c:pt idx="526">
                  <c:v>5537.2491205522947</c:v>
                </c:pt>
                <c:pt idx="527">
                  <c:v>5887.4522218980583</c:v>
                </c:pt>
                <c:pt idx="528">
                  <c:v>1864.2701219780447</c:v>
                </c:pt>
                <c:pt idx="529">
                  <c:v>3196.4041593992047</c:v>
                </c:pt>
                <c:pt idx="530">
                  <c:v>6066.516320003936</c:v>
                </c:pt>
                <c:pt idx="531">
                  <c:v>6251.630130814051</c:v>
                </c:pt>
                <c:pt idx="532">
                  <c:v>5815.2786181412066</c:v>
                </c:pt>
                <c:pt idx="533">
                  <c:v>3762.054365765739</c:v>
                </c:pt>
                <c:pt idx="534">
                  <c:v>5641.2531205070291</c:v>
                </c:pt>
                <c:pt idx="535">
                  <c:v>3605.0294542618749</c:v>
                </c:pt>
                <c:pt idx="536">
                  <c:v>4631.4775075419648</c:v>
                </c:pt>
                <c:pt idx="537">
                  <c:v>5251.4992331698486</c:v>
                </c:pt>
                <c:pt idx="538">
                  <c:v>7361.1939934124084</c:v>
                </c:pt>
                <c:pt idx="539">
                  <c:v>3374.2766691984407</c:v>
                </c:pt>
                <c:pt idx="540">
                  <c:v>4560.0851947397878</c:v>
                </c:pt>
                <c:pt idx="541">
                  <c:v>4133.6241532826416</c:v>
                </c:pt>
                <c:pt idx="542">
                  <c:v>6098.1498732940827</c:v>
                </c:pt>
                <c:pt idx="543">
                  <c:v>2602.8546495837513</c:v>
                </c:pt>
                <c:pt idx="544">
                  <c:v>2450.097948656783</c:v>
                </c:pt>
                <c:pt idx="545">
                  <c:v>5786.6751424724034</c:v>
                </c:pt>
                <c:pt idx="546">
                  <c:v>5351.8309393879945</c:v>
                </c:pt>
                <c:pt idx="547">
                  <c:v>6383.3992177065711</c:v>
                </c:pt>
                <c:pt idx="548">
                  <c:v>5067.5778897708224</c:v>
                </c:pt>
                <c:pt idx="549">
                  <c:v>2866.8348763911035</c:v>
                </c:pt>
                <c:pt idx="550">
                  <c:v>2814.4381460910399</c:v>
                </c:pt>
                <c:pt idx="551">
                  <c:v>3265.1980329271832</c:v>
                </c:pt>
                <c:pt idx="552">
                  <c:v>7230.8828383382006</c:v>
                </c:pt>
                <c:pt idx="553">
                  <c:v>5189.8483218205192</c:v>
                </c:pt>
                <c:pt idx="554">
                  <c:v>4414.9541539226293</c:v>
                </c:pt>
                <c:pt idx="555">
                  <c:v>5914.052590933924</c:v>
                </c:pt>
                <c:pt idx="556">
                  <c:v>5308.281397931436</c:v>
                </c:pt>
                <c:pt idx="557">
                  <c:v>4637.8009018618222</c:v>
                </c:pt>
                <c:pt idx="558">
                  <c:v>2043.8149947013894</c:v>
                </c:pt>
                <c:pt idx="559">
                  <c:v>6005.8808252475355</c:v>
                </c:pt>
                <c:pt idx="560">
                  <c:v>4109.8917284838381</c:v>
                </c:pt>
                <c:pt idx="561">
                  <c:v>7151.2503652682062</c:v>
                </c:pt>
                <c:pt idx="562">
                  <c:v>6721.83859066686</c:v>
                </c:pt>
                <c:pt idx="563">
                  <c:v>4867.4248910051847</c:v>
                </c:pt>
                <c:pt idx="564">
                  <c:v>2514.7482682936893</c:v>
                </c:pt>
                <c:pt idx="565">
                  <c:v>4275.1526420303662</c:v>
                </c:pt>
                <c:pt idx="566">
                  <c:v>5305.9577814470458</c:v>
                </c:pt>
                <c:pt idx="567">
                  <c:v>5560.4493250190826</c:v>
                </c:pt>
                <c:pt idx="568">
                  <c:v>1402.6752311433593</c:v>
                </c:pt>
                <c:pt idx="569">
                  <c:v>4513.3891515221949</c:v>
                </c:pt>
                <c:pt idx="570">
                  <c:v>3296.95500289453</c:v>
                </c:pt>
                <c:pt idx="571">
                  <c:v>4229.982641414158</c:v>
                </c:pt>
                <c:pt idx="572">
                  <c:v>3172.5468074802516</c:v>
                </c:pt>
                <c:pt idx="573">
                  <c:v>4033.5106082743346</c:v>
                </c:pt>
                <c:pt idx="574">
                  <c:v>4561.3311680480301</c:v>
                </c:pt>
                <c:pt idx="575">
                  <c:v>5560.9957031228842</c:v>
                </c:pt>
                <c:pt idx="576">
                  <c:v>6093.6910184294356</c:v>
                </c:pt>
                <c:pt idx="577">
                  <c:v>4810.1512322896015</c:v>
                </c:pt>
                <c:pt idx="578">
                  <c:v>4695.8230637764236</c:v>
                </c:pt>
                <c:pt idx="579">
                  <c:v>4664.2982261063089</c:v>
                </c:pt>
                <c:pt idx="580">
                  <c:v>3555.7754606061253</c:v>
                </c:pt>
                <c:pt idx="581">
                  <c:v>3215.1594362916057</c:v>
                </c:pt>
                <c:pt idx="582">
                  <c:v>3213.6412421513278</c:v>
                </c:pt>
                <c:pt idx="583">
                  <c:v>5887.1890603645006</c:v>
                </c:pt>
                <c:pt idx="584">
                  <c:v>4269.2677314923922</c:v>
                </c:pt>
                <c:pt idx="585">
                  <c:v>4683.1620041639162</c:v>
                </c:pt>
                <c:pt idx="586">
                  <c:v>4697.3111858354359</c:v>
                </c:pt>
                <c:pt idx="587">
                  <c:v>5530.8688346437648</c:v>
                </c:pt>
                <c:pt idx="588">
                  <c:v>7163.9755240686882</c:v>
                </c:pt>
                <c:pt idx="589">
                  <c:v>5392.6909290078511</c:v>
                </c:pt>
                <c:pt idx="590">
                  <c:v>6679.8863846296481</c:v>
                </c:pt>
                <c:pt idx="591">
                  <c:v>4931.3537917859594</c:v>
                </c:pt>
                <c:pt idx="592">
                  <c:v>4590.3205988580776</c:v>
                </c:pt>
                <c:pt idx="593">
                  <c:v>8474.3134578669451</c:v>
                </c:pt>
                <c:pt idx="594">
                  <c:v>2704.8198466504414</c:v>
                </c:pt>
                <c:pt idx="595">
                  <c:v>3417.8984458597533</c:v>
                </c:pt>
                <c:pt idx="596">
                  <c:v>5981.2043475751143</c:v>
                </c:pt>
                <c:pt idx="597">
                  <c:v>6144.8336501700614</c:v>
                </c:pt>
                <c:pt idx="598">
                  <c:v>4113.5640634127649</c:v>
                </c:pt>
                <c:pt idx="599">
                  <c:v>6863.8705920976754</c:v>
                </c:pt>
                <c:pt idx="600">
                  <c:v>5779.1255138721453</c:v>
                </c:pt>
                <c:pt idx="601">
                  <c:v>2981.3785918565418</c:v>
                </c:pt>
                <c:pt idx="602">
                  <c:v>4567.3742368975945</c:v>
                </c:pt>
                <c:pt idx="603">
                  <c:v>5066.4985780041843</c:v>
                </c:pt>
                <c:pt idx="604">
                  <c:v>4968.0900492192341</c:v>
                </c:pt>
                <c:pt idx="605">
                  <c:v>4529.8291138917029</c:v>
                </c:pt>
                <c:pt idx="606">
                  <c:v>6826.7176708971674</c:v>
                </c:pt>
                <c:pt idx="607">
                  <c:v>5000.7708254027275</c:v>
                </c:pt>
                <c:pt idx="608">
                  <c:v>4137.8563304186882</c:v>
                </c:pt>
                <c:pt idx="609">
                  <c:v>2907.8110688399256</c:v>
                </c:pt>
                <c:pt idx="610">
                  <c:v>7271.7721971502378</c:v>
                </c:pt>
                <c:pt idx="611">
                  <c:v>2523.5698778982978</c:v>
                </c:pt>
                <c:pt idx="612">
                  <c:v>3588.2724171936461</c:v>
                </c:pt>
                <c:pt idx="613">
                  <c:v>6412.4056369301825</c:v>
                </c:pt>
                <c:pt idx="614">
                  <c:v>7705.8171166322918</c:v>
                </c:pt>
                <c:pt idx="615">
                  <c:v>4021.003914902974</c:v>
                </c:pt>
                <c:pt idx="616">
                  <c:v>5279.0892406523844</c:v>
                </c:pt>
                <c:pt idx="617">
                  <c:v>3549.9509825998121</c:v>
                </c:pt>
                <c:pt idx="618">
                  <c:v>3951.9213821643434</c:v>
                </c:pt>
                <c:pt idx="619">
                  <c:v>4634.0945143718736</c:v>
                </c:pt>
                <c:pt idx="620">
                  <c:v>6021.8012173824654</c:v>
                </c:pt>
                <c:pt idx="621">
                  <c:v>6235.7271492434511</c:v>
                </c:pt>
                <c:pt idx="622">
                  <c:v>6793.0945240826777</c:v>
                </c:pt>
                <c:pt idx="623">
                  <c:v>7215.3469534688866</c:v>
                </c:pt>
                <c:pt idx="624">
                  <c:v>5582.2508348699639</c:v>
                </c:pt>
                <c:pt idx="625">
                  <c:v>2696.539132635035</c:v>
                </c:pt>
                <c:pt idx="626">
                  <c:v>4880.7175250023192</c:v>
                </c:pt>
                <c:pt idx="627">
                  <c:v>5474.0624253281703</c:v>
                </c:pt>
                <c:pt idx="628">
                  <c:v>3008.3555301036972</c:v>
                </c:pt>
                <c:pt idx="629">
                  <c:v>5456.9770191883963</c:v>
                </c:pt>
                <c:pt idx="630">
                  <c:v>3929.718178005272</c:v>
                </c:pt>
                <c:pt idx="631">
                  <c:v>4759.3736942717505</c:v>
                </c:pt>
                <c:pt idx="632">
                  <c:v>7935.8164560832001</c:v>
                </c:pt>
                <c:pt idx="633">
                  <c:v>2917.1307415528299</c:v>
                </c:pt>
                <c:pt idx="634">
                  <c:v>6373.1153515288024</c:v>
                </c:pt>
                <c:pt idx="635">
                  <c:v>4486.6953376179836</c:v>
                </c:pt>
                <c:pt idx="636">
                  <c:v>8099.1298270839243</c:v>
                </c:pt>
                <c:pt idx="637">
                  <c:v>6904.3138525262821</c:v>
                </c:pt>
                <c:pt idx="638">
                  <c:v>6072.4548387494397</c:v>
                </c:pt>
                <c:pt idx="639">
                  <c:v>5053.0918715518546</c:v>
                </c:pt>
                <c:pt idx="640">
                  <c:v>6775.4819145201591</c:v>
                </c:pt>
                <c:pt idx="641">
                  <c:v>3767.1083538400208</c:v>
                </c:pt>
                <c:pt idx="642">
                  <c:v>4088.103905196981</c:v>
                </c:pt>
                <c:pt idx="643">
                  <c:v>6007.7817821320632</c:v>
                </c:pt>
                <c:pt idx="644">
                  <c:v>3285.7944856727654</c:v>
                </c:pt>
                <c:pt idx="645">
                  <c:v>4722.9737846805656</c:v>
                </c:pt>
                <c:pt idx="646">
                  <c:v>6643.8738185563598</c:v>
                </c:pt>
                <c:pt idx="647">
                  <c:v>5578.8573024379648</c:v>
                </c:pt>
                <c:pt idx="648">
                  <c:v>4415.2841739615651</c:v>
                </c:pt>
                <c:pt idx="649">
                  <c:v>4293.5596449394807</c:v>
                </c:pt>
                <c:pt idx="650">
                  <c:v>2036.7166773292415</c:v>
                </c:pt>
                <c:pt idx="651">
                  <c:v>5355.8022988776129</c:v>
                </c:pt>
                <c:pt idx="652">
                  <c:v>4622.2161004677728</c:v>
                </c:pt>
                <c:pt idx="653">
                  <c:v>4747.2781923497632</c:v>
                </c:pt>
                <c:pt idx="654">
                  <c:v>5353.8634890999483</c:v>
                </c:pt>
                <c:pt idx="655">
                  <c:v>4469.795403120911</c:v>
                </c:pt>
                <c:pt idx="656">
                  <c:v>5445.8926421475653</c:v>
                </c:pt>
                <c:pt idx="657">
                  <c:v>4371.0346508745724</c:v>
                </c:pt>
                <c:pt idx="658">
                  <c:v>7377.2071582906365</c:v>
                </c:pt>
                <c:pt idx="659">
                  <c:v>4709.1433542771038</c:v>
                </c:pt>
                <c:pt idx="660">
                  <c:v>3700.3783927895629</c:v>
                </c:pt>
                <c:pt idx="661">
                  <c:v>5017.0293370991576</c:v>
                </c:pt>
                <c:pt idx="662">
                  <c:v>4901.9400117584291</c:v>
                </c:pt>
                <c:pt idx="663">
                  <c:v>3685.4595393679001</c:v>
                </c:pt>
                <c:pt idx="664">
                  <c:v>2110.4582985005495</c:v>
                </c:pt>
                <c:pt idx="665">
                  <c:v>6275.0926159750716</c:v>
                </c:pt>
                <c:pt idx="666">
                  <c:v>3828.0305454779514</c:v>
                </c:pt>
                <c:pt idx="667">
                  <c:v>6007.4694346592205</c:v>
                </c:pt>
                <c:pt idx="668">
                  <c:v>8232.4363968878679</c:v>
                </c:pt>
                <c:pt idx="669">
                  <c:v>4904.1551664197641</c:v>
                </c:pt>
                <c:pt idx="670">
                  <c:v>3364.5346115524826</c:v>
                </c:pt>
                <c:pt idx="671">
                  <c:v>6940.6361428933187</c:v>
                </c:pt>
                <c:pt idx="672">
                  <c:v>5203.4666451643743</c:v>
                </c:pt>
                <c:pt idx="673">
                  <c:v>5163.1232291782426</c:v>
                </c:pt>
                <c:pt idx="674">
                  <c:v>3132.8819140485366</c:v>
                </c:pt>
                <c:pt idx="675">
                  <c:v>4029.5891878744474</c:v>
                </c:pt>
                <c:pt idx="676">
                  <c:v>4863.2576119149144</c:v>
                </c:pt>
                <c:pt idx="677">
                  <c:v>6263.3558196751319</c:v>
                </c:pt>
                <c:pt idx="678">
                  <c:v>6523.1789642229478</c:v>
                </c:pt>
                <c:pt idx="679">
                  <c:v>7340.3747687453633</c:v>
                </c:pt>
                <c:pt idx="680">
                  <c:v>4497.4213861099861</c:v>
                </c:pt>
                <c:pt idx="681">
                  <c:v>5608.9426652572583</c:v>
                </c:pt>
                <c:pt idx="682">
                  <c:v>5417.0559937683074</c:v>
                </c:pt>
                <c:pt idx="683">
                  <c:v>1762.0460113994313</c:v>
                </c:pt>
                <c:pt idx="684">
                  <c:v>6099.7372672703641</c:v>
                </c:pt>
                <c:pt idx="685">
                  <c:v>5686.1689247590621</c:v>
                </c:pt>
                <c:pt idx="686">
                  <c:v>7344.4487696350934</c:v>
                </c:pt>
                <c:pt idx="687">
                  <c:v>5533.6334727681651</c:v>
                </c:pt>
                <c:pt idx="688">
                  <c:v>8620.2972273206797</c:v>
                </c:pt>
                <c:pt idx="689">
                  <c:v>7239.1024047607425</c:v>
                </c:pt>
                <c:pt idx="690">
                  <c:v>2200.8201671995994</c:v>
                </c:pt>
                <c:pt idx="691">
                  <c:v>2152.6056872646277</c:v>
                </c:pt>
                <c:pt idx="692">
                  <c:v>6280.6164013203506</c:v>
                </c:pt>
                <c:pt idx="693">
                  <c:v>7736.3485955656361</c:v>
                </c:pt>
                <c:pt idx="694">
                  <c:v>6534.80433788968</c:v>
                </c:pt>
                <c:pt idx="695">
                  <c:v>2610.0079302790464</c:v>
                </c:pt>
                <c:pt idx="696">
                  <c:v>6574.8145719195145</c:v>
                </c:pt>
                <c:pt idx="697">
                  <c:v>8235.4864210083051</c:v>
                </c:pt>
                <c:pt idx="698">
                  <c:v>5768.8063281227996</c:v>
                </c:pt>
                <c:pt idx="699">
                  <c:v>7802.1679759026811</c:v>
                </c:pt>
                <c:pt idx="700">
                  <c:v>6232.4427566415579</c:v>
                </c:pt>
                <c:pt idx="701">
                  <c:v>6930.3922082473355</c:v>
                </c:pt>
                <c:pt idx="702">
                  <c:v>6305.3839991455179</c:v>
                </c:pt>
                <c:pt idx="703">
                  <c:v>5621.1717552187311</c:v>
                </c:pt>
                <c:pt idx="704">
                  <c:v>-397.33552508634256</c:v>
                </c:pt>
                <c:pt idx="705">
                  <c:v>4741.8926634498184</c:v>
                </c:pt>
                <c:pt idx="706">
                  <c:v>5336.271304272047</c:v>
                </c:pt>
                <c:pt idx="707">
                  <c:v>3393.5893011084254</c:v>
                </c:pt>
                <c:pt idx="708">
                  <c:v>5070.653016551526</c:v>
                </c:pt>
                <c:pt idx="709">
                  <c:v>6481.0730210720903</c:v>
                </c:pt>
                <c:pt idx="710">
                  <c:v>3613.975699986057</c:v>
                </c:pt>
                <c:pt idx="711">
                  <c:v>4985.6695598894948</c:v>
                </c:pt>
                <c:pt idx="712">
                  <c:v>5228.1981251123243</c:v>
                </c:pt>
                <c:pt idx="713">
                  <c:v>3448.4242389649762</c:v>
                </c:pt>
                <c:pt idx="714">
                  <c:v>2326.2387745642723</c:v>
                </c:pt>
                <c:pt idx="715">
                  <c:v>5352.2059114049543</c:v>
                </c:pt>
                <c:pt idx="716">
                  <c:v>5595.5219276606676</c:v>
                </c:pt>
                <c:pt idx="717">
                  <c:v>5292.3412227258823</c:v>
                </c:pt>
                <c:pt idx="718">
                  <c:v>5972.9826575927582</c:v>
                </c:pt>
                <c:pt idx="719">
                  <c:v>3312.2433248955622</c:v>
                </c:pt>
                <c:pt idx="720">
                  <c:v>3176.3263257962485</c:v>
                </c:pt>
                <c:pt idx="721">
                  <c:v>8623.6059043066653</c:v>
                </c:pt>
                <c:pt idx="722">
                  <c:v>6085.7981991265506</c:v>
                </c:pt>
                <c:pt idx="723">
                  <c:v>7055.2053408998718</c:v>
                </c:pt>
                <c:pt idx="724">
                  <c:v>4718.6445380938421</c:v>
                </c:pt>
                <c:pt idx="725">
                  <c:v>5032.7994244493066</c:v>
                </c:pt>
                <c:pt idx="726">
                  <c:v>6047.1548989545581</c:v>
                </c:pt>
                <c:pt idx="727">
                  <c:v>4802.9749868353547</c:v>
                </c:pt>
                <c:pt idx="728">
                  <c:v>6272.0083672027513</c:v>
                </c:pt>
                <c:pt idx="729">
                  <c:v>3945.4852483015038</c:v>
                </c:pt>
                <c:pt idx="730">
                  <c:v>2373.8250877782607</c:v>
                </c:pt>
                <c:pt idx="731">
                  <c:v>3855.7778755934451</c:v>
                </c:pt>
                <c:pt idx="732">
                  <c:v>2262.9097902166463</c:v>
                </c:pt>
                <c:pt idx="733">
                  <c:v>7111.861330502863</c:v>
                </c:pt>
                <c:pt idx="734">
                  <c:v>5335.3527905145329</c:v>
                </c:pt>
                <c:pt idx="735">
                  <c:v>2489.8336488070913</c:v>
                </c:pt>
                <c:pt idx="736">
                  <c:v>6408.8443015316016</c:v>
                </c:pt>
                <c:pt idx="737">
                  <c:v>5455.1710685155867</c:v>
                </c:pt>
                <c:pt idx="738">
                  <c:v>3022.9894715827231</c:v>
                </c:pt>
                <c:pt idx="739">
                  <c:v>4422.1422941607379</c:v>
                </c:pt>
                <c:pt idx="740">
                  <c:v>2066.7966862855205</c:v>
                </c:pt>
                <c:pt idx="741">
                  <c:v>4661.8900933721288</c:v>
                </c:pt>
                <c:pt idx="742">
                  <c:v>5479.1824177403978</c:v>
                </c:pt>
                <c:pt idx="743">
                  <c:v>4233.6333201347197</c:v>
                </c:pt>
                <c:pt idx="744">
                  <c:v>8025.3229695504542</c:v>
                </c:pt>
                <c:pt idx="745">
                  <c:v>6876.6484747631512</c:v>
                </c:pt>
                <c:pt idx="746">
                  <c:v>4324.7591798075127</c:v>
                </c:pt>
                <c:pt idx="747">
                  <c:v>5162.7923875395973</c:v>
                </c:pt>
                <c:pt idx="748">
                  <c:v>4319.8116949119585</c:v>
                </c:pt>
                <c:pt idx="749">
                  <c:v>4757.4294103956963</c:v>
                </c:pt>
                <c:pt idx="750">
                  <c:v>5229.649726852942</c:v>
                </c:pt>
                <c:pt idx="751">
                  <c:v>3974.6931714445968</c:v>
                </c:pt>
                <c:pt idx="752">
                  <c:v>3813.600503711657</c:v>
                </c:pt>
                <c:pt idx="753">
                  <c:v>5525.0989707065728</c:v>
                </c:pt>
                <c:pt idx="754">
                  <c:v>4675.0718782769354</c:v>
                </c:pt>
                <c:pt idx="755">
                  <c:v>4006.2639272779525</c:v>
                </c:pt>
                <c:pt idx="756">
                  <c:v>6021.2592721364226</c:v>
                </c:pt>
                <c:pt idx="757">
                  <c:v>5773.0650609512613</c:v>
                </c:pt>
                <c:pt idx="758">
                  <c:v>4280.0805350395449</c:v>
                </c:pt>
                <c:pt idx="759">
                  <c:v>4915.10543595319</c:v>
                </c:pt>
                <c:pt idx="760">
                  <c:v>5081.9985054821937</c:v>
                </c:pt>
                <c:pt idx="761">
                  <c:v>3322.0896451817857</c:v>
                </c:pt>
                <c:pt idx="762">
                  <c:v>4621.3774495082534</c:v>
                </c:pt>
                <c:pt idx="763">
                  <c:v>5177.2418707264251</c:v>
                </c:pt>
                <c:pt idx="764">
                  <c:v>7847.0007708602061</c:v>
                </c:pt>
                <c:pt idx="765">
                  <c:v>3622.0748489016878</c:v>
                </c:pt>
                <c:pt idx="766">
                  <c:v>2437.668412833722</c:v>
                </c:pt>
                <c:pt idx="767">
                  <c:v>4907.334218173748</c:v>
                </c:pt>
                <c:pt idx="768">
                  <c:v>2969.5111083095931</c:v>
                </c:pt>
                <c:pt idx="769">
                  <c:v>4857.2461952256108</c:v>
                </c:pt>
                <c:pt idx="770">
                  <c:v>8163.4575372725012</c:v>
                </c:pt>
                <c:pt idx="771">
                  <c:v>7279.2749467450103</c:v>
                </c:pt>
                <c:pt idx="772">
                  <c:v>5203.1806764532794</c:v>
                </c:pt>
                <c:pt idx="773">
                  <c:v>6583.8071731165201</c:v>
                </c:pt>
                <c:pt idx="774">
                  <c:v>7563.5953344912577</c:v>
                </c:pt>
                <c:pt idx="775">
                  <c:v>5821.0113749844777</c:v>
                </c:pt>
                <c:pt idx="776">
                  <c:v>5023.6978311875646</c:v>
                </c:pt>
                <c:pt idx="777">
                  <c:v>2737.2657995941922</c:v>
                </c:pt>
                <c:pt idx="778">
                  <c:v>5066.7272248065137</c:v>
                </c:pt>
                <c:pt idx="779">
                  <c:v>4576.7070442259792</c:v>
                </c:pt>
                <c:pt idx="780">
                  <c:v>5052.4296726646644</c:v>
                </c:pt>
                <c:pt idx="781">
                  <c:v>6878.2057254133306</c:v>
                </c:pt>
                <c:pt idx="782">
                  <c:v>8030.3502595155687</c:v>
                </c:pt>
                <c:pt idx="783">
                  <c:v>4977.4898612743382</c:v>
                </c:pt>
                <c:pt idx="784">
                  <c:v>2252.9380241353761</c:v>
                </c:pt>
                <c:pt idx="785">
                  <c:v>4469.0842013243991</c:v>
                </c:pt>
                <c:pt idx="786">
                  <c:v>4275.7023114560498</c:v>
                </c:pt>
                <c:pt idx="787">
                  <c:v>7606.6206633585552</c:v>
                </c:pt>
                <c:pt idx="788">
                  <c:v>4695.8599130177518</c:v>
                </c:pt>
                <c:pt idx="789">
                  <c:v>4128.2414894822105</c:v>
                </c:pt>
                <c:pt idx="790">
                  <c:v>2914.1795159878466</c:v>
                </c:pt>
                <c:pt idx="791">
                  <c:v>5264.9967630294213</c:v>
                </c:pt>
                <c:pt idx="792">
                  <c:v>3567.8283882885562</c:v>
                </c:pt>
                <c:pt idx="793">
                  <c:v>3726.0893657891884</c:v>
                </c:pt>
                <c:pt idx="794">
                  <c:v>7139.0619450194899</c:v>
                </c:pt>
                <c:pt idx="795">
                  <c:v>4469.8059259588854</c:v>
                </c:pt>
                <c:pt idx="796">
                  <c:v>5776.1386937510297</c:v>
                </c:pt>
                <c:pt idx="797">
                  <c:v>2920.9216704565247</c:v>
                </c:pt>
                <c:pt idx="798">
                  <c:v>5344.095666033465</c:v>
                </c:pt>
                <c:pt idx="799">
                  <c:v>4472.4581896221371</c:v>
                </c:pt>
                <c:pt idx="800">
                  <c:v>4300.0299944868393</c:v>
                </c:pt>
                <c:pt idx="801">
                  <c:v>3263.3346426074695</c:v>
                </c:pt>
                <c:pt idx="802">
                  <c:v>5700.9753236001497</c:v>
                </c:pt>
                <c:pt idx="803">
                  <c:v>7019.9846396493249</c:v>
                </c:pt>
                <c:pt idx="804">
                  <c:v>4905.6453216490409</c:v>
                </c:pt>
                <c:pt idx="805">
                  <c:v>4959.3351064422532</c:v>
                </c:pt>
                <c:pt idx="806">
                  <c:v>3703.9515004417981</c:v>
                </c:pt>
                <c:pt idx="807">
                  <c:v>3447.0731702807602</c:v>
                </c:pt>
                <c:pt idx="808">
                  <c:v>5726.8246356284435</c:v>
                </c:pt>
                <c:pt idx="809">
                  <c:v>4885.8367053962475</c:v>
                </c:pt>
                <c:pt idx="810">
                  <c:v>3288.3281164305808</c:v>
                </c:pt>
                <c:pt idx="811">
                  <c:v>2721.9533150302727</c:v>
                </c:pt>
                <c:pt idx="812">
                  <c:v>3621.7840739081071</c:v>
                </c:pt>
                <c:pt idx="813">
                  <c:v>4414.0930704031143</c:v>
                </c:pt>
                <c:pt idx="814">
                  <c:v>6344.6632280463455</c:v>
                </c:pt>
                <c:pt idx="815">
                  <c:v>3962.155973119548</c:v>
                </c:pt>
                <c:pt idx="816">
                  <c:v>2377.6117686509001</c:v>
                </c:pt>
                <c:pt idx="817">
                  <c:v>4908.429828701971</c:v>
                </c:pt>
                <c:pt idx="818">
                  <c:v>2815.6244251484786</c:v>
                </c:pt>
                <c:pt idx="819">
                  <c:v>4781.4633823157974</c:v>
                </c:pt>
                <c:pt idx="820">
                  <c:v>4227.6430720583976</c:v>
                </c:pt>
                <c:pt idx="821">
                  <c:v>4843.2113455542858</c:v>
                </c:pt>
                <c:pt idx="822">
                  <c:v>6277.1174765597525</c:v>
                </c:pt>
                <c:pt idx="823">
                  <c:v>3422.5794693866837</c:v>
                </c:pt>
                <c:pt idx="824">
                  <c:v>3754.4503355296356</c:v>
                </c:pt>
                <c:pt idx="825">
                  <c:v>6336.0208934100992</c:v>
                </c:pt>
                <c:pt idx="826">
                  <c:v>5249.734331930591</c:v>
                </c:pt>
                <c:pt idx="827">
                  <c:v>5180.9551696259959</c:v>
                </c:pt>
                <c:pt idx="828">
                  <c:v>4091.6393672659351</c:v>
                </c:pt>
                <c:pt idx="829">
                  <c:v>3528.0190468439591</c:v>
                </c:pt>
                <c:pt idx="830">
                  <c:v>1399.9798639048486</c:v>
                </c:pt>
                <c:pt idx="831">
                  <c:v>5329.8422564365301</c:v>
                </c:pt>
                <c:pt idx="832">
                  <c:v>6702.1847758984904</c:v>
                </c:pt>
                <c:pt idx="833">
                  <c:v>5819.1122816624375</c:v>
                </c:pt>
                <c:pt idx="834">
                  <c:v>3973.6347417883817</c:v>
                </c:pt>
                <c:pt idx="835">
                  <c:v>6810.5540095395127</c:v>
                </c:pt>
                <c:pt idx="836">
                  <c:v>4890.372110533559</c:v>
                </c:pt>
                <c:pt idx="837">
                  <c:v>4780.9790588249152</c:v>
                </c:pt>
                <c:pt idx="838">
                  <c:v>5248.3267976430843</c:v>
                </c:pt>
                <c:pt idx="839">
                  <c:v>4559.2951670523144</c:v>
                </c:pt>
                <c:pt idx="840">
                  <c:v>2432.9312197234244</c:v>
                </c:pt>
                <c:pt idx="841">
                  <c:v>5465.745996755948</c:v>
                </c:pt>
                <c:pt idx="842">
                  <c:v>5753.0982046192739</c:v>
                </c:pt>
                <c:pt idx="843">
                  <c:v>3555.2749674924439</c:v>
                </c:pt>
                <c:pt idx="844">
                  <c:v>6072.2307393931987</c:v>
                </c:pt>
                <c:pt idx="845">
                  <c:v>3200.8443160341276</c:v>
                </c:pt>
                <c:pt idx="846">
                  <c:v>3752.9224111201797</c:v>
                </c:pt>
                <c:pt idx="847">
                  <c:v>4860.4749234341489</c:v>
                </c:pt>
                <c:pt idx="848">
                  <c:v>3912.4722890471621</c:v>
                </c:pt>
                <c:pt idx="849">
                  <c:v>6138.823223900943</c:v>
                </c:pt>
                <c:pt idx="850">
                  <c:v>5657.9361079535556</c:v>
                </c:pt>
                <c:pt idx="851">
                  <c:v>4392.1609867436309</c:v>
                </c:pt>
                <c:pt idx="852">
                  <c:v>7031.6328801776981</c:v>
                </c:pt>
                <c:pt idx="853">
                  <c:v>3172.1901740897588</c:v>
                </c:pt>
                <c:pt idx="854">
                  <c:v>5815.6548819038662</c:v>
                </c:pt>
                <c:pt idx="855">
                  <c:v>4968.5836700959571</c:v>
                </c:pt>
                <c:pt idx="856">
                  <c:v>4177.5468661701998</c:v>
                </c:pt>
                <c:pt idx="857">
                  <c:v>4011.5810988682033</c:v>
                </c:pt>
                <c:pt idx="858">
                  <c:v>3649.3402193868255</c:v>
                </c:pt>
                <c:pt idx="859">
                  <c:v>6698.8109723114012</c:v>
                </c:pt>
                <c:pt idx="860">
                  <c:v>5930.5477757779954</c:v>
                </c:pt>
                <c:pt idx="861">
                  <c:v>2965.9156238918122</c:v>
                </c:pt>
                <c:pt idx="862">
                  <c:v>6315.0120138627826</c:v>
                </c:pt>
                <c:pt idx="863">
                  <c:v>6391.0410946081483</c:v>
                </c:pt>
                <c:pt idx="864">
                  <c:v>3988.1664730163234</c:v>
                </c:pt>
                <c:pt idx="865">
                  <c:v>3182.693752886029</c:v>
                </c:pt>
                <c:pt idx="866">
                  <c:v>1480.8441385368546</c:v>
                </c:pt>
                <c:pt idx="867">
                  <c:v>6864.7429552784915</c:v>
                </c:pt>
                <c:pt idx="868">
                  <c:v>3434.1001063504018</c:v>
                </c:pt>
                <c:pt idx="869">
                  <c:v>3292.9277298975148</c:v>
                </c:pt>
                <c:pt idx="870">
                  <c:v>4476.6931211883875</c:v>
                </c:pt>
                <c:pt idx="871">
                  <c:v>2638.2200230256894</c:v>
                </c:pt>
                <c:pt idx="872">
                  <c:v>2151.9465052370297</c:v>
                </c:pt>
                <c:pt idx="873">
                  <c:v>4780.2869863160186</c:v>
                </c:pt>
                <c:pt idx="874">
                  <c:v>4868.85977907693</c:v>
                </c:pt>
                <c:pt idx="875">
                  <c:v>4807.4966276013183</c:v>
                </c:pt>
                <c:pt idx="876">
                  <c:v>5344.4046552043346</c:v>
                </c:pt>
                <c:pt idx="877">
                  <c:v>3678.8856640342756</c:v>
                </c:pt>
                <c:pt idx="878">
                  <c:v>4594.1467650152945</c:v>
                </c:pt>
                <c:pt idx="879">
                  <c:v>4333.2036251373556</c:v>
                </c:pt>
                <c:pt idx="880">
                  <c:v>2451.8331955928488</c:v>
                </c:pt>
                <c:pt idx="881">
                  <c:v>2337.4297384719503</c:v>
                </c:pt>
                <c:pt idx="882">
                  <c:v>6676.5417612174824</c:v>
                </c:pt>
                <c:pt idx="883">
                  <c:v>7426.4235473595054</c:v>
                </c:pt>
                <c:pt idx="884">
                  <c:v>6228.8566953871905</c:v>
                </c:pt>
                <c:pt idx="885">
                  <c:v>9425.4394239332978</c:v>
                </c:pt>
                <c:pt idx="886">
                  <c:v>3804.4816078651315</c:v>
                </c:pt>
                <c:pt idx="887">
                  <c:v>5259.4690189662542</c:v>
                </c:pt>
                <c:pt idx="888">
                  <c:v>6054.6931058907767</c:v>
                </c:pt>
                <c:pt idx="889">
                  <c:v>5518.8086472009199</c:v>
                </c:pt>
                <c:pt idx="890">
                  <c:v>6785.4163829421977</c:v>
                </c:pt>
                <c:pt idx="891">
                  <c:v>5108.8001870859443</c:v>
                </c:pt>
                <c:pt idx="892">
                  <c:v>6779.9835506621248</c:v>
                </c:pt>
                <c:pt idx="893">
                  <c:v>5007.7065682941102</c:v>
                </c:pt>
                <c:pt idx="894">
                  <c:v>5110.3598722778725</c:v>
                </c:pt>
                <c:pt idx="895">
                  <c:v>2745.1266208055822</c:v>
                </c:pt>
                <c:pt idx="896">
                  <c:v>7598.2008805919959</c:v>
                </c:pt>
                <c:pt idx="897">
                  <c:v>6643.8275149155197</c:v>
                </c:pt>
                <c:pt idx="898">
                  <c:v>5977.0155548945431</c:v>
                </c:pt>
                <c:pt idx="899">
                  <c:v>4318.4020548344497</c:v>
                </c:pt>
                <c:pt idx="900">
                  <c:v>3777.6725314612195</c:v>
                </c:pt>
                <c:pt idx="901">
                  <c:v>5786.8117614878265</c:v>
                </c:pt>
                <c:pt idx="902">
                  <c:v>2670.5220931195695</c:v>
                </c:pt>
                <c:pt idx="903">
                  <c:v>7900.5481606085468</c:v>
                </c:pt>
                <c:pt idx="904">
                  <c:v>4904.9987830229666</c:v>
                </c:pt>
                <c:pt idx="905">
                  <c:v>4095.7999582964108</c:v>
                </c:pt>
                <c:pt idx="906">
                  <c:v>3014.938476271057</c:v>
                </c:pt>
                <c:pt idx="907">
                  <c:v>7683.5134289044036</c:v>
                </c:pt>
                <c:pt idx="908">
                  <c:v>4887.1660460056282</c:v>
                </c:pt>
                <c:pt idx="909">
                  <c:v>7293.4159973317601</c:v>
                </c:pt>
                <c:pt idx="910">
                  <c:v>5028.8040846736649</c:v>
                </c:pt>
                <c:pt idx="911">
                  <c:v>3411.074285913322</c:v>
                </c:pt>
                <c:pt idx="912">
                  <c:v>4389.8954246855792</c:v>
                </c:pt>
                <c:pt idx="913">
                  <c:v>5985.3456327678077</c:v>
                </c:pt>
                <c:pt idx="914">
                  <c:v>5482.1063489945454</c:v>
                </c:pt>
                <c:pt idx="915">
                  <c:v>4459.218490441549</c:v>
                </c:pt>
                <c:pt idx="916">
                  <c:v>3224.1103416457245</c:v>
                </c:pt>
                <c:pt idx="917">
                  <c:v>6052.5428837906702</c:v>
                </c:pt>
                <c:pt idx="918">
                  <c:v>4296.9501877061803</c:v>
                </c:pt>
                <c:pt idx="919">
                  <c:v>3393.3274647988192</c:v>
                </c:pt>
                <c:pt idx="920">
                  <c:v>6346.2209485543262</c:v>
                </c:pt>
                <c:pt idx="921">
                  <c:v>4959.2952604153079</c:v>
                </c:pt>
                <c:pt idx="922">
                  <c:v>1592.6316964000325</c:v>
                </c:pt>
                <c:pt idx="923">
                  <c:v>4879.7153956031798</c:v>
                </c:pt>
                <c:pt idx="924">
                  <c:v>7302.0809582820239</c:v>
                </c:pt>
                <c:pt idx="925">
                  <c:v>4365.5763973121066</c:v>
                </c:pt>
                <c:pt idx="926">
                  <c:v>4944.7447290755026</c:v>
                </c:pt>
                <c:pt idx="927">
                  <c:v>7008.5101514750349</c:v>
                </c:pt>
                <c:pt idx="928">
                  <c:v>2512.6591067032227</c:v>
                </c:pt>
                <c:pt idx="929">
                  <c:v>6313.5453310556786</c:v>
                </c:pt>
                <c:pt idx="930">
                  <c:v>4825.0355316822615</c:v>
                </c:pt>
                <c:pt idx="931">
                  <c:v>1835.2907804677818</c:v>
                </c:pt>
                <c:pt idx="932">
                  <c:v>5791.0927739942954</c:v>
                </c:pt>
                <c:pt idx="933">
                  <c:v>6094.8320984333923</c:v>
                </c:pt>
                <c:pt idx="934">
                  <c:v>3656.9919880077</c:v>
                </c:pt>
                <c:pt idx="935">
                  <c:v>4472.6678510981637</c:v>
                </c:pt>
                <c:pt idx="936">
                  <c:v>1530.29457379925</c:v>
                </c:pt>
                <c:pt idx="937">
                  <c:v>7661.074249249029</c:v>
                </c:pt>
                <c:pt idx="938">
                  <c:v>5855.2499192707846</c:v>
                </c:pt>
                <c:pt idx="939">
                  <c:v>3470.1625771930717</c:v>
                </c:pt>
                <c:pt idx="940">
                  <c:v>1955.4157757854184</c:v>
                </c:pt>
                <c:pt idx="941">
                  <c:v>5556.4053052914305</c:v>
                </c:pt>
                <c:pt idx="942">
                  <c:v>6799.8195061186743</c:v>
                </c:pt>
                <c:pt idx="943">
                  <c:v>3901.4986885572785</c:v>
                </c:pt>
                <c:pt idx="944">
                  <c:v>6152.7892793639658</c:v>
                </c:pt>
                <c:pt idx="945">
                  <c:v>3104.3054148055376</c:v>
                </c:pt>
                <c:pt idx="946">
                  <c:v>4852.7041078530165</c:v>
                </c:pt>
                <c:pt idx="947">
                  <c:v>4825.1860981167711</c:v>
                </c:pt>
                <c:pt idx="948">
                  <c:v>3003.0305496412143</c:v>
                </c:pt>
                <c:pt idx="949">
                  <c:v>6775.5004452516687</c:v>
                </c:pt>
                <c:pt idx="950">
                  <c:v>4213.2017538328346</c:v>
                </c:pt>
                <c:pt idx="951">
                  <c:v>3594.6220755220943</c:v>
                </c:pt>
                <c:pt idx="952">
                  <c:v>7949.9135488154534</c:v>
                </c:pt>
                <c:pt idx="953">
                  <c:v>4507.4905857843969</c:v>
                </c:pt>
                <c:pt idx="954">
                  <c:v>3334.7273463107563</c:v>
                </c:pt>
                <c:pt idx="955">
                  <c:v>8009.1884524267325</c:v>
                </c:pt>
                <c:pt idx="956">
                  <c:v>5277.8335881615385</c:v>
                </c:pt>
                <c:pt idx="957">
                  <c:v>4133.9423777167131</c:v>
                </c:pt>
                <c:pt idx="958">
                  <c:v>6437.1532302955793</c:v>
                </c:pt>
                <c:pt idx="959">
                  <c:v>4180.5906579021284</c:v>
                </c:pt>
                <c:pt idx="960">
                  <c:v>2899.3517282048888</c:v>
                </c:pt>
                <c:pt idx="961">
                  <c:v>7903.3123185490567</c:v>
                </c:pt>
                <c:pt idx="962">
                  <c:v>5840.1581452939117</c:v>
                </c:pt>
                <c:pt idx="963">
                  <c:v>5746.305073699371</c:v>
                </c:pt>
                <c:pt idx="964">
                  <c:v>4646.0401674467266</c:v>
                </c:pt>
                <c:pt idx="965">
                  <c:v>3439.3837185051366</c:v>
                </c:pt>
                <c:pt idx="966">
                  <c:v>5129.7570534396646</c:v>
                </c:pt>
                <c:pt idx="967">
                  <c:v>2799.910626603908</c:v>
                </c:pt>
                <c:pt idx="968">
                  <c:v>5536.8715475748113</c:v>
                </c:pt>
                <c:pt idx="969">
                  <c:v>3667.085794745798</c:v>
                </c:pt>
                <c:pt idx="970">
                  <c:v>4647.5274774065792</c:v>
                </c:pt>
                <c:pt idx="971">
                  <c:v>2698.8627185735613</c:v>
                </c:pt>
                <c:pt idx="972">
                  <c:v>5467.7501213794467</c:v>
                </c:pt>
                <c:pt idx="973">
                  <c:v>5841.9194898588576</c:v>
                </c:pt>
                <c:pt idx="974">
                  <c:v>5249.1170507352335</c:v>
                </c:pt>
                <c:pt idx="975">
                  <c:v>6782.0887713241636</c:v>
                </c:pt>
                <c:pt idx="976">
                  <c:v>4960.3664281560941</c:v>
                </c:pt>
                <c:pt idx="977">
                  <c:v>8014.9643788113863</c:v>
                </c:pt>
                <c:pt idx="978">
                  <c:v>7570.2878452004243</c:v>
                </c:pt>
                <c:pt idx="979">
                  <c:v>4935.4916327288474</c:v>
                </c:pt>
                <c:pt idx="980">
                  <c:v>5579.1025708323832</c:v>
                </c:pt>
                <c:pt idx="981">
                  <c:v>3811.9871650712794</c:v>
                </c:pt>
                <c:pt idx="982">
                  <c:v>7117.4369886643944</c:v>
                </c:pt>
                <c:pt idx="983">
                  <c:v>2870.6716319950392</c:v>
                </c:pt>
                <c:pt idx="984">
                  <c:v>7709.0951606366134</c:v>
                </c:pt>
                <c:pt idx="985">
                  <c:v>5238.3101010597702</c:v>
                </c:pt>
                <c:pt idx="986">
                  <c:v>5450.9709480319989</c:v>
                </c:pt>
                <c:pt idx="987">
                  <c:v>3972.9352488116747</c:v>
                </c:pt>
                <c:pt idx="988">
                  <c:v>4016.2908859795443</c:v>
                </c:pt>
                <c:pt idx="989">
                  <c:v>3671.2601367612979</c:v>
                </c:pt>
                <c:pt idx="990">
                  <c:v>5065.0099892874514</c:v>
                </c:pt>
                <c:pt idx="991">
                  <c:v>4053.6604121810869</c:v>
                </c:pt>
                <c:pt idx="992">
                  <c:v>3972.1927949743554</c:v>
                </c:pt>
                <c:pt idx="993">
                  <c:v>9894.4751063257718</c:v>
                </c:pt>
                <c:pt idx="994">
                  <c:v>2600.0346022877516</c:v>
                </c:pt>
                <c:pt idx="995">
                  <c:v>4416.7292369225943</c:v>
                </c:pt>
                <c:pt idx="996">
                  <c:v>4166.1386212191182</c:v>
                </c:pt>
                <c:pt idx="997">
                  <c:v>5998.3731490195842</c:v>
                </c:pt>
                <c:pt idx="998">
                  <c:v>3016.2563178617902</c:v>
                </c:pt>
                <c:pt idx="999">
                  <c:v>4468.5096554309148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5C-4DA9-AC62-90335B56C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217112"/>
        <c:axId val="598217504"/>
      </c:lineChart>
      <c:catAx>
        <c:axId val="598217112"/>
        <c:scaling>
          <c:orientation val="minMax"/>
        </c:scaling>
        <c:delete val="1"/>
        <c:axPos val="b"/>
        <c:majorTickMark val="none"/>
        <c:minorTickMark val="none"/>
        <c:tickLblPos val="nextTo"/>
        <c:crossAx val="598217504"/>
        <c:crosses val="autoZero"/>
        <c:auto val="1"/>
        <c:lblAlgn val="ctr"/>
        <c:lblOffset val="100"/>
        <c:noMultiLvlLbl val="0"/>
      </c:catAx>
      <c:valAx>
        <c:axId val="598217504"/>
        <c:scaling>
          <c:orientation val="minMax"/>
          <c:max val="20000"/>
          <c:min val="-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217112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84029</xdr:colOff>
      <xdr:row>11</xdr:row>
      <xdr:rowOff>87530</xdr:rowOff>
    </xdr:from>
    <xdr:to>
      <xdr:col>19</xdr:col>
      <xdr:colOff>147028</xdr:colOff>
      <xdr:row>25</xdr:row>
      <xdr:rowOff>150520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285128</xdr:colOff>
      <xdr:row>6</xdr:row>
      <xdr:rowOff>74221</xdr:rowOff>
    </xdr:from>
    <xdr:to>
      <xdr:col>11</xdr:col>
      <xdr:colOff>556656</xdr:colOff>
      <xdr:row>18</xdr:row>
      <xdr:rowOff>122673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333993</xdr:colOff>
      <xdr:row>6</xdr:row>
      <xdr:rowOff>74221</xdr:rowOff>
    </xdr:from>
    <xdr:to>
      <xdr:col>15</xdr:col>
      <xdr:colOff>321623</xdr:colOff>
      <xdr:row>18</xdr:row>
      <xdr:rowOff>151695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781188</xdr:colOff>
      <xdr:row>43</xdr:row>
      <xdr:rowOff>10436</xdr:rowOff>
    </xdr:from>
    <xdr:to>
      <xdr:col>18</xdr:col>
      <xdr:colOff>256104</xdr:colOff>
      <xdr:row>57</xdr:row>
      <xdr:rowOff>102114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81288</xdr:colOff>
      <xdr:row>34</xdr:row>
      <xdr:rowOff>29565</xdr:rowOff>
    </xdr:from>
    <xdr:to>
      <xdr:col>6</xdr:col>
      <xdr:colOff>13744</xdr:colOff>
      <xdr:row>48</xdr:row>
      <xdr:rowOff>108490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0.06215</cdr:x>
      <cdr:y>0.50298</cdr:y>
    </cdr:from>
    <cdr:to>
      <cdr:x>0.99763</cdr:x>
      <cdr:y>0.50523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1051" y="2817710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0.05874</cdr:x>
      <cdr:y>0.42426</cdr:y>
    </cdr:from>
    <cdr:to>
      <cdr:x>0.99422</cdr:x>
      <cdr:y>0.42651</cdr:y>
    </cdr:to>
    <cdr:cxnSp macro="">
      <cdr:nvCxnSpPr>
        <cdr:cNvPr id="4" name="Straight Connector 3"/>
        <cdr:cNvCxnSpPr/>
      </cdr:nvCxnSpPr>
      <cdr:spPr>
        <a:xfrm xmlns:a="http://schemas.openxmlformats.org/drawingml/2006/main">
          <a:off x="549201" y="2376672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 cmpd="sng">
          <a:solidFill>
            <a:srgbClr val="00B05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7</xdr:row>
      <xdr:rowOff>95249</xdr:rowOff>
    </xdr:from>
    <xdr:to>
      <xdr:col>30</xdr:col>
      <xdr:colOff>238126</xdr:colOff>
      <xdr:row>27</xdr:row>
      <xdr:rowOff>104774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257175</xdr:colOff>
      <xdr:row>9</xdr:row>
      <xdr:rowOff>95249</xdr:rowOff>
    </xdr:from>
    <xdr:to>
      <xdr:col>28</xdr:col>
      <xdr:colOff>666751</xdr:colOff>
      <xdr:row>29</xdr:row>
      <xdr:rowOff>104774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409575</xdr:colOff>
      <xdr:row>4</xdr:row>
      <xdr:rowOff>66675</xdr:rowOff>
    </xdr:from>
    <xdr:to>
      <xdr:col>24</xdr:col>
      <xdr:colOff>200026</xdr:colOff>
      <xdr:row>18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533399</xdr:colOff>
      <xdr:row>4</xdr:row>
      <xdr:rowOff>4761</xdr:rowOff>
    </xdr:from>
    <xdr:to>
      <xdr:col>22</xdr:col>
      <xdr:colOff>285749</xdr:colOff>
      <xdr:row>24</xdr:row>
      <xdr:rowOff>104774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194828</xdr:colOff>
      <xdr:row>5</xdr:row>
      <xdr:rowOff>152831</xdr:rowOff>
    </xdr:from>
    <xdr:to>
      <xdr:col>17</xdr:col>
      <xdr:colOff>362815</xdr:colOff>
      <xdr:row>26</xdr:row>
      <xdr:rowOff>100444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431800</xdr:colOff>
      <xdr:row>0</xdr:row>
      <xdr:rowOff>0</xdr:rowOff>
    </xdr:from>
    <xdr:to>
      <xdr:col>29</xdr:col>
      <xdr:colOff>356318</xdr:colOff>
      <xdr:row>1005</xdr:row>
      <xdr:rowOff>86821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0.06215</cdr:x>
      <cdr:y>0.50298</cdr:y>
    </cdr:from>
    <cdr:to>
      <cdr:x>0.99763</cdr:x>
      <cdr:y>0.50523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1051" y="2817710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0.05874</cdr:x>
      <cdr:y>0.42426</cdr:y>
    </cdr:from>
    <cdr:to>
      <cdr:x>0.99422</cdr:x>
      <cdr:y>0.42651</cdr:y>
    </cdr:to>
    <cdr:cxnSp macro="">
      <cdr:nvCxnSpPr>
        <cdr:cNvPr id="4" name="Straight Connector 3"/>
        <cdr:cNvCxnSpPr/>
      </cdr:nvCxnSpPr>
      <cdr:spPr>
        <a:xfrm xmlns:a="http://schemas.openxmlformats.org/drawingml/2006/main">
          <a:off x="549201" y="2376672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 cmpd="sng">
          <a:solidFill>
            <a:srgbClr val="00B05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476252</xdr:colOff>
      <xdr:row>1004</xdr:row>
      <xdr:rowOff>33227</xdr:rowOff>
    </xdr:from>
    <xdr:to>
      <xdr:col>17</xdr:col>
      <xdr:colOff>33228</xdr:colOff>
      <xdr:row>1024</xdr:row>
      <xdr:rowOff>33226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0.06215</cdr:x>
      <cdr:y>0.50298</cdr:y>
    </cdr:from>
    <cdr:to>
      <cdr:x>0.99763</cdr:x>
      <cdr:y>0.50523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1051" y="2817710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0.05874</cdr:x>
      <cdr:y>0.42426</cdr:y>
    </cdr:from>
    <cdr:to>
      <cdr:x>0.99422</cdr:x>
      <cdr:y>0.42651</cdr:y>
    </cdr:to>
    <cdr:cxnSp macro="">
      <cdr:nvCxnSpPr>
        <cdr:cNvPr id="4" name="Straight Connector 3"/>
        <cdr:cNvCxnSpPr/>
      </cdr:nvCxnSpPr>
      <cdr:spPr>
        <a:xfrm xmlns:a="http://schemas.openxmlformats.org/drawingml/2006/main">
          <a:off x="549201" y="2376672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 cmpd="sng">
          <a:solidFill>
            <a:srgbClr val="00B05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393700</xdr:colOff>
      <xdr:row>7</xdr:row>
      <xdr:rowOff>152400</xdr:rowOff>
    </xdr:from>
    <xdr:to>
      <xdr:col>11</xdr:col>
      <xdr:colOff>101600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298450</xdr:colOff>
      <xdr:row>7</xdr:row>
      <xdr:rowOff>152400</xdr:rowOff>
    </xdr:from>
    <xdr:to>
      <xdr:col>5</xdr:col>
      <xdr:colOff>266700</xdr:colOff>
      <xdr:row>20</xdr:row>
      <xdr:rowOff>44450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77531</xdr:colOff>
      <xdr:row>1000</xdr:row>
      <xdr:rowOff>166134</xdr:rowOff>
    </xdr:from>
    <xdr:to>
      <xdr:col>22</xdr:col>
      <xdr:colOff>188286</xdr:colOff>
      <xdr:row>1020</xdr:row>
      <xdr:rowOff>155058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759782</xdr:colOff>
      <xdr:row>13</xdr:row>
      <xdr:rowOff>84839</xdr:rowOff>
    </xdr:from>
    <xdr:to>
      <xdr:col>29</xdr:col>
      <xdr:colOff>509473</xdr:colOff>
      <xdr:row>1018</xdr:row>
      <xdr:rowOff>55377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206005</xdr:colOff>
      <xdr:row>999</xdr:row>
      <xdr:rowOff>173442</xdr:rowOff>
    </xdr:from>
    <xdr:to>
      <xdr:col>35</xdr:col>
      <xdr:colOff>513907</xdr:colOff>
      <xdr:row>1014</xdr:row>
      <xdr:rowOff>81293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sun.edu/Users/aa2035/AppData/Local/Microsoft/Windows/Temporary%20Internet%20Files/Low/Content.IE5/E8MR10H7/Busn210ch05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a2035\AppData\Local\Temp\Busn210ch0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ics"/>
      <sheetName val="PD(1)"/>
      <sheetName val="PD(1)an"/>
      <sheetName val="PD(2)"/>
      <sheetName val="PD(2)an"/>
      <sheetName val="PD(3)"/>
      <sheetName val="PD(3)an"/>
      <sheetName val="EVSD(1)"/>
      <sheetName val="EVSD(1)an"/>
      <sheetName val="EVSD(2)"/>
      <sheetName val="EVSD(2)an"/>
      <sheetName val="EVSD(3)"/>
      <sheetName val="EVSD(3)an"/>
      <sheetName val="BDPD"/>
      <sheetName val="B(1)"/>
      <sheetName val="B(1)an"/>
      <sheetName val="B(2)"/>
      <sheetName val="B(2an)"/>
      <sheetName val="B(2.5)"/>
      <sheetName val="B(2.5an)"/>
      <sheetName val="B(3)"/>
      <sheetName val="B(4)"/>
      <sheetName val="B(5)"/>
      <sheetName val="B(5an)"/>
      <sheetName val="P(1)"/>
      <sheetName val="P(1an)"/>
      <sheetName val="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B1">
            <v>8</v>
          </cell>
        </row>
        <row r="6">
          <cell r="A6">
            <v>0</v>
          </cell>
          <cell r="B6">
            <v>0.24787589110824962</v>
          </cell>
        </row>
      </sheetData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ics"/>
      <sheetName val="B"/>
      <sheetName val="CPD Notes"/>
      <sheetName val="Uniform(1)"/>
      <sheetName val="Uniform(2)"/>
      <sheetName val="Uniform (3)"/>
      <sheetName val="Uniform (3)an"/>
      <sheetName val="PSQS"/>
      <sheetName val="N Notes"/>
      <sheetName val="Normal"/>
      <sheetName val="SNormal"/>
      <sheetName val="&lt;= Prob"/>
      <sheetName val="&lt;= (an)-old"/>
      <sheetName val="&lt;= Chart"/>
      <sheetName val="&lt;= Prob Chart (an)"/>
      <sheetName val="&gt;="/>
      <sheetName val="&gt;= (an)"/>
      <sheetName val="&lt;=x&lt;="/>
      <sheetName val="&lt;=x&lt;= (an)"/>
      <sheetName val="Find X"/>
      <sheetName val="Find X (an)"/>
      <sheetName val="Bell(9Ex)"/>
      <sheetName val="Bell(9Ex) (an)"/>
      <sheetName val="D"/>
      <sheetName val="D (an)"/>
      <sheetName val="Sheet5"/>
      <sheetName val="Sheet8"/>
      <sheetName val="Sheet7"/>
      <sheetName val="Sheet6"/>
      <sheetName val="Exp"/>
      <sheetName val="Ex v Po"/>
      <sheetName val="Ex v Po (an)"/>
    </sheetNames>
    <sheetDataSet>
      <sheetData sheetId="0" refreshError="1"/>
      <sheetData sheetId="1">
        <row r="1">
          <cell r="B1">
            <v>10</v>
          </cell>
        </row>
        <row r="8">
          <cell r="B8" t="str">
            <v>p(x)</v>
          </cell>
        </row>
        <row r="9">
          <cell r="A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8">
          <cell r="B8">
            <v>71</v>
          </cell>
        </row>
        <row r="9">
          <cell r="B9">
            <v>171</v>
          </cell>
        </row>
        <row r="12">
          <cell r="A12" t="str">
            <v>x = Test Score</v>
          </cell>
          <cell r="B12" t="str">
            <v>Remaining Area = 15.8655%</v>
          </cell>
          <cell r="C12" t="str">
            <v>X&lt;=13 area = 84.1345%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98"/>
  <sheetViews>
    <sheetView zoomScale="77" zoomScaleNormal="77" workbookViewId="0">
      <selection activeCell="I23" sqref="I23"/>
    </sheetView>
  </sheetViews>
  <sheetFormatPr defaultRowHeight="15" x14ac:dyDescent="0.25"/>
  <cols>
    <col min="1" max="5" width="11.28515625" customWidth="1"/>
    <col min="6" max="6" width="13.42578125" customWidth="1"/>
    <col min="7" max="7" width="11.28515625" customWidth="1"/>
    <col min="9" max="9" width="14.42578125" customWidth="1"/>
    <col min="11" max="11" width="12.28515625" customWidth="1"/>
    <col min="19" max="19" width="4.140625" bestFit="1" customWidth="1"/>
    <col min="20" max="20" width="5.7109375" bestFit="1" customWidth="1"/>
    <col min="21" max="21" width="3.42578125" bestFit="1" customWidth="1"/>
  </cols>
  <sheetData>
    <row r="1" spans="1:25" x14ac:dyDescent="0.25">
      <c r="A1" t="s">
        <v>49</v>
      </c>
      <c r="C1" t="s">
        <v>48</v>
      </c>
      <c r="D1" t="s">
        <v>131</v>
      </c>
      <c r="E1">
        <v>30</v>
      </c>
      <c r="F1">
        <v>40</v>
      </c>
      <c r="G1" s="1" t="s">
        <v>0</v>
      </c>
      <c r="H1" s="2">
        <f>12*E1*F1</f>
        <v>14400</v>
      </c>
      <c r="I1">
        <f>H1/(12*21)</f>
        <v>57.142857142857146</v>
      </c>
      <c r="J1">
        <f>12*21</f>
        <v>252</v>
      </c>
      <c r="T1">
        <v>1</v>
      </c>
      <c r="X1">
        <v>1</v>
      </c>
      <c r="Y1">
        <v>0</v>
      </c>
    </row>
    <row r="2" spans="1:25" x14ac:dyDescent="0.25">
      <c r="A2" t="s">
        <v>60</v>
      </c>
      <c r="G2" s="1" t="s">
        <v>1</v>
      </c>
      <c r="H2" s="2">
        <v>1500</v>
      </c>
      <c r="K2" t="str">
        <f>C14&amp;" = "&amp;C15</f>
        <v>Ordering Cost = SR/Q</v>
      </c>
      <c r="N2" t="str">
        <f>"Average Inventory Q/2=" &amp;R2/2</f>
        <v>Average Inventory Q/2=600</v>
      </c>
      <c r="Q2">
        <f>I1</f>
        <v>57.142857142857146</v>
      </c>
      <c r="R2">
        <v>1200</v>
      </c>
      <c r="S2">
        <f t="shared" ref="S2:S65" si="0">IF(U2&lt;&gt;U1,S1+1,S1)</f>
        <v>0</v>
      </c>
      <c r="T2">
        <f>IF(U2&lt;&gt;U1,$R$2-$F$1*U2,$R$2)</f>
        <v>1200</v>
      </c>
      <c r="U2">
        <v>0</v>
      </c>
      <c r="V2">
        <f>$T$2/2</f>
        <v>600</v>
      </c>
    </row>
    <row r="3" spans="1:25" x14ac:dyDescent="0.25">
      <c r="A3" t="s">
        <v>61</v>
      </c>
      <c r="G3" s="1" t="s">
        <v>2</v>
      </c>
      <c r="H3" s="2">
        <v>120</v>
      </c>
      <c r="I3">
        <f>SQRT(H1)</f>
        <v>120</v>
      </c>
      <c r="K3" t="str">
        <f>E14&amp;" = "&amp;E15</f>
        <v xml:space="preserve"> Carrying Cost = HQ/2</v>
      </c>
      <c r="R3">
        <f>F1</f>
        <v>40</v>
      </c>
      <c r="S3">
        <f>IF(U3&lt;&gt;U2,S2+1,S2)</f>
        <v>1</v>
      </c>
      <c r="T3">
        <f>IF(U3&lt;&gt;U2,$R$2-$F$1*U3,$R$2)</f>
        <v>1160</v>
      </c>
      <c r="U3">
        <f>IF(MOD(ROWS($U$3:U3),$R$4+1)&lt;&gt;0,MOD(ROWS($U$4:U4),$R$4+1),U2)</f>
        <v>1</v>
      </c>
      <c r="V3">
        <f t="shared" ref="V3:V66" si="1">$T$2/2</f>
        <v>600</v>
      </c>
    </row>
    <row r="4" spans="1:25" x14ac:dyDescent="0.25">
      <c r="A4" t="s">
        <v>62</v>
      </c>
      <c r="E4" t="str">
        <f>"Total "&amp;C7&amp;E7</f>
        <v>Total Ordering Cost Carrying Cost</v>
      </c>
      <c r="K4" t="s">
        <v>7</v>
      </c>
      <c r="Q4">
        <f>A9/F1</f>
        <v>5</v>
      </c>
      <c r="R4">
        <f>R2/R3</f>
        <v>30</v>
      </c>
      <c r="S4">
        <f t="shared" si="0"/>
        <v>2</v>
      </c>
      <c r="T4">
        <f t="shared" ref="T4:T67" si="2">IF(U4&lt;&gt;U3,$R$2-$F$1*U4,$R$2)</f>
        <v>1120</v>
      </c>
      <c r="U4">
        <f>IF(MOD(ROWS($U$3:U4),$R$4+1)&lt;&gt;0,MOD(ROWS($U$4:U5),$R$4+1),U3)</f>
        <v>2</v>
      </c>
      <c r="V4">
        <f t="shared" si="1"/>
        <v>600</v>
      </c>
    </row>
    <row r="5" spans="1:25" x14ac:dyDescent="0.25">
      <c r="H5">
        <f>5*H3</f>
        <v>600</v>
      </c>
      <c r="K5">
        <f>SQRT(2*H1*H2/H3)</f>
        <v>600</v>
      </c>
      <c r="S5">
        <f t="shared" si="0"/>
        <v>3</v>
      </c>
      <c r="T5">
        <f t="shared" si="2"/>
        <v>1080</v>
      </c>
      <c r="U5">
        <f>IF(MOD(ROWS($U$3:U5),$R$4+1)&lt;&gt;0,MOD(ROWS($U$4:U6),$R$4+1),U4)</f>
        <v>3</v>
      </c>
      <c r="V5">
        <f t="shared" si="1"/>
        <v>600</v>
      </c>
    </row>
    <row r="6" spans="1:25" ht="15.75" thickBot="1" x14ac:dyDescent="0.3">
      <c r="A6" s="1"/>
      <c r="B6" s="2"/>
      <c r="C6" s="1"/>
      <c r="D6" s="2"/>
      <c r="E6" s="1"/>
      <c r="F6" s="2"/>
      <c r="K6">
        <f>500/K5</f>
        <v>0.83333333333333337</v>
      </c>
      <c r="S6">
        <f t="shared" si="0"/>
        <v>4</v>
      </c>
      <c r="T6">
        <f t="shared" si="2"/>
        <v>1040</v>
      </c>
      <c r="U6">
        <f>IF(MOD(ROWS($U$3:U6),$R$4+1)&lt;&gt;0,MOD(ROWS($U$4:U7),$R$4+1),U5)</f>
        <v>4</v>
      </c>
      <c r="V6">
        <f t="shared" si="1"/>
        <v>600</v>
      </c>
    </row>
    <row r="7" spans="1:25" ht="33" customHeight="1" thickBot="1" x14ac:dyDescent="0.35">
      <c r="A7" s="134" t="s">
        <v>5</v>
      </c>
      <c r="B7" s="135" t="s">
        <v>4</v>
      </c>
      <c r="C7" s="135" t="s">
        <v>6</v>
      </c>
      <c r="D7" s="135" t="s">
        <v>7</v>
      </c>
      <c r="E7" s="135" t="s">
        <v>13</v>
      </c>
      <c r="F7" s="136" t="s">
        <v>8</v>
      </c>
      <c r="H7" s="8"/>
      <c r="K7">
        <f>H2*K6^2</f>
        <v>1041.6666666666667</v>
      </c>
      <c r="S7">
        <f t="shared" si="0"/>
        <v>5</v>
      </c>
      <c r="T7">
        <f t="shared" si="2"/>
        <v>1000</v>
      </c>
      <c r="U7">
        <f>IF(MOD(ROWS($U$3:U7),$R$4+1)&lt;&gt;0,MOD(ROWS($U$4:U8),$R$4+1),U6)</f>
        <v>5</v>
      </c>
      <c r="V7">
        <f t="shared" si="1"/>
        <v>600</v>
      </c>
    </row>
    <row r="8" spans="1:25" ht="17.25" thickBot="1" x14ac:dyDescent="0.35">
      <c r="A8" s="145" t="s">
        <v>3</v>
      </c>
      <c r="B8" s="146" t="s">
        <v>9</v>
      </c>
      <c r="C8" s="146" t="s">
        <v>10</v>
      </c>
      <c r="D8" s="146" t="s">
        <v>51</v>
      </c>
      <c r="E8" s="146" t="s">
        <v>11</v>
      </c>
      <c r="F8" s="147" t="s">
        <v>12</v>
      </c>
      <c r="H8" s="8"/>
      <c r="S8">
        <f t="shared" si="0"/>
        <v>6</v>
      </c>
      <c r="T8">
        <f t="shared" si="2"/>
        <v>960</v>
      </c>
      <c r="U8">
        <f>IF(MOD(ROWS($U$3:U8),$R$4+1)&lt;&gt;0,MOD(ROWS($U$4:U9),$R$4+1),U7)</f>
        <v>6</v>
      </c>
      <c r="V8">
        <f t="shared" si="1"/>
        <v>600</v>
      </c>
    </row>
    <row r="9" spans="1:25" ht="16.5" x14ac:dyDescent="0.3">
      <c r="A9" s="137">
        <v>200</v>
      </c>
      <c r="B9" s="138">
        <f t="shared" ref="B9:B10" si="3">$H$1/A9</f>
        <v>72</v>
      </c>
      <c r="C9" s="139">
        <f>$H$2*B9</f>
        <v>108000</v>
      </c>
      <c r="D9" s="139">
        <f>A9/2</f>
        <v>100</v>
      </c>
      <c r="E9" s="139">
        <f t="shared" ref="E9:E10" si="4">$H$3*D9</f>
        <v>12000</v>
      </c>
      <c r="F9" s="140">
        <f>C9+E9</f>
        <v>120000</v>
      </c>
      <c r="H9" s="8"/>
      <c r="S9">
        <f t="shared" si="0"/>
        <v>7</v>
      </c>
      <c r="T9">
        <f t="shared" si="2"/>
        <v>920</v>
      </c>
      <c r="U9">
        <f>IF(MOD(ROWS($U$3:U9),$R$4+1)&lt;&gt;0,MOD(ROWS($U$4:U10),$R$4+1),U8)</f>
        <v>7</v>
      </c>
      <c r="V9">
        <f t="shared" si="1"/>
        <v>600</v>
      </c>
    </row>
    <row r="10" spans="1:25" ht="17.25" thickBot="1" x14ac:dyDescent="0.35">
      <c r="A10" s="141">
        <v>1200</v>
      </c>
      <c r="B10" s="142">
        <f t="shared" si="3"/>
        <v>12</v>
      </c>
      <c r="C10" s="143">
        <f t="shared" ref="C10" si="5">$H$2*B10</f>
        <v>18000</v>
      </c>
      <c r="D10" s="143">
        <f>A10/2</f>
        <v>600</v>
      </c>
      <c r="E10" s="143">
        <f t="shared" si="4"/>
        <v>72000</v>
      </c>
      <c r="F10" s="144">
        <f t="shared" ref="F10" si="6">C10+E10</f>
        <v>90000</v>
      </c>
      <c r="H10" s="8"/>
      <c r="S10">
        <f t="shared" si="0"/>
        <v>8</v>
      </c>
      <c r="T10">
        <f t="shared" si="2"/>
        <v>880</v>
      </c>
      <c r="U10">
        <f>IF(MOD(ROWS($U$3:U10),$R$4+1)&lt;&gt;0,MOD(ROWS($U$4:U11),$R$4+1),U9)</f>
        <v>8</v>
      </c>
      <c r="V10">
        <f t="shared" si="1"/>
        <v>600</v>
      </c>
    </row>
    <row r="11" spans="1:25" ht="16.5" x14ac:dyDescent="0.3">
      <c r="A11" s="9"/>
      <c r="B11" s="9"/>
      <c r="C11" s="9"/>
      <c r="D11" s="9"/>
      <c r="E11" s="9"/>
      <c r="F11" s="9"/>
      <c r="G11" s="9"/>
      <c r="H11" s="8"/>
      <c r="S11">
        <f t="shared" si="0"/>
        <v>9</v>
      </c>
      <c r="T11">
        <f t="shared" si="2"/>
        <v>840</v>
      </c>
      <c r="U11">
        <f>IF(MOD(ROWS($U$3:U11),$R$4+1)&lt;&gt;0,MOD(ROWS($U$4:U12),$R$4+1),U10)</f>
        <v>9</v>
      </c>
      <c r="V11">
        <f t="shared" si="1"/>
        <v>600</v>
      </c>
    </row>
    <row r="12" spans="1:25" ht="16.5" x14ac:dyDescent="0.3">
      <c r="A12" s="133"/>
      <c r="B12" s="133"/>
      <c r="C12" s="133"/>
      <c r="D12" s="133"/>
      <c r="E12" s="133"/>
      <c r="F12" s="133"/>
      <c r="G12" s="133"/>
      <c r="S12">
        <f>IF(U12&lt;&gt;U11,S11+1,S11)</f>
        <v>10</v>
      </c>
      <c r="T12">
        <f t="shared" si="2"/>
        <v>800</v>
      </c>
      <c r="U12">
        <f>IF(MOD(ROWS($U$3:U12),$R$4+1)&lt;&gt;0,MOD(ROWS($U$4:U13),$R$4+1),U11)</f>
        <v>10</v>
      </c>
      <c r="V12">
        <f t="shared" si="1"/>
        <v>600</v>
      </c>
    </row>
    <row r="13" spans="1:25" ht="16.5" thickBot="1" x14ac:dyDescent="0.3">
      <c r="A13" s="131" t="s">
        <v>0</v>
      </c>
      <c r="B13" s="132">
        <f>2*3*2*5*7*2*3</f>
        <v>2520</v>
      </c>
      <c r="C13" s="131" t="s">
        <v>1</v>
      </c>
      <c r="D13" s="132">
        <v>500</v>
      </c>
      <c r="E13" s="131" t="s">
        <v>2</v>
      </c>
      <c r="F13" s="132">
        <v>7</v>
      </c>
      <c r="G13" s="130"/>
      <c r="I13" t="str">
        <f>"Total "&amp;C14&amp;E14</f>
        <v>Total Ordering Cost Carrying Cost</v>
      </c>
      <c r="S13">
        <f t="shared" si="0"/>
        <v>11</v>
      </c>
      <c r="T13">
        <f t="shared" si="2"/>
        <v>760</v>
      </c>
      <c r="U13">
        <f>IF(MOD(ROWS($U$3:U13),$R$4+1)&lt;&gt;0,MOD(ROWS($U$4:U14),$R$4+1),U12)</f>
        <v>11</v>
      </c>
      <c r="V13">
        <f t="shared" si="1"/>
        <v>600</v>
      </c>
    </row>
    <row r="14" spans="1:25" ht="32.25" customHeight="1" thickBot="1" x14ac:dyDescent="0.35">
      <c r="A14" s="159" t="s">
        <v>5</v>
      </c>
      <c r="B14" s="160" t="s">
        <v>4</v>
      </c>
      <c r="C14" s="160" t="s">
        <v>6</v>
      </c>
      <c r="D14" s="160" t="s">
        <v>7</v>
      </c>
      <c r="E14" s="160" t="s">
        <v>13</v>
      </c>
      <c r="F14" s="160" t="s">
        <v>8</v>
      </c>
      <c r="G14" s="161" t="s">
        <v>50</v>
      </c>
      <c r="I14" t="str">
        <f>"EOQ= "&amp;I17&amp;" and Total Cost ="&amp;I15</f>
        <v>EOQ= 600 and Total Cost =72000</v>
      </c>
      <c r="S14">
        <f t="shared" si="0"/>
        <v>12</v>
      </c>
      <c r="T14">
        <f t="shared" si="2"/>
        <v>720</v>
      </c>
      <c r="U14">
        <f>IF(MOD(ROWS($U$3:U14),$R$4+1)&lt;&gt;0,MOD(ROWS($U$4:U15),$R$4+1),U13)</f>
        <v>12</v>
      </c>
      <c r="V14">
        <f t="shared" si="1"/>
        <v>600</v>
      </c>
    </row>
    <row r="15" spans="1:25" ht="15.75" x14ac:dyDescent="0.25">
      <c r="A15" s="156" t="s">
        <v>3</v>
      </c>
      <c r="B15" s="148" t="s">
        <v>9</v>
      </c>
      <c r="C15" s="148" t="s">
        <v>10</v>
      </c>
      <c r="D15" s="148" t="s">
        <v>51</v>
      </c>
      <c r="E15" s="148" t="s">
        <v>11</v>
      </c>
      <c r="F15" s="148" t="s">
        <v>12</v>
      </c>
      <c r="G15" s="149" t="s">
        <v>52</v>
      </c>
      <c r="I15" s="3">
        <f>SMALL(F16:F24,1)</f>
        <v>72000</v>
      </c>
      <c r="J15" s="3"/>
      <c r="K15" s="3"/>
      <c r="S15">
        <f t="shared" si="0"/>
        <v>13</v>
      </c>
      <c r="T15">
        <f t="shared" si="2"/>
        <v>680</v>
      </c>
      <c r="U15">
        <f>IF(MOD(ROWS($U$3:U15),$R$4+1)&lt;&gt;0,MOD(ROWS($U$4:U16),$R$4+1),U14)</f>
        <v>13</v>
      </c>
      <c r="V15">
        <f t="shared" si="1"/>
        <v>600</v>
      </c>
    </row>
    <row r="16" spans="1:25" ht="15.75" x14ac:dyDescent="0.25">
      <c r="A16" s="157">
        <v>100</v>
      </c>
      <c r="B16" s="150">
        <f>$H$1/A16</f>
        <v>144</v>
      </c>
      <c r="C16" s="151">
        <f>$H$2*B16</f>
        <v>216000</v>
      </c>
      <c r="D16" s="151">
        <f>A16/2</f>
        <v>50</v>
      </c>
      <c r="E16" s="151">
        <f>$H$3*D16</f>
        <v>6000</v>
      </c>
      <c r="F16" s="151">
        <f>C16+E16</f>
        <v>222000</v>
      </c>
      <c r="G16" s="152">
        <f>(D16/$H$1)*12*$E$1</f>
        <v>1.25</v>
      </c>
      <c r="I16" s="3">
        <f>MATCH(I15,F16:F24,0)</f>
        <v>6</v>
      </c>
      <c r="J16" s="3"/>
      <c r="K16" s="3"/>
      <c r="S16">
        <f t="shared" si="0"/>
        <v>14</v>
      </c>
      <c r="T16">
        <f t="shared" si="2"/>
        <v>640</v>
      </c>
      <c r="U16">
        <f>IF(MOD(ROWS($U$3:U16),$R$4+1)&lt;&gt;0,MOD(ROWS($U$4:U17),$R$4+1),U15)</f>
        <v>14</v>
      </c>
      <c r="V16">
        <f t="shared" si="1"/>
        <v>600</v>
      </c>
    </row>
    <row r="17" spans="1:22" ht="15.75" x14ac:dyDescent="0.25">
      <c r="A17" s="157">
        <v>200</v>
      </c>
      <c r="B17" s="150">
        <f t="shared" ref="B17:B27" si="7">$H$1/A17</f>
        <v>72</v>
      </c>
      <c r="C17" s="151">
        <f t="shared" ref="C17:C27" si="8">$H$2*B17</f>
        <v>108000</v>
      </c>
      <c r="D17" s="151">
        <f t="shared" ref="D17:D24" si="9">A17/2</f>
        <v>100</v>
      </c>
      <c r="E17" s="151">
        <f t="shared" ref="E17:E27" si="10">$H$3*D17</f>
        <v>12000</v>
      </c>
      <c r="F17" s="151">
        <f t="shared" ref="F17:F24" si="11">C17+E17</f>
        <v>120000</v>
      </c>
      <c r="G17" s="152">
        <f t="shared" ref="G17:G24" si="12">(D17/$H$1)*12*$E$1</f>
        <v>2.5</v>
      </c>
      <c r="I17" s="3">
        <f>INDEX(A16:A24,I16)</f>
        <v>600</v>
      </c>
      <c r="J17" s="3"/>
      <c r="K17" s="3"/>
      <c r="S17">
        <f t="shared" si="0"/>
        <v>15</v>
      </c>
      <c r="T17">
        <f t="shared" si="2"/>
        <v>600</v>
      </c>
      <c r="U17">
        <f>IF(MOD(ROWS($U$3:U17),$R$4+1)&lt;&gt;0,MOD(ROWS($U$4:U18),$R$4+1),U16)</f>
        <v>15</v>
      </c>
      <c r="V17">
        <f t="shared" si="1"/>
        <v>600</v>
      </c>
    </row>
    <row r="18" spans="1:22" ht="15.75" x14ac:dyDescent="0.25">
      <c r="A18" s="157">
        <v>300</v>
      </c>
      <c r="B18" s="150">
        <f t="shared" si="7"/>
        <v>48</v>
      </c>
      <c r="C18" s="151">
        <f t="shared" si="8"/>
        <v>72000</v>
      </c>
      <c r="D18" s="151">
        <f t="shared" si="9"/>
        <v>150</v>
      </c>
      <c r="E18" s="151">
        <f t="shared" si="10"/>
        <v>18000</v>
      </c>
      <c r="F18" s="151">
        <f t="shared" si="11"/>
        <v>90000</v>
      </c>
      <c r="G18" s="152">
        <f t="shared" si="12"/>
        <v>3.75</v>
      </c>
      <c r="I18" s="3">
        <f>B13/I17</f>
        <v>4.2</v>
      </c>
      <c r="J18" s="3"/>
      <c r="K18" s="3"/>
      <c r="S18">
        <f t="shared" si="0"/>
        <v>16</v>
      </c>
      <c r="T18">
        <f t="shared" si="2"/>
        <v>560</v>
      </c>
      <c r="U18">
        <f>IF(MOD(ROWS($U$3:U18),$R$4+1)&lt;&gt;0,MOD(ROWS($U$4:U19),$R$4+1),U17)</f>
        <v>16</v>
      </c>
      <c r="V18">
        <f t="shared" si="1"/>
        <v>600</v>
      </c>
    </row>
    <row r="19" spans="1:22" ht="15.75" x14ac:dyDescent="0.25">
      <c r="A19" s="157">
        <v>400</v>
      </c>
      <c r="B19" s="150">
        <f t="shared" si="7"/>
        <v>36</v>
      </c>
      <c r="C19" s="151">
        <f t="shared" si="8"/>
        <v>54000</v>
      </c>
      <c r="D19" s="151">
        <f t="shared" si="9"/>
        <v>200</v>
      </c>
      <c r="E19" s="151">
        <f t="shared" si="10"/>
        <v>24000</v>
      </c>
      <c r="F19" s="151">
        <f t="shared" si="11"/>
        <v>78000</v>
      </c>
      <c r="G19" s="152">
        <f t="shared" si="12"/>
        <v>5</v>
      </c>
      <c r="I19" s="3"/>
      <c r="J19" s="3"/>
      <c r="K19" s="3"/>
      <c r="S19">
        <f t="shared" si="0"/>
        <v>17</v>
      </c>
      <c r="T19">
        <f t="shared" si="2"/>
        <v>520</v>
      </c>
      <c r="U19">
        <f>IF(MOD(ROWS($U$3:U19),$R$4+1)&lt;&gt;0,MOD(ROWS($U$4:U20),$R$4+1),U18)</f>
        <v>17</v>
      </c>
      <c r="V19">
        <f t="shared" si="1"/>
        <v>600</v>
      </c>
    </row>
    <row r="20" spans="1:22" ht="15.75" x14ac:dyDescent="0.25">
      <c r="A20" s="157">
        <v>500</v>
      </c>
      <c r="B20" s="150">
        <f t="shared" si="7"/>
        <v>28.8</v>
      </c>
      <c r="C20" s="151">
        <f t="shared" si="8"/>
        <v>43200</v>
      </c>
      <c r="D20" s="151">
        <f t="shared" si="9"/>
        <v>250</v>
      </c>
      <c r="E20" s="151">
        <f t="shared" si="10"/>
        <v>30000</v>
      </c>
      <c r="F20" s="151">
        <f t="shared" si="11"/>
        <v>73200</v>
      </c>
      <c r="G20" s="152">
        <f t="shared" si="12"/>
        <v>6.25</v>
      </c>
      <c r="S20">
        <f t="shared" si="0"/>
        <v>18</v>
      </c>
      <c r="T20">
        <f t="shared" si="2"/>
        <v>480</v>
      </c>
      <c r="U20">
        <f>IF(MOD(ROWS($U$3:U20),$R$4+1)&lt;&gt;0,MOD(ROWS($U$4:U21),$R$4+1),U19)</f>
        <v>18</v>
      </c>
      <c r="V20">
        <f t="shared" si="1"/>
        <v>600</v>
      </c>
    </row>
    <row r="21" spans="1:22" ht="15.75" x14ac:dyDescent="0.25">
      <c r="A21" s="157">
        <v>600</v>
      </c>
      <c r="B21" s="150">
        <f t="shared" si="7"/>
        <v>24</v>
      </c>
      <c r="C21" s="151">
        <f t="shared" si="8"/>
        <v>36000</v>
      </c>
      <c r="D21" s="151">
        <f t="shared" si="9"/>
        <v>300</v>
      </c>
      <c r="E21" s="151">
        <f t="shared" si="10"/>
        <v>36000</v>
      </c>
      <c r="F21" s="151">
        <f t="shared" si="11"/>
        <v>72000</v>
      </c>
      <c r="G21" s="152">
        <f t="shared" si="12"/>
        <v>7.5</v>
      </c>
      <c r="S21">
        <f t="shared" si="0"/>
        <v>19</v>
      </c>
      <c r="T21">
        <f t="shared" si="2"/>
        <v>440</v>
      </c>
      <c r="U21">
        <f>IF(MOD(ROWS($U$3:U21),$R$4+1)&lt;&gt;0,MOD(ROWS($U$4:U22),$R$4+1),U20)</f>
        <v>19</v>
      </c>
      <c r="V21">
        <f t="shared" si="1"/>
        <v>600</v>
      </c>
    </row>
    <row r="22" spans="1:22" ht="15.75" x14ac:dyDescent="0.25">
      <c r="A22" s="157">
        <v>700</v>
      </c>
      <c r="B22" s="150">
        <f t="shared" si="7"/>
        <v>20.571428571428573</v>
      </c>
      <c r="C22" s="150">
        <f t="shared" si="8"/>
        <v>30857.142857142859</v>
      </c>
      <c r="D22" s="151">
        <f t="shared" si="9"/>
        <v>350</v>
      </c>
      <c r="E22" s="151">
        <f t="shared" si="10"/>
        <v>42000</v>
      </c>
      <c r="F22" s="151">
        <f t="shared" si="11"/>
        <v>72857.142857142855</v>
      </c>
      <c r="G22" s="152">
        <f t="shared" si="12"/>
        <v>8.75</v>
      </c>
      <c r="S22">
        <f t="shared" si="0"/>
        <v>20</v>
      </c>
      <c r="T22">
        <f t="shared" si="2"/>
        <v>400</v>
      </c>
      <c r="U22">
        <f>IF(MOD(ROWS($U$3:U22),$R$4+1)&lt;&gt;0,MOD(ROWS($U$4:U23),$R$4+1),U21)</f>
        <v>20</v>
      </c>
      <c r="V22">
        <f t="shared" si="1"/>
        <v>600</v>
      </c>
    </row>
    <row r="23" spans="1:22" ht="16.5" thickBot="1" x14ac:dyDescent="0.3">
      <c r="A23" s="157">
        <v>800</v>
      </c>
      <c r="B23" s="150">
        <f t="shared" si="7"/>
        <v>18</v>
      </c>
      <c r="C23" s="151">
        <f t="shared" si="8"/>
        <v>27000</v>
      </c>
      <c r="D23" s="151">
        <f t="shared" si="9"/>
        <v>400</v>
      </c>
      <c r="E23" s="151">
        <f t="shared" si="10"/>
        <v>48000</v>
      </c>
      <c r="F23" s="151">
        <f t="shared" si="11"/>
        <v>75000</v>
      </c>
      <c r="G23" s="152">
        <f t="shared" si="12"/>
        <v>10</v>
      </c>
      <c r="S23">
        <f t="shared" si="0"/>
        <v>21</v>
      </c>
      <c r="T23">
        <f t="shared" si="2"/>
        <v>360</v>
      </c>
      <c r="U23">
        <f>IF(MOD(ROWS($U$3:U23),$R$4+1)&lt;&gt;0,MOD(ROWS($U$4:U24),$R$4+1),U22)</f>
        <v>21</v>
      </c>
      <c r="V23">
        <f t="shared" si="1"/>
        <v>600</v>
      </c>
    </row>
    <row r="24" spans="1:22" ht="16.5" thickBot="1" x14ac:dyDescent="0.3">
      <c r="A24" s="157">
        <v>900</v>
      </c>
      <c r="B24" s="150">
        <f t="shared" si="7"/>
        <v>16</v>
      </c>
      <c r="C24" s="151">
        <f t="shared" si="8"/>
        <v>24000</v>
      </c>
      <c r="D24" s="151">
        <f t="shared" si="9"/>
        <v>450</v>
      </c>
      <c r="E24" s="151">
        <f t="shared" si="10"/>
        <v>54000</v>
      </c>
      <c r="F24" s="151">
        <f t="shared" si="11"/>
        <v>78000</v>
      </c>
      <c r="G24" s="152">
        <f t="shared" si="12"/>
        <v>11.25</v>
      </c>
      <c r="J24" s="28">
        <f>SQRT(2*B13*D13/F13)</f>
        <v>600</v>
      </c>
      <c r="S24">
        <f t="shared" si="0"/>
        <v>22</v>
      </c>
      <c r="T24">
        <f t="shared" si="2"/>
        <v>320</v>
      </c>
      <c r="U24">
        <f>IF(MOD(ROWS($U$3:U24),$R$4+1)&lt;&gt;0,MOD(ROWS($U$4:U25),$R$4+1),U23)</f>
        <v>22</v>
      </c>
      <c r="V24">
        <f t="shared" si="1"/>
        <v>600</v>
      </c>
    </row>
    <row r="25" spans="1:22" ht="15.75" x14ac:dyDescent="0.25">
      <c r="A25" s="157">
        <v>1000</v>
      </c>
      <c r="B25" s="150">
        <f t="shared" si="7"/>
        <v>14.4</v>
      </c>
      <c r="C25" s="151">
        <f t="shared" si="8"/>
        <v>21600</v>
      </c>
      <c r="D25" s="151">
        <f t="shared" ref="D25" si="13">A25/2</f>
        <v>500</v>
      </c>
      <c r="E25" s="151">
        <f t="shared" si="10"/>
        <v>60000</v>
      </c>
      <c r="F25" s="151">
        <f t="shared" ref="F25" si="14">C25+E25</f>
        <v>81600</v>
      </c>
      <c r="G25" s="152">
        <f t="shared" ref="G25" si="15">(D25/$H$1)*12*$E$1</f>
        <v>12.5</v>
      </c>
      <c r="S25">
        <f t="shared" si="0"/>
        <v>23</v>
      </c>
      <c r="T25">
        <f t="shared" si="2"/>
        <v>280</v>
      </c>
      <c r="U25">
        <f>IF(MOD(ROWS($U$3:U25),$R$4+1)&lt;&gt;0,MOD(ROWS($U$4:U26),$R$4+1),U24)</f>
        <v>23</v>
      </c>
      <c r="V25">
        <f t="shared" si="1"/>
        <v>600</v>
      </c>
    </row>
    <row r="26" spans="1:22" ht="15.75" x14ac:dyDescent="0.25">
      <c r="A26" s="157">
        <v>1100</v>
      </c>
      <c r="B26" s="150">
        <f t="shared" si="7"/>
        <v>13.090909090909092</v>
      </c>
      <c r="C26" s="150">
        <f t="shared" si="8"/>
        <v>19636.363636363636</v>
      </c>
      <c r="D26" s="151">
        <f t="shared" ref="D26:D27" si="16">A26/2</f>
        <v>550</v>
      </c>
      <c r="E26" s="151">
        <f t="shared" si="10"/>
        <v>66000</v>
      </c>
      <c r="F26" s="151">
        <f t="shared" ref="F26:F27" si="17">C26+E26</f>
        <v>85636.363636363632</v>
      </c>
      <c r="G26" s="152">
        <f t="shared" ref="G26:G27" si="18">(D26/$H$1)*12*$E$1</f>
        <v>13.750000000000002</v>
      </c>
      <c r="S26">
        <f t="shared" si="0"/>
        <v>24</v>
      </c>
      <c r="T26">
        <f t="shared" si="2"/>
        <v>240</v>
      </c>
      <c r="U26">
        <f>IF(MOD(ROWS($U$3:U26),$R$4+1)&lt;&gt;0,MOD(ROWS($U$4:U27),$R$4+1),U25)</f>
        <v>24</v>
      </c>
      <c r="V26">
        <f t="shared" si="1"/>
        <v>600</v>
      </c>
    </row>
    <row r="27" spans="1:22" ht="16.5" thickBot="1" x14ac:dyDescent="0.3">
      <c r="A27" s="158">
        <v>1200</v>
      </c>
      <c r="B27" s="153">
        <f t="shared" si="7"/>
        <v>12</v>
      </c>
      <c r="C27" s="154">
        <f t="shared" si="8"/>
        <v>18000</v>
      </c>
      <c r="D27" s="154">
        <f t="shared" si="16"/>
        <v>600</v>
      </c>
      <c r="E27" s="154">
        <f t="shared" si="10"/>
        <v>72000</v>
      </c>
      <c r="F27" s="154">
        <f t="shared" si="17"/>
        <v>90000</v>
      </c>
      <c r="G27" s="155">
        <f t="shared" si="18"/>
        <v>15</v>
      </c>
      <c r="S27">
        <f t="shared" si="0"/>
        <v>25</v>
      </c>
      <c r="T27">
        <f t="shared" si="2"/>
        <v>200</v>
      </c>
      <c r="U27">
        <f>IF(MOD(ROWS($U$3:U27),$R$4+1)&lt;&gt;0,MOD(ROWS($U$4:U28),$R$4+1),U26)</f>
        <v>25</v>
      </c>
      <c r="V27">
        <f t="shared" si="1"/>
        <v>600</v>
      </c>
    </row>
    <row r="28" spans="1:22" x14ac:dyDescent="0.25">
      <c r="S28">
        <f t="shared" si="0"/>
        <v>26</v>
      </c>
      <c r="T28">
        <f t="shared" si="2"/>
        <v>160</v>
      </c>
      <c r="U28">
        <f>IF(MOD(ROWS($U$3:U28),$R$4+1)&lt;&gt;0,MOD(ROWS($U$4:U29),$R$4+1),U27)</f>
        <v>26</v>
      </c>
      <c r="V28">
        <f t="shared" si="1"/>
        <v>600</v>
      </c>
    </row>
    <row r="29" spans="1:22" x14ac:dyDescent="0.25">
      <c r="A29" t="s">
        <v>66</v>
      </c>
      <c r="G29">
        <v>4</v>
      </c>
      <c r="H29" t="s">
        <v>67</v>
      </c>
      <c r="S29">
        <f t="shared" si="0"/>
        <v>27</v>
      </c>
      <c r="T29">
        <f t="shared" si="2"/>
        <v>120</v>
      </c>
      <c r="U29">
        <f>IF(MOD(ROWS($U$3:U29),$R$4+1)&lt;&gt;0,MOD(ROWS($U$4:U30),$R$4+1),U28)</f>
        <v>27</v>
      </c>
      <c r="V29">
        <f t="shared" si="1"/>
        <v>600</v>
      </c>
    </row>
    <row r="30" spans="1:22" x14ac:dyDescent="0.25">
      <c r="A30" t="s">
        <v>63</v>
      </c>
      <c r="F30" s="35">
        <v>0.69</v>
      </c>
      <c r="S30">
        <f t="shared" si="0"/>
        <v>28</v>
      </c>
      <c r="T30">
        <f t="shared" si="2"/>
        <v>80</v>
      </c>
      <c r="U30">
        <f>IF(MOD(ROWS($U$3:U30),$R$4+1)&lt;&gt;0,MOD(ROWS($U$4:U31),$R$4+1),U29)</f>
        <v>28</v>
      </c>
      <c r="V30">
        <f t="shared" si="1"/>
        <v>600</v>
      </c>
    </row>
    <row r="31" spans="1:22" x14ac:dyDescent="0.25">
      <c r="A31" t="s">
        <v>53</v>
      </c>
      <c r="S31">
        <f t="shared" si="0"/>
        <v>29</v>
      </c>
      <c r="T31">
        <f t="shared" si="2"/>
        <v>40</v>
      </c>
      <c r="U31">
        <f>IF(MOD(ROWS($U$3:U31),$R$4+1)&lt;&gt;0,MOD(ROWS($U$4:U32),$R$4+1),U30)</f>
        <v>29</v>
      </c>
      <c r="V31">
        <f t="shared" si="1"/>
        <v>600</v>
      </c>
    </row>
    <row r="32" spans="1:22" x14ac:dyDescent="0.25">
      <c r="A32" t="s">
        <v>55</v>
      </c>
      <c r="S32">
        <f t="shared" si="0"/>
        <v>30</v>
      </c>
      <c r="T32">
        <f t="shared" si="2"/>
        <v>0</v>
      </c>
      <c r="U32">
        <f>IF(MOD(ROWS($U$3:U32),$R$4+1)&lt;&gt;0,MOD(ROWS($U$4:U33),$R$4+1),U31)</f>
        <v>30</v>
      </c>
      <c r="V32">
        <f t="shared" si="1"/>
        <v>600</v>
      </c>
    </row>
    <row r="33" spans="1:22" x14ac:dyDescent="0.25">
      <c r="A33" t="s">
        <v>54</v>
      </c>
      <c r="S33">
        <f t="shared" si="0"/>
        <v>30</v>
      </c>
      <c r="T33">
        <f t="shared" si="2"/>
        <v>1200</v>
      </c>
      <c r="U33">
        <f>IF(MOD(ROWS($U$3:U33),$R$4+1)&lt;&gt;0,MOD(ROWS($U$4:U34),$R$4+1),U32)</f>
        <v>30</v>
      </c>
      <c r="V33">
        <f t="shared" si="1"/>
        <v>600</v>
      </c>
    </row>
    <row r="34" spans="1:22" x14ac:dyDescent="0.25">
      <c r="A34" t="s">
        <v>56</v>
      </c>
      <c r="S34">
        <f t="shared" si="0"/>
        <v>31</v>
      </c>
      <c r="T34">
        <f t="shared" si="2"/>
        <v>1160</v>
      </c>
      <c r="U34">
        <f>IF(MOD(ROWS($U$3:U34),$R$4+1)&lt;&gt;0,MOD(ROWS($U$4:U35),$R$4+1),U33)</f>
        <v>1</v>
      </c>
      <c r="V34">
        <f t="shared" si="1"/>
        <v>600</v>
      </c>
    </row>
    <row r="35" spans="1:22" x14ac:dyDescent="0.25">
      <c r="A35" t="s">
        <v>57</v>
      </c>
      <c r="F35">
        <f>360/7</f>
        <v>51.428571428571431</v>
      </c>
      <c r="G35">
        <f>52-F35</f>
        <v>0.5714285714285694</v>
      </c>
      <c r="H35">
        <f>14400/F35</f>
        <v>280</v>
      </c>
      <c r="S35">
        <f t="shared" si="0"/>
        <v>32</v>
      </c>
      <c r="T35">
        <f t="shared" si="2"/>
        <v>1120</v>
      </c>
      <c r="U35">
        <f>IF(MOD(ROWS($U$3:U35),$R$4+1)&lt;&gt;0,MOD(ROWS($U$4:U36),$R$4+1),U34)</f>
        <v>2</v>
      </c>
      <c r="V35">
        <f t="shared" si="1"/>
        <v>600</v>
      </c>
    </row>
    <row r="36" spans="1:22" x14ac:dyDescent="0.25">
      <c r="F36">
        <f>1500*F35</f>
        <v>77142.857142857145</v>
      </c>
      <c r="G36">
        <f>-1500*G35</f>
        <v>-857.14285714285415</v>
      </c>
      <c r="S36">
        <f t="shared" si="0"/>
        <v>33</v>
      </c>
      <c r="T36">
        <f t="shared" si="2"/>
        <v>1080</v>
      </c>
      <c r="U36">
        <f>IF(MOD(ROWS($U$3:U36),$R$4+1)&lt;&gt;0,MOD(ROWS($U$4:U37),$R$4+1),U35)</f>
        <v>3</v>
      </c>
      <c r="V36">
        <f t="shared" si="1"/>
        <v>600</v>
      </c>
    </row>
    <row r="37" spans="1:22" x14ac:dyDescent="0.25">
      <c r="B37" s="3" t="s">
        <v>64</v>
      </c>
      <c r="C37" s="3"/>
      <c r="D37" s="3" t="s">
        <v>65</v>
      </c>
      <c r="S37">
        <f t="shared" si="0"/>
        <v>34</v>
      </c>
      <c r="T37">
        <f t="shared" si="2"/>
        <v>1040</v>
      </c>
      <c r="U37">
        <f>IF(MOD(ROWS($U$3:U37),$R$4+1)&lt;&gt;0,MOD(ROWS($U$4:U38),$R$4+1),U36)</f>
        <v>4</v>
      </c>
      <c r="V37">
        <f t="shared" si="1"/>
        <v>600</v>
      </c>
    </row>
    <row r="38" spans="1:22" x14ac:dyDescent="0.25">
      <c r="A38" t="s">
        <v>47</v>
      </c>
      <c r="B38" s="3">
        <f>SQRT(2*$H$1*$H$2/$H$3)</f>
        <v>600</v>
      </c>
      <c r="C38" s="3"/>
      <c r="D38" s="3">
        <f>SQRT((2*$G$29*$H$1*$H$2*(1+F30))/($H$3))</f>
        <v>1560</v>
      </c>
      <c r="S38">
        <f t="shared" si="0"/>
        <v>35</v>
      </c>
      <c r="T38">
        <f t="shared" si="2"/>
        <v>1000</v>
      </c>
      <c r="U38">
        <f>IF(MOD(ROWS($U$3:U38),$R$4+1)&lt;&gt;0,MOD(ROWS($U$4:U39),$R$4+1),U37)</f>
        <v>5</v>
      </c>
      <c r="V38">
        <f t="shared" si="1"/>
        <v>600</v>
      </c>
    </row>
    <row r="39" spans="1:22" x14ac:dyDescent="0.25">
      <c r="A39" t="s">
        <v>68</v>
      </c>
      <c r="B39" s="3">
        <f>B38/2</f>
        <v>300</v>
      </c>
      <c r="C39" s="3"/>
      <c r="D39" s="3">
        <f>D40/G29</f>
        <v>195</v>
      </c>
      <c r="S39">
        <f t="shared" si="0"/>
        <v>36</v>
      </c>
      <c r="T39">
        <f t="shared" si="2"/>
        <v>960</v>
      </c>
      <c r="U39">
        <f>IF(MOD(ROWS($U$3:U39),$R$4+1)&lt;&gt;0,MOD(ROWS($U$4:U40),$R$4+1),U38)</f>
        <v>6</v>
      </c>
      <c r="V39">
        <f t="shared" si="1"/>
        <v>600</v>
      </c>
    </row>
    <row r="40" spans="1:22" x14ac:dyDescent="0.25">
      <c r="A40" t="s">
        <v>69</v>
      </c>
      <c r="B40" s="3">
        <f>G29*B39</f>
        <v>1200</v>
      </c>
      <c r="C40" s="3"/>
      <c r="D40" s="3">
        <f>D38/2</f>
        <v>780</v>
      </c>
      <c r="E40">
        <f>1-D40/B40</f>
        <v>0.35</v>
      </c>
      <c r="F40" t="s">
        <v>70</v>
      </c>
      <c r="S40">
        <f t="shared" si="0"/>
        <v>37</v>
      </c>
      <c r="T40">
        <f t="shared" si="2"/>
        <v>920</v>
      </c>
      <c r="U40">
        <f>IF(MOD(ROWS($U$3:U40),$R$4+1)&lt;&gt;0,MOD(ROWS($U$4:U41),$R$4+1),U39)</f>
        <v>7</v>
      </c>
      <c r="V40">
        <f t="shared" si="1"/>
        <v>600</v>
      </c>
    </row>
    <row r="41" spans="1:22" x14ac:dyDescent="0.25">
      <c r="A41" t="s">
        <v>71</v>
      </c>
      <c r="B41" s="3">
        <f>$H$3*$B$38/2+$H$2*$H$1/$B$38</f>
        <v>72000</v>
      </c>
      <c r="C41" s="3"/>
      <c r="D41" s="3">
        <f>D42/G29</f>
        <v>46800</v>
      </c>
      <c r="S41">
        <f t="shared" si="0"/>
        <v>38</v>
      </c>
      <c r="T41">
        <f t="shared" si="2"/>
        <v>880</v>
      </c>
      <c r="U41">
        <f>IF(MOD(ROWS($U$3:U41),$R$4+1)&lt;&gt;0,MOD(ROWS($U$4:U42),$R$4+1),U40)</f>
        <v>8</v>
      </c>
      <c r="V41">
        <f t="shared" si="1"/>
        <v>600</v>
      </c>
    </row>
    <row r="42" spans="1:22" x14ac:dyDescent="0.25">
      <c r="A42" t="s">
        <v>72</v>
      </c>
      <c r="B42" s="3">
        <f>B41*G29</f>
        <v>288000</v>
      </c>
      <c r="C42" s="3"/>
      <c r="D42" s="3">
        <f>H3*D38/2+$H$2*(1+F30)*$H$1*G29/$D$38</f>
        <v>187200</v>
      </c>
      <c r="E42">
        <f>1-D42/B42</f>
        <v>0.35</v>
      </c>
      <c r="F42" t="s">
        <v>70</v>
      </c>
      <c r="S42">
        <f t="shared" si="0"/>
        <v>39</v>
      </c>
      <c r="T42">
        <f t="shared" si="2"/>
        <v>840</v>
      </c>
      <c r="U42">
        <f>IF(MOD(ROWS($U$3:U42),$R$4+1)&lt;&gt;0,MOD(ROWS($U$4:U43),$R$4+1),U41)</f>
        <v>9</v>
      </c>
      <c r="V42">
        <f t="shared" si="1"/>
        <v>600</v>
      </c>
    </row>
    <row r="43" spans="1:22" x14ac:dyDescent="0.25">
      <c r="S43">
        <f t="shared" si="0"/>
        <v>40</v>
      </c>
      <c r="T43">
        <f t="shared" si="2"/>
        <v>800</v>
      </c>
      <c r="U43">
        <f>IF(MOD(ROWS($U$3:U43),$R$4+1)&lt;&gt;0,MOD(ROWS($U$4:U44),$R$4+1),U42)</f>
        <v>10</v>
      </c>
      <c r="V43">
        <f t="shared" si="1"/>
        <v>600</v>
      </c>
    </row>
    <row r="44" spans="1:22" x14ac:dyDescent="0.25">
      <c r="S44">
        <f t="shared" si="0"/>
        <v>41</v>
      </c>
      <c r="T44">
        <f t="shared" si="2"/>
        <v>760</v>
      </c>
      <c r="U44">
        <f>IF(MOD(ROWS($U$3:U44),$R$4+1)&lt;&gt;0,MOD(ROWS($U$4:U45),$R$4+1),U43)</f>
        <v>11</v>
      </c>
      <c r="V44">
        <f t="shared" si="1"/>
        <v>600</v>
      </c>
    </row>
    <row r="45" spans="1:22" x14ac:dyDescent="0.25">
      <c r="S45">
        <f t="shared" si="0"/>
        <v>42</v>
      </c>
      <c r="T45">
        <f t="shared" si="2"/>
        <v>720</v>
      </c>
      <c r="U45">
        <f>IF(MOD(ROWS($U$3:U45),$R$4+1)&lt;&gt;0,MOD(ROWS($U$4:U46),$R$4+1),U44)</f>
        <v>12</v>
      </c>
      <c r="V45">
        <f t="shared" si="1"/>
        <v>600</v>
      </c>
    </row>
    <row r="46" spans="1:22" x14ac:dyDescent="0.25">
      <c r="S46">
        <f t="shared" si="0"/>
        <v>43</v>
      </c>
      <c r="T46">
        <f t="shared" si="2"/>
        <v>680</v>
      </c>
      <c r="U46">
        <f>IF(MOD(ROWS($U$3:U46),$R$4+1)&lt;&gt;0,MOD(ROWS($U$4:U47),$R$4+1),U45)</f>
        <v>13</v>
      </c>
      <c r="V46">
        <f t="shared" si="1"/>
        <v>600</v>
      </c>
    </row>
    <row r="47" spans="1:22" x14ac:dyDescent="0.25">
      <c r="S47">
        <f t="shared" si="0"/>
        <v>44</v>
      </c>
      <c r="T47">
        <f t="shared" si="2"/>
        <v>640</v>
      </c>
      <c r="U47">
        <f>IF(MOD(ROWS($U$3:U47),$R$4+1)&lt;&gt;0,MOD(ROWS($U$4:U48),$R$4+1),U46)</f>
        <v>14</v>
      </c>
      <c r="V47">
        <f t="shared" si="1"/>
        <v>600</v>
      </c>
    </row>
    <row r="48" spans="1:22" x14ac:dyDescent="0.25">
      <c r="S48">
        <f t="shared" si="0"/>
        <v>45</v>
      </c>
      <c r="T48">
        <f t="shared" si="2"/>
        <v>600</v>
      </c>
      <c r="U48">
        <f>IF(MOD(ROWS($U$3:U48),$R$4+1)&lt;&gt;0,MOD(ROWS($U$4:U49),$R$4+1),U47)</f>
        <v>15</v>
      </c>
      <c r="V48">
        <f t="shared" si="1"/>
        <v>600</v>
      </c>
    </row>
    <row r="49" spans="19:22" x14ac:dyDescent="0.25">
      <c r="S49">
        <f t="shared" si="0"/>
        <v>46</v>
      </c>
      <c r="T49">
        <f t="shared" si="2"/>
        <v>560</v>
      </c>
      <c r="U49">
        <f>IF(MOD(ROWS($U$3:U49),$R$4+1)&lt;&gt;0,MOD(ROWS($U$4:U50),$R$4+1),U48)</f>
        <v>16</v>
      </c>
      <c r="V49">
        <f t="shared" si="1"/>
        <v>600</v>
      </c>
    </row>
    <row r="50" spans="19:22" x14ac:dyDescent="0.25">
      <c r="S50">
        <f t="shared" si="0"/>
        <v>47</v>
      </c>
      <c r="T50">
        <f t="shared" si="2"/>
        <v>520</v>
      </c>
      <c r="U50">
        <f>IF(MOD(ROWS($U$3:U50),$R$4+1)&lt;&gt;0,MOD(ROWS($U$4:U51),$R$4+1),U49)</f>
        <v>17</v>
      </c>
      <c r="V50">
        <f t="shared" si="1"/>
        <v>600</v>
      </c>
    </row>
    <row r="51" spans="19:22" x14ac:dyDescent="0.25">
      <c r="S51">
        <f t="shared" si="0"/>
        <v>48</v>
      </c>
      <c r="T51">
        <f t="shared" si="2"/>
        <v>480</v>
      </c>
      <c r="U51">
        <f>IF(MOD(ROWS($U$3:U51),$R$4+1)&lt;&gt;0,MOD(ROWS($U$4:U52),$R$4+1),U50)</f>
        <v>18</v>
      </c>
      <c r="V51">
        <f t="shared" si="1"/>
        <v>600</v>
      </c>
    </row>
    <row r="52" spans="19:22" x14ac:dyDescent="0.25">
      <c r="S52">
        <f t="shared" si="0"/>
        <v>49</v>
      </c>
      <c r="T52">
        <f t="shared" si="2"/>
        <v>440</v>
      </c>
      <c r="U52">
        <f>IF(MOD(ROWS($U$3:U52),$R$4+1)&lt;&gt;0,MOD(ROWS($U$4:U53),$R$4+1),U51)</f>
        <v>19</v>
      </c>
      <c r="V52">
        <f t="shared" si="1"/>
        <v>600</v>
      </c>
    </row>
    <row r="53" spans="19:22" x14ac:dyDescent="0.25">
      <c r="S53">
        <f t="shared" si="0"/>
        <v>50</v>
      </c>
      <c r="T53">
        <f t="shared" si="2"/>
        <v>400</v>
      </c>
      <c r="U53">
        <f>IF(MOD(ROWS($U$3:U53),$R$4+1)&lt;&gt;0,MOD(ROWS($U$4:U54),$R$4+1),U52)</f>
        <v>20</v>
      </c>
      <c r="V53">
        <f t="shared" si="1"/>
        <v>600</v>
      </c>
    </row>
    <row r="54" spans="19:22" x14ac:dyDescent="0.25">
      <c r="S54">
        <f t="shared" si="0"/>
        <v>51</v>
      </c>
      <c r="T54">
        <f t="shared" si="2"/>
        <v>360</v>
      </c>
      <c r="U54">
        <f>IF(MOD(ROWS($U$3:U54),$R$4+1)&lt;&gt;0,MOD(ROWS($U$4:U55),$R$4+1),U53)</f>
        <v>21</v>
      </c>
      <c r="V54">
        <f t="shared" si="1"/>
        <v>600</v>
      </c>
    </row>
    <row r="55" spans="19:22" x14ac:dyDescent="0.25">
      <c r="S55">
        <f t="shared" si="0"/>
        <v>52</v>
      </c>
      <c r="T55">
        <f t="shared" si="2"/>
        <v>320</v>
      </c>
      <c r="U55">
        <f>IF(MOD(ROWS($U$3:U55),$R$4+1)&lt;&gt;0,MOD(ROWS($U$4:U56),$R$4+1),U54)</f>
        <v>22</v>
      </c>
      <c r="V55">
        <f t="shared" si="1"/>
        <v>600</v>
      </c>
    </row>
    <row r="56" spans="19:22" x14ac:dyDescent="0.25">
      <c r="S56">
        <f t="shared" si="0"/>
        <v>53</v>
      </c>
      <c r="T56">
        <f t="shared" si="2"/>
        <v>280</v>
      </c>
      <c r="U56">
        <f>IF(MOD(ROWS($U$3:U56),$R$4+1)&lt;&gt;0,MOD(ROWS($U$4:U57),$R$4+1),U55)</f>
        <v>23</v>
      </c>
      <c r="V56">
        <f t="shared" si="1"/>
        <v>600</v>
      </c>
    </row>
    <row r="57" spans="19:22" x14ac:dyDescent="0.25">
      <c r="S57">
        <f t="shared" si="0"/>
        <v>54</v>
      </c>
      <c r="T57">
        <f t="shared" si="2"/>
        <v>240</v>
      </c>
      <c r="U57">
        <f>IF(MOD(ROWS($U$3:U57),$R$4+1)&lt;&gt;0,MOD(ROWS($U$4:U58),$R$4+1),U56)</f>
        <v>24</v>
      </c>
      <c r="V57">
        <f t="shared" si="1"/>
        <v>600</v>
      </c>
    </row>
    <row r="58" spans="19:22" x14ac:dyDescent="0.25">
      <c r="S58">
        <f t="shared" si="0"/>
        <v>55</v>
      </c>
      <c r="T58">
        <f t="shared" si="2"/>
        <v>200</v>
      </c>
      <c r="U58">
        <f>IF(MOD(ROWS($U$3:U58),$R$4+1)&lt;&gt;0,MOD(ROWS($U$4:U59),$R$4+1),U57)</f>
        <v>25</v>
      </c>
      <c r="V58">
        <f t="shared" si="1"/>
        <v>600</v>
      </c>
    </row>
    <row r="59" spans="19:22" x14ac:dyDescent="0.25">
      <c r="S59">
        <f t="shared" si="0"/>
        <v>56</v>
      </c>
      <c r="T59">
        <f t="shared" si="2"/>
        <v>160</v>
      </c>
      <c r="U59">
        <f>IF(MOD(ROWS($U$3:U59),$R$4+1)&lt;&gt;0,MOD(ROWS($U$4:U60),$R$4+1),U58)</f>
        <v>26</v>
      </c>
      <c r="V59">
        <f t="shared" si="1"/>
        <v>600</v>
      </c>
    </row>
    <row r="60" spans="19:22" x14ac:dyDescent="0.25">
      <c r="S60">
        <f t="shared" si="0"/>
        <v>57</v>
      </c>
      <c r="T60">
        <f t="shared" si="2"/>
        <v>120</v>
      </c>
      <c r="U60">
        <f>IF(MOD(ROWS($U$3:U60),$R$4+1)&lt;&gt;0,MOD(ROWS($U$4:U61),$R$4+1),U59)</f>
        <v>27</v>
      </c>
      <c r="V60">
        <f t="shared" si="1"/>
        <v>600</v>
      </c>
    </row>
    <row r="61" spans="19:22" x14ac:dyDescent="0.25">
      <c r="S61">
        <f t="shared" si="0"/>
        <v>58</v>
      </c>
      <c r="T61">
        <f t="shared" si="2"/>
        <v>80</v>
      </c>
      <c r="U61">
        <f>IF(MOD(ROWS($U$3:U61),$R$4+1)&lt;&gt;0,MOD(ROWS($U$4:U62),$R$4+1),U60)</f>
        <v>28</v>
      </c>
      <c r="V61">
        <f t="shared" si="1"/>
        <v>600</v>
      </c>
    </row>
    <row r="62" spans="19:22" x14ac:dyDescent="0.25">
      <c r="S62">
        <f t="shared" si="0"/>
        <v>59</v>
      </c>
      <c r="T62">
        <f t="shared" si="2"/>
        <v>40</v>
      </c>
      <c r="U62">
        <f>IF(MOD(ROWS($U$3:U62),$R$4+1)&lt;&gt;0,MOD(ROWS($U$4:U63),$R$4+1),U61)</f>
        <v>29</v>
      </c>
      <c r="V62">
        <f t="shared" si="1"/>
        <v>600</v>
      </c>
    </row>
    <row r="63" spans="19:22" x14ac:dyDescent="0.25">
      <c r="S63">
        <f t="shared" si="0"/>
        <v>60</v>
      </c>
      <c r="T63">
        <f t="shared" si="2"/>
        <v>0</v>
      </c>
      <c r="U63">
        <f>IF(MOD(ROWS($U$3:U63),$R$4+1)&lt;&gt;0,MOD(ROWS($U$4:U64),$R$4+1),U62)</f>
        <v>30</v>
      </c>
      <c r="V63">
        <f t="shared" si="1"/>
        <v>600</v>
      </c>
    </row>
    <row r="64" spans="19:22" x14ac:dyDescent="0.25">
      <c r="S64">
        <f t="shared" si="0"/>
        <v>60</v>
      </c>
      <c r="T64">
        <f t="shared" si="2"/>
        <v>1200</v>
      </c>
      <c r="U64">
        <f>IF(MOD(ROWS($U$3:U64),$R$4+1)&lt;&gt;0,MOD(ROWS($U$4:U65),$R$4+1),U63)</f>
        <v>30</v>
      </c>
      <c r="V64">
        <f t="shared" si="1"/>
        <v>600</v>
      </c>
    </row>
    <row r="65" spans="19:22" x14ac:dyDescent="0.25">
      <c r="S65">
        <f t="shared" si="0"/>
        <v>61</v>
      </c>
      <c r="T65">
        <f t="shared" si="2"/>
        <v>1160</v>
      </c>
      <c r="U65">
        <f>IF(MOD(ROWS($U$3:U65),$R$4+1)&lt;&gt;0,MOD(ROWS($U$4:U66),$R$4+1),U64)</f>
        <v>1</v>
      </c>
      <c r="V65">
        <f t="shared" si="1"/>
        <v>600</v>
      </c>
    </row>
    <row r="66" spans="19:22" x14ac:dyDescent="0.25">
      <c r="S66">
        <f t="shared" ref="S66:S129" si="19">IF(U66&lt;&gt;U65,S65+1,S65)</f>
        <v>62</v>
      </c>
      <c r="T66">
        <f t="shared" si="2"/>
        <v>1120</v>
      </c>
      <c r="U66">
        <f>IF(MOD(ROWS($U$3:U66),$R$4+1)&lt;&gt;0,MOD(ROWS($U$4:U67),$R$4+1),U65)</f>
        <v>2</v>
      </c>
      <c r="V66">
        <f t="shared" si="1"/>
        <v>600</v>
      </c>
    </row>
    <row r="67" spans="19:22" x14ac:dyDescent="0.25">
      <c r="S67">
        <f t="shared" si="19"/>
        <v>63</v>
      </c>
      <c r="T67">
        <f t="shared" si="2"/>
        <v>1080</v>
      </c>
      <c r="U67">
        <f>IF(MOD(ROWS($U$3:U67),$R$4+1)&lt;&gt;0,MOD(ROWS($U$4:U68),$R$4+1),U66)</f>
        <v>3</v>
      </c>
      <c r="V67">
        <f t="shared" ref="V67:V130" si="20">$T$2/2</f>
        <v>600</v>
      </c>
    </row>
    <row r="68" spans="19:22" x14ac:dyDescent="0.25">
      <c r="S68">
        <f t="shared" si="19"/>
        <v>64</v>
      </c>
      <c r="T68">
        <f t="shared" ref="T68:T131" si="21">IF(U68&lt;&gt;U67,$R$2-$F$1*U68,$R$2)</f>
        <v>1040</v>
      </c>
      <c r="U68">
        <f>IF(MOD(ROWS($U$3:U68),$R$4+1)&lt;&gt;0,MOD(ROWS($U$4:U69),$R$4+1),U67)</f>
        <v>4</v>
      </c>
      <c r="V68">
        <f t="shared" si="20"/>
        <v>600</v>
      </c>
    </row>
    <row r="69" spans="19:22" x14ac:dyDescent="0.25">
      <c r="S69">
        <f t="shared" si="19"/>
        <v>65</v>
      </c>
      <c r="T69">
        <f t="shared" si="21"/>
        <v>1000</v>
      </c>
      <c r="U69">
        <f>IF(MOD(ROWS($U$3:U69),$R$4+1)&lt;&gt;0,MOD(ROWS($U$4:U70),$R$4+1),U68)</f>
        <v>5</v>
      </c>
      <c r="V69">
        <f t="shared" si="20"/>
        <v>600</v>
      </c>
    </row>
    <row r="70" spans="19:22" x14ac:dyDescent="0.25">
      <c r="S70">
        <f t="shared" si="19"/>
        <v>66</v>
      </c>
      <c r="T70">
        <f t="shared" si="21"/>
        <v>960</v>
      </c>
      <c r="U70">
        <f>IF(MOD(ROWS($U$3:U70),$R$4+1)&lt;&gt;0,MOD(ROWS($U$4:U71),$R$4+1),U69)</f>
        <v>6</v>
      </c>
      <c r="V70">
        <f t="shared" si="20"/>
        <v>600</v>
      </c>
    </row>
    <row r="71" spans="19:22" x14ac:dyDescent="0.25">
      <c r="S71">
        <f t="shared" si="19"/>
        <v>67</v>
      </c>
      <c r="T71">
        <f t="shared" si="21"/>
        <v>920</v>
      </c>
      <c r="U71">
        <f>IF(MOD(ROWS($U$3:U71),$R$4+1)&lt;&gt;0,MOD(ROWS($U$4:U72),$R$4+1),U70)</f>
        <v>7</v>
      </c>
      <c r="V71">
        <f t="shared" si="20"/>
        <v>600</v>
      </c>
    </row>
    <row r="72" spans="19:22" x14ac:dyDescent="0.25">
      <c r="S72">
        <f t="shared" si="19"/>
        <v>68</v>
      </c>
      <c r="T72">
        <f t="shared" si="21"/>
        <v>880</v>
      </c>
      <c r="U72">
        <f>IF(MOD(ROWS($U$3:U72),$R$4+1)&lt;&gt;0,MOD(ROWS($U$4:U73),$R$4+1),U71)</f>
        <v>8</v>
      </c>
      <c r="V72">
        <f t="shared" si="20"/>
        <v>600</v>
      </c>
    </row>
    <row r="73" spans="19:22" x14ac:dyDescent="0.25">
      <c r="S73">
        <f t="shared" si="19"/>
        <v>69</v>
      </c>
      <c r="T73">
        <f t="shared" si="21"/>
        <v>840</v>
      </c>
      <c r="U73">
        <f>IF(MOD(ROWS($U$3:U73),$R$4+1)&lt;&gt;0,MOD(ROWS($U$4:U74),$R$4+1),U72)</f>
        <v>9</v>
      </c>
      <c r="V73">
        <f t="shared" si="20"/>
        <v>600</v>
      </c>
    </row>
    <row r="74" spans="19:22" x14ac:dyDescent="0.25">
      <c r="S74">
        <f t="shared" si="19"/>
        <v>70</v>
      </c>
      <c r="T74">
        <f t="shared" si="21"/>
        <v>800</v>
      </c>
      <c r="U74">
        <f>IF(MOD(ROWS($U$3:U74),$R$4+1)&lt;&gt;0,MOD(ROWS($U$4:U75),$R$4+1),U73)</f>
        <v>10</v>
      </c>
      <c r="V74">
        <f t="shared" si="20"/>
        <v>600</v>
      </c>
    </row>
    <row r="75" spans="19:22" x14ac:dyDescent="0.25">
      <c r="S75">
        <f t="shared" si="19"/>
        <v>71</v>
      </c>
      <c r="T75">
        <f t="shared" si="21"/>
        <v>760</v>
      </c>
      <c r="U75">
        <f>IF(MOD(ROWS($U$3:U75),$R$4+1)&lt;&gt;0,MOD(ROWS($U$4:U76),$R$4+1),U74)</f>
        <v>11</v>
      </c>
      <c r="V75">
        <f t="shared" si="20"/>
        <v>600</v>
      </c>
    </row>
    <row r="76" spans="19:22" x14ac:dyDescent="0.25">
      <c r="S76">
        <f t="shared" si="19"/>
        <v>72</v>
      </c>
      <c r="T76">
        <f t="shared" si="21"/>
        <v>720</v>
      </c>
      <c r="U76">
        <f>IF(MOD(ROWS($U$3:U76),$R$4+1)&lt;&gt;0,MOD(ROWS($U$4:U77),$R$4+1),U75)</f>
        <v>12</v>
      </c>
      <c r="V76">
        <f t="shared" si="20"/>
        <v>600</v>
      </c>
    </row>
    <row r="77" spans="19:22" x14ac:dyDescent="0.25">
      <c r="S77">
        <f t="shared" si="19"/>
        <v>73</v>
      </c>
      <c r="T77">
        <f t="shared" si="21"/>
        <v>680</v>
      </c>
      <c r="U77">
        <f>IF(MOD(ROWS($U$3:U77),$R$4+1)&lt;&gt;0,MOD(ROWS($U$4:U78),$R$4+1),U76)</f>
        <v>13</v>
      </c>
      <c r="V77">
        <f t="shared" si="20"/>
        <v>600</v>
      </c>
    </row>
    <row r="78" spans="19:22" x14ac:dyDescent="0.25">
      <c r="S78">
        <f t="shared" si="19"/>
        <v>74</v>
      </c>
      <c r="T78">
        <f t="shared" si="21"/>
        <v>640</v>
      </c>
      <c r="U78">
        <f>IF(MOD(ROWS($U$3:U78),$R$4+1)&lt;&gt;0,MOD(ROWS($U$4:U79),$R$4+1),U77)</f>
        <v>14</v>
      </c>
      <c r="V78">
        <f t="shared" si="20"/>
        <v>600</v>
      </c>
    </row>
    <row r="79" spans="19:22" x14ac:dyDescent="0.25">
      <c r="S79">
        <f t="shared" si="19"/>
        <v>75</v>
      </c>
      <c r="T79">
        <f t="shared" si="21"/>
        <v>600</v>
      </c>
      <c r="U79">
        <f>IF(MOD(ROWS($U$3:U79),$R$4+1)&lt;&gt;0,MOD(ROWS($U$4:U80),$R$4+1),U78)</f>
        <v>15</v>
      </c>
      <c r="V79">
        <f t="shared" si="20"/>
        <v>600</v>
      </c>
    </row>
    <row r="80" spans="19:22" x14ac:dyDescent="0.25">
      <c r="S80">
        <f t="shared" si="19"/>
        <v>76</v>
      </c>
      <c r="T80">
        <f t="shared" si="21"/>
        <v>560</v>
      </c>
      <c r="U80">
        <f>IF(MOD(ROWS($U$3:U80),$R$4+1)&lt;&gt;0,MOD(ROWS($U$4:U81),$R$4+1),U79)</f>
        <v>16</v>
      </c>
      <c r="V80">
        <f t="shared" si="20"/>
        <v>600</v>
      </c>
    </row>
    <row r="81" spans="19:22" x14ac:dyDescent="0.25">
      <c r="S81">
        <f t="shared" si="19"/>
        <v>77</v>
      </c>
      <c r="T81">
        <f t="shared" si="21"/>
        <v>520</v>
      </c>
      <c r="U81">
        <f>IF(MOD(ROWS($U$3:U81),$R$4+1)&lt;&gt;0,MOD(ROWS($U$4:U82),$R$4+1),U80)</f>
        <v>17</v>
      </c>
      <c r="V81">
        <f t="shared" si="20"/>
        <v>600</v>
      </c>
    </row>
    <row r="82" spans="19:22" x14ac:dyDescent="0.25">
      <c r="S82">
        <f t="shared" si="19"/>
        <v>78</v>
      </c>
      <c r="T82">
        <f t="shared" si="21"/>
        <v>480</v>
      </c>
      <c r="U82">
        <f>IF(MOD(ROWS($U$3:U82),$R$4+1)&lt;&gt;0,MOD(ROWS($U$4:U83),$R$4+1),U81)</f>
        <v>18</v>
      </c>
      <c r="V82">
        <f t="shared" si="20"/>
        <v>600</v>
      </c>
    </row>
    <row r="83" spans="19:22" x14ac:dyDescent="0.25">
      <c r="S83">
        <f t="shared" si="19"/>
        <v>79</v>
      </c>
      <c r="T83">
        <f t="shared" si="21"/>
        <v>440</v>
      </c>
      <c r="U83">
        <f>IF(MOD(ROWS($U$3:U83),$R$4+1)&lt;&gt;0,MOD(ROWS($U$4:U84),$R$4+1),U82)</f>
        <v>19</v>
      </c>
      <c r="V83">
        <f t="shared" si="20"/>
        <v>600</v>
      </c>
    </row>
    <row r="84" spans="19:22" x14ac:dyDescent="0.25">
      <c r="S84">
        <f t="shared" si="19"/>
        <v>80</v>
      </c>
      <c r="T84">
        <f t="shared" si="21"/>
        <v>400</v>
      </c>
      <c r="U84">
        <f>IF(MOD(ROWS($U$3:U84),$R$4+1)&lt;&gt;0,MOD(ROWS($U$4:U85),$R$4+1),U83)</f>
        <v>20</v>
      </c>
      <c r="V84">
        <f t="shared" si="20"/>
        <v>600</v>
      </c>
    </row>
    <row r="85" spans="19:22" x14ac:dyDescent="0.25">
      <c r="S85">
        <f t="shared" si="19"/>
        <v>81</v>
      </c>
      <c r="T85">
        <f t="shared" si="21"/>
        <v>360</v>
      </c>
      <c r="U85">
        <f>IF(MOD(ROWS($U$3:U85),$R$4+1)&lt;&gt;0,MOD(ROWS($U$4:U86),$R$4+1),U84)</f>
        <v>21</v>
      </c>
      <c r="V85">
        <f t="shared" si="20"/>
        <v>600</v>
      </c>
    </row>
    <row r="86" spans="19:22" x14ac:dyDescent="0.25">
      <c r="S86">
        <f t="shared" si="19"/>
        <v>82</v>
      </c>
      <c r="T86">
        <f t="shared" si="21"/>
        <v>320</v>
      </c>
      <c r="U86">
        <f>IF(MOD(ROWS($U$3:U86),$R$4+1)&lt;&gt;0,MOD(ROWS($U$4:U87),$R$4+1),U85)</f>
        <v>22</v>
      </c>
      <c r="V86">
        <f t="shared" si="20"/>
        <v>600</v>
      </c>
    </row>
    <row r="87" spans="19:22" x14ac:dyDescent="0.25">
      <c r="S87">
        <f t="shared" si="19"/>
        <v>83</v>
      </c>
      <c r="T87">
        <f t="shared" si="21"/>
        <v>280</v>
      </c>
      <c r="U87">
        <f>IF(MOD(ROWS($U$3:U87),$R$4+1)&lt;&gt;0,MOD(ROWS($U$4:U88),$R$4+1),U86)</f>
        <v>23</v>
      </c>
      <c r="V87">
        <f t="shared" si="20"/>
        <v>600</v>
      </c>
    </row>
    <row r="88" spans="19:22" x14ac:dyDescent="0.25">
      <c r="S88">
        <f t="shared" si="19"/>
        <v>84</v>
      </c>
      <c r="T88">
        <f t="shared" si="21"/>
        <v>240</v>
      </c>
      <c r="U88">
        <f>IF(MOD(ROWS($U$3:U88),$R$4+1)&lt;&gt;0,MOD(ROWS($U$4:U89),$R$4+1),U87)</f>
        <v>24</v>
      </c>
      <c r="V88">
        <f t="shared" si="20"/>
        <v>600</v>
      </c>
    </row>
    <row r="89" spans="19:22" x14ac:dyDescent="0.25">
      <c r="S89">
        <f t="shared" si="19"/>
        <v>85</v>
      </c>
      <c r="T89">
        <f t="shared" si="21"/>
        <v>200</v>
      </c>
      <c r="U89">
        <f>IF(MOD(ROWS($U$3:U89),$R$4+1)&lt;&gt;0,MOD(ROWS($U$4:U90),$R$4+1),U88)</f>
        <v>25</v>
      </c>
      <c r="V89">
        <f t="shared" si="20"/>
        <v>600</v>
      </c>
    </row>
    <row r="90" spans="19:22" x14ac:dyDescent="0.25">
      <c r="S90">
        <f t="shared" si="19"/>
        <v>86</v>
      </c>
      <c r="T90">
        <f t="shared" si="21"/>
        <v>160</v>
      </c>
      <c r="U90">
        <f>IF(MOD(ROWS($U$3:U90),$R$4+1)&lt;&gt;0,MOD(ROWS($U$4:U91),$R$4+1),U89)</f>
        <v>26</v>
      </c>
      <c r="V90">
        <f t="shared" si="20"/>
        <v>600</v>
      </c>
    </row>
    <row r="91" spans="19:22" x14ac:dyDescent="0.25">
      <c r="S91">
        <f t="shared" si="19"/>
        <v>87</v>
      </c>
      <c r="T91">
        <f t="shared" si="21"/>
        <v>120</v>
      </c>
      <c r="U91">
        <f>IF(MOD(ROWS($U$3:U91),$R$4+1)&lt;&gt;0,MOD(ROWS($U$4:U92),$R$4+1),U90)</f>
        <v>27</v>
      </c>
      <c r="V91">
        <f t="shared" si="20"/>
        <v>600</v>
      </c>
    </row>
    <row r="92" spans="19:22" x14ac:dyDescent="0.25">
      <c r="S92">
        <f t="shared" si="19"/>
        <v>88</v>
      </c>
      <c r="T92">
        <f t="shared" si="21"/>
        <v>80</v>
      </c>
      <c r="U92">
        <f>IF(MOD(ROWS($U$3:U92),$R$4+1)&lt;&gt;0,MOD(ROWS($U$4:U93),$R$4+1),U91)</f>
        <v>28</v>
      </c>
      <c r="V92">
        <f t="shared" si="20"/>
        <v>600</v>
      </c>
    </row>
    <row r="93" spans="19:22" x14ac:dyDescent="0.25">
      <c r="S93">
        <f t="shared" si="19"/>
        <v>89</v>
      </c>
      <c r="T93">
        <f t="shared" si="21"/>
        <v>40</v>
      </c>
      <c r="U93">
        <f>IF(MOD(ROWS($U$3:U93),$R$4+1)&lt;&gt;0,MOD(ROWS($U$4:U94),$R$4+1),U92)</f>
        <v>29</v>
      </c>
      <c r="V93">
        <f t="shared" si="20"/>
        <v>600</v>
      </c>
    </row>
    <row r="94" spans="19:22" x14ac:dyDescent="0.25">
      <c r="S94">
        <f t="shared" si="19"/>
        <v>90</v>
      </c>
      <c r="T94">
        <f t="shared" si="21"/>
        <v>0</v>
      </c>
      <c r="U94">
        <f>IF(MOD(ROWS($U$3:U94),$R$4+1)&lt;&gt;0,MOD(ROWS($U$4:U95),$R$4+1),U93)</f>
        <v>30</v>
      </c>
      <c r="V94">
        <f t="shared" si="20"/>
        <v>600</v>
      </c>
    </row>
    <row r="95" spans="19:22" x14ac:dyDescent="0.25">
      <c r="S95">
        <f t="shared" si="19"/>
        <v>90</v>
      </c>
      <c r="T95">
        <f t="shared" si="21"/>
        <v>1200</v>
      </c>
      <c r="U95">
        <f>IF(MOD(ROWS($U$3:U95),$R$4+1)&lt;&gt;0,MOD(ROWS($U$4:U96),$R$4+1),U94)</f>
        <v>30</v>
      </c>
      <c r="V95">
        <f t="shared" si="20"/>
        <v>600</v>
      </c>
    </row>
    <row r="96" spans="19:22" x14ac:dyDescent="0.25">
      <c r="S96">
        <f t="shared" si="19"/>
        <v>91</v>
      </c>
      <c r="T96">
        <f t="shared" si="21"/>
        <v>1160</v>
      </c>
      <c r="U96">
        <f>IF(MOD(ROWS($U$3:U96),$R$4+1)&lt;&gt;0,MOD(ROWS($U$4:U97),$R$4+1),U95)</f>
        <v>1</v>
      </c>
      <c r="V96">
        <f t="shared" si="20"/>
        <v>600</v>
      </c>
    </row>
    <row r="97" spans="19:22" x14ac:dyDescent="0.25">
      <c r="S97">
        <f t="shared" si="19"/>
        <v>92</v>
      </c>
      <c r="T97">
        <f t="shared" si="21"/>
        <v>1120</v>
      </c>
      <c r="U97">
        <f>IF(MOD(ROWS($U$3:U97),$R$4+1)&lt;&gt;0,MOD(ROWS($U$4:U98),$R$4+1),U96)</f>
        <v>2</v>
      </c>
      <c r="V97">
        <f t="shared" si="20"/>
        <v>600</v>
      </c>
    </row>
    <row r="98" spans="19:22" x14ac:dyDescent="0.25">
      <c r="S98">
        <f t="shared" si="19"/>
        <v>93</v>
      </c>
      <c r="T98">
        <f t="shared" si="21"/>
        <v>1080</v>
      </c>
      <c r="U98">
        <f>IF(MOD(ROWS($U$3:U98),$R$4+1)&lt;&gt;0,MOD(ROWS($U$4:U99),$R$4+1),U97)</f>
        <v>3</v>
      </c>
      <c r="V98">
        <f t="shared" si="20"/>
        <v>600</v>
      </c>
    </row>
    <row r="99" spans="19:22" x14ac:dyDescent="0.25">
      <c r="S99">
        <f t="shared" si="19"/>
        <v>94</v>
      </c>
      <c r="T99">
        <f t="shared" si="21"/>
        <v>1040</v>
      </c>
      <c r="U99">
        <f>IF(MOD(ROWS($U$3:U99),$R$4+1)&lt;&gt;0,MOD(ROWS($U$4:U100),$R$4+1),U98)</f>
        <v>4</v>
      </c>
      <c r="V99">
        <f t="shared" si="20"/>
        <v>600</v>
      </c>
    </row>
    <row r="100" spans="19:22" x14ac:dyDescent="0.25">
      <c r="S100">
        <f t="shared" si="19"/>
        <v>95</v>
      </c>
      <c r="T100">
        <f t="shared" si="21"/>
        <v>1000</v>
      </c>
      <c r="U100">
        <f>IF(MOD(ROWS($U$3:U100),$R$4+1)&lt;&gt;0,MOD(ROWS($U$4:U101),$R$4+1),U99)</f>
        <v>5</v>
      </c>
      <c r="V100">
        <f t="shared" si="20"/>
        <v>600</v>
      </c>
    </row>
    <row r="101" spans="19:22" x14ac:dyDescent="0.25">
      <c r="S101">
        <f t="shared" si="19"/>
        <v>96</v>
      </c>
      <c r="T101">
        <f t="shared" si="21"/>
        <v>960</v>
      </c>
      <c r="U101">
        <f>IF(MOD(ROWS($U$3:U101),$R$4+1)&lt;&gt;0,MOD(ROWS($U$4:U102),$R$4+1),U100)</f>
        <v>6</v>
      </c>
      <c r="V101">
        <f t="shared" si="20"/>
        <v>600</v>
      </c>
    </row>
    <row r="102" spans="19:22" x14ac:dyDescent="0.25">
      <c r="S102">
        <f t="shared" si="19"/>
        <v>97</v>
      </c>
      <c r="T102">
        <f t="shared" si="21"/>
        <v>920</v>
      </c>
      <c r="U102">
        <f>IF(MOD(ROWS($U$3:U102),$R$4+1)&lt;&gt;0,MOD(ROWS($U$4:U103),$R$4+1),U101)</f>
        <v>7</v>
      </c>
      <c r="V102">
        <f t="shared" si="20"/>
        <v>600</v>
      </c>
    </row>
    <row r="103" spans="19:22" x14ac:dyDescent="0.25">
      <c r="S103">
        <f t="shared" si="19"/>
        <v>98</v>
      </c>
      <c r="T103">
        <f t="shared" si="21"/>
        <v>880</v>
      </c>
      <c r="U103">
        <f>IF(MOD(ROWS($U$3:U103),$R$4+1)&lt;&gt;0,MOD(ROWS($U$4:U104),$R$4+1),U102)</f>
        <v>8</v>
      </c>
      <c r="V103">
        <f t="shared" si="20"/>
        <v>600</v>
      </c>
    </row>
    <row r="104" spans="19:22" x14ac:dyDescent="0.25">
      <c r="S104">
        <f t="shared" si="19"/>
        <v>99</v>
      </c>
      <c r="T104">
        <f t="shared" si="21"/>
        <v>840</v>
      </c>
      <c r="U104">
        <f>IF(MOD(ROWS($U$3:U104),$R$4+1)&lt;&gt;0,MOD(ROWS($U$4:U105),$R$4+1),U103)</f>
        <v>9</v>
      </c>
      <c r="V104">
        <f t="shared" si="20"/>
        <v>600</v>
      </c>
    </row>
    <row r="105" spans="19:22" x14ac:dyDescent="0.25">
      <c r="S105">
        <f t="shared" si="19"/>
        <v>100</v>
      </c>
      <c r="T105">
        <f t="shared" si="21"/>
        <v>800</v>
      </c>
      <c r="U105">
        <f>IF(MOD(ROWS($U$3:U105),$R$4+1)&lt;&gt;0,MOD(ROWS($U$4:U106),$R$4+1),U104)</f>
        <v>10</v>
      </c>
      <c r="V105">
        <f t="shared" si="20"/>
        <v>600</v>
      </c>
    </row>
    <row r="106" spans="19:22" x14ac:dyDescent="0.25">
      <c r="S106">
        <f t="shared" si="19"/>
        <v>101</v>
      </c>
      <c r="T106">
        <f t="shared" si="21"/>
        <v>760</v>
      </c>
      <c r="U106">
        <f>IF(MOD(ROWS($U$3:U106),$R$4+1)&lt;&gt;0,MOD(ROWS($U$4:U107),$R$4+1),U105)</f>
        <v>11</v>
      </c>
      <c r="V106">
        <f t="shared" si="20"/>
        <v>600</v>
      </c>
    </row>
    <row r="107" spans="19:22" x14ac:dyDescent="0.25">
      <c r="S107">
        <f t="shared" si="19"/>
        <v>102</v>
      </c>
      <c r="T107">
        <f t="shared" si="21"/>
        <v>720</v>
      </c>
      <c r="U107">
        <f>IF(MOD(ROWS($U$3:U107),$R$4+1)&lt;&gt;0,MOD(ROWS($U$4:U108),$R$4+1),U106)</f>
        <v>12</v>
      </c>
      <c r="V107">
        <f t="shared" si="20"/>
        <v>600</v>
      </c>
    </row>
    <row r="108" spans="19:22" x14ac:dyDescent="0.25">
      <c r="S108">
        <f t="shared" si="19"/>
        <v>103</v>
      </c>
      <c r="T108">
        <f t="shared" si="21"/>
        <v>680</v>
      </c>
      <c r="U108">
        <f>IF(MOD(ROWS($U$3:U108),$R$4+1)&lt;&gt;0,MOD(ROWS($U$4:U109),$R$4+1),U107)</f>
        <v>13</v>
      </c>
      <c r="V108">
        <f t="shared" si="20"/>
        <v>600</v>
      </c>
    </row>
    <row r="109" spans="19:22" x14ac:dyDescent="0.25">
      <c r="S109">
        <f t="shared" si="19"/>
        <v>104</v>
      </c>
      <c r="T109">
        <f t="shared" si="21"/>
        <v>640</v>
      </c>
      <c r="U109">
        <f>IF(MOD(ROWS($U$3:U109),$R$4+1)&lt;&gt;0,MOD(ROWS($U$4:U110),$R$4+1),U108)</f>
        <v>14</v>
      </c>
      <c r="V109">
        <f t="shared" si="20"/>
        <v>600</v>
      </c>
    </row>
    <row r="110" spans="19:22" x14ac:dyDescent="0.25">
      <c r="S110">
        <f t="shared" si="19"/>
        <v>105</v>
      </c>
      <c r="T110">
        <f t="shared" si="21"/>
        <v>600</v>
      </c>
      <c r="U110">
        <f>IF(MOD(ROWS($U$3:U110),$R$4+1)&lt;&gt;0,MOD(ROWS($U$4:U111),$R$4+1),U109)</f>
        <v>15</v>
      </c>
      <c r="V110">
        <f t="shared" si="20"/>
        <v>600</v>
      </c>
    </row>
    <row r="111" spans="19:22" x14ac:dyDescent="0.25">
      <c r="S111">
        <f t="shared" si="19"/>
        <v>106</v>
      </c>
      <c r="T111">
        <f t="shared" si="21"/>
        <v>560</v>
      </c>
      <c r="U111">
        <f>IF(MOD(ROWS($U$3:U111),$R$4+1)&lt;&gt;0,MOD(ROWS($U$4:U112),$R$4+1),U110)</f>
        <v>16</v>
      </c>
      <c r="V111">
        <f t="shared" si="20"/>
        <v>600</v>
      </c>
    </row>
    <row r="112" spans="19:22" x14ac:dyDescent="0.25">
      <c r="S112">
        <f t="shared" si="19"/>
        <v>107</v>
      </c>
      <c r="T112">
        <f t="shared" si="21"/>
        <v>520</v>
      </c>
      <c r="U112">
        <f>IF(MOD(ROWS($U$3:U112),$R$4+1)&lt;&gt;0,MOD(ROWS($U$4:U113),$R$4+1),U111)</f>
        <v>17</v>
      </c>
      <c r="V112">
        <f t="shared" si="20"/>
        <v>600</v>
      </c>
    </row>
    <row r="113" spans="19:22" x14ac:dyDescent="0.25">
      <c r="S113">
        <f t="shared" si="19"/>
        <v>108</v>
      </c>
      <c r="T113">
        <f t="shared" si="21"/>
        <v>480</v>
      </c>
      <c r="U113">
        <f>IF(MOD(ROWS($U$3:U113),$R$4+1)&lt;&gt;0,MOD(ROWS($U$4:U114),$R$4+1),U112)</f>
        <v>18</v>
      </c>
      <c r="V113">
        <f t="shared" si="20"/>
        <v>600</v>
      </c>
    </row>
    <row r="114" spans="19:22" x14ac:dyDescent="0.25">
      <c r="S114">
        <f t="shared" si="19"/>
        <v>109</v>
      </c>
      <c r="T114">
        <f t="shared" si="21"/>
        <v>440</v>
      </c>
      <c r="U114">
        <f>IF(MOD(ROWS($U$3:U114),$R$4+1)&lt;&gt;0,MOD(ROWS($U$4:U115),$R$4+1),U113)</f>
        <v>19</v>
      </c>
      <c r="V114">
        <f t="shared" si="20"/>
        <v>600</v>
      </c>
    </row>
    <row r="115" spans="19:22" x14ac:dyDescent="0.25">
      <c r="S115">
        <f t="shared" si="19"/>
        <v>110</v>
      </c>
      <c r="T115">
        <f t="shared" si="21"/>
        <v>400</v>
      </c>
      <c r="U115">
        <f>IF(MOD(ROWS($U$3:U115),$R$4+1)&lt;&gt;0,MOD(ROWS($U$4:U116),$R$4+1),U114)</f>
        <v>20</v>
      </c>
      <c r="V115">
        <f t="shared" si="20"/>
        <v>600</v>
      </c>
    </row>
    <row r="116" spans="19:22" x14ac:dyDescent="0.25">
      <c r="S116">
        <f t="shared" si="19"/>
        <v>111</v>
      </c>
      <c r="T116">
        <f t="shared" si="21"/>
        <v>360</v>
      </c>
      <c r="U116">
        <f>IF(MOD(ROWS($U$3:U116),$R$4+1)&lt;&gt;0,MOD(ROWS($U$4:U117),$R$4+1),U115)</f>
        <v>21</v>
      </c>
      <c r="V116">
        <f t="shared" si="20"/>
        <v>600</v>
      </c>
    </row>
    <row r="117" spans="19:22" x14ac:dyDescent="0.25">
      <c r="S117">
        <f t="shared" si="19"/>
        <v>112</v>
      </c>
      <c r="T117">
        <f t="shared" si="21"/>
        <v>320</v>
      </c>
      <c r="U117">
        <f>IF(MOD(ROWS($U$3:U117),$R$4+1)&lt;&gt;0,MOD(ROWS($U$4:U118),$R$4+1),U116)</f>
        <v>22</v>
      </c>
      <c r="V117">
        <f t="shared" si="20"/>
        <v>600</v>
      </c>
    </row>
    <row r="118" spans="19:22" x14ac:dyDescent="0.25">
      <c r="S118">
        <f t="shared" si="19"/>
        <v>113</v>
      </c>
      <c r="T118">
        <f t="shared" si="21"/>
        <v>280</v>
      </c>
      <c r="U118">
        <f>IF(MOD(ROWS($U$3:U118),$R$4+1)&lt;&gt;0,MOD(ROWS($U$4:U119),$R$4+1),U117)</f>
        <v>23</v>
      </c>
      <c r="V118">
        <f t="shared" si="20"/>
        <v>600</v>
      </c>
    </row>
    <row r="119" spans="19:22" x14ac:dyDescent="0.25">
      <c r="S119">
        <f t="shared" si="19"/>
        <v>114</v>
      </c>
      <c r="T119">
        <f t="shared" si="21"/>
        <v>240</v>
      </c>
      <c r="U119">
        <f>IF(MOD(ROWS($U$3:U119),$R$4+1)&lt;&gt;0,MOD(ROWS($U$4:U120),$R$4+1),U118)</f>
        <v>24</v>
      </c>
      <c r="V119">
        <f t="shared" si="20"/>
        <v>600</v>
      </c>
    </row>
    <row r="120" spans="19:22" x14ac:dyDescent="0.25">
      <c r="S120">
        <f t="shared" si="19"/>
        <v>115</v>
      </c>
      <c r="T120">
        <f t="shared" si="21"/>
        <v>200</v>
      </c>
      <c r="U120">
        <f>IF(MOD(ROWS($U$3:U120),$R$4+1)&lt;&gt;0,MOD(ROWS($U$4:U121),$R$4+1),U119)</f>
        <v>25</v>
      </c>
      <c r="V120">
        <f t="shared" si="20"/>
        <v>600</v>
      </c>
    </row>
    <row r="121" spans="19:22" x14ac:dyDescent="0.25">
      <c r="S121">
        <f t="shared" si="19"/>
        <v>116</v>
      </c>
      <c r="T121">
        <f t="shared" si="21"/>
        <v>160</v>
      </c>
      <c r="U121">
        <f>IF(MOD(ROWS($U$3:U121),$R$4+1)&lt;&gt;0,MOD(ROWS($U$4:U122),$R$4+1),U120)</f>
        <v>26</v>
      </c>
      <c r="V121">
        <f t="shared" si="20"/>
        <v>600</v>
      </c>
    </row>
    <row r="122" spans="19:22" x14ac:dyDescent="0.25">
      <c r="S122">
        <f t="shared" si="19"/>
        <v>117</v>
      </c>
      <c r="T122">
        <f t="shared" si="21"/>
        <v>120</v>
      </c>
      <c r="U122">
        <f>IF(MOD(ROWS($U$3:U122),$R$4+1)&lt;&gt;0,MOD(ROWS($U$4:U123),$R$4+1),U121)</f>
        <v>27</v>
      </c>
      <c r="V122">
        <f t="shared" si="20"/>
        <v>600</v>
      </c>
    </row>
    <row r="123" spans="19:22" x14ac:dyDescent="0.25">
      <c r="S123">
        <f t="shared" si="19"/>
        <v>118</v>
      </c>
      <c r="T123">
        <f t="shared" si="21"/>
        <v>80</v>
      </c>
      <c r="U123">
        <f>IF(MOD(ROWS($U$3:U123),$R$4+1)&lt;&gt;0,MOD(ROWS($U$4:U124),$R$4+1),U122)</f>
        <v>28</v>
      </c>
      <c r="V123">
        <f t="shared" si="20"/>
        <v>600</v>
      </c>
    </row>
    <row r="124" spans="19:22" x14ac:dyDescent="0.25">
      <c r="S124">
        <f t="shared" si="19"/>
        <v>119</v>
      </c>
      <c r="T124">
        <f t="shared" si="21"/>
        <v>40</v>
      </c>
      <c r="U124">
        <f>IF(MOD(ROWS($U$3:U124),$R$4+1)&lt;&gt;0,MOD(ROWS($U$4:U125),$R$4+1),U123)</f>
        <v>29</v>
      </c>
      <c r="V124">
        <f t="shared" si="20"/>
        <v>600</v>
      </c>
    </row>
    <row r="125" spans="19:22" x14ac:dyDescent="0.25">
      <c r="S125">
        <f t="shared" si="19"/>
        <v>120</v>
      </c>
      <c r="T125">
        <f t="shared" si="21"/>
        <v>0</v>
      </c>
      <c r="U125">
        <f>IF(MOD(ROWS($U$3:U125),$R$4+1)&lt;&gt;0,MOD(ROWS($U$4:U126),$R$4+1),U124)</f>
        <v>30</v>
      </c>
      <c r="V125">
        <f t="shared" si="20"/>
        <v>600</v>
      </c>
    </row>
    <row r="126" spans="19:22" x14ac:dyDescent="0.25">
      <c r="S126">
        <f t="shared" si="19"/>
        <v>120</v>
      </c>
      <c r="T126">
        <f t="shared" si="21"/>
        <v>1200</v>
      </c>
      <c r="U126">
        <f>IF(MOD(ROWS($U$3:U126),$R$4+1)&lt;&gt;0,MOD(ROWS($U$4:U127),$R$4+1),U125)</f>
        <v>30</v>
      </c>
      <c r="V126">
        <f t="shared" si="20"/>
        <v>600</v>
      </c>
    </row>
    <row r="127" spans="19:22" x14ac:dyDescent="0.25">
      <c r="S127">
        <f t="shared" si="19"/>
        <v>121</v>
      </c>
      <c r="T127">
        <f t="shared" si="21"/>
        <v>1160</v>
      </c>
      <c r="U127">
        <f>IF(MOD(ROWS($U$3:U127),$R$4+1)&lt;&gt;0,MOD(ROWS($U$4:U128),$R$4+1),U126)</f>
        <v>1</v>
      </c>
      <c r="V127">
        <f t="shared" si="20"/>
        <v>600</v>
      </c>
    </row>
    <row r="128" spans="19:22" x14ac:dyDescent="0.25">
      <c r="S128">
        <f t="shared" si="19"/>
        <v>122</v>
      </c>
      <c r="T128">
        <f t="shared" si="21"/>
        <v>1120</v>
      </c>
      <c r="U128">
        <f>IF(MOD(ROWS($U$3:U128),$R$4+1)&lt;&gt;0,MOD(ROWS($U$4:U129),$R$4+1),U127)</f>
        <v>2</v>
      </c>
      <c r="V128">
        <f t="shared" si="20"/>
        <v>600</v>
      </c>
    </row>
    <row r="129" spans="19:22" x14ac:dyDescent="0.25">
      <c r="S129">
        <f t="shared" si="19"/>
        <v>123</v>
      </c>
      <c r="T129">
        <f t="shared" si="21"/>
        <v>1080</v>
      </c>
      <c r="U129">
        <f>IF(MOD(ROWS($U$3:U129),$R$4+1)&lt;&gt;0,MOD(ROWS($U$4:U130),$R$4+1),U128)</f>
        <v>3</v>
      </c>
      <c r="V129">
        <f t="shared" si="20"/>
        <v>600</v>
      </c>
    </row>
    <row r="130" spans="19:22" x14ac:dyDescent="0.25">
      <c r="S130">
        <f t="shared" ref="S130:S193" si="22">IF(U130&lt;&gt;U129,S129+1,S129)</f>
        <v>124</v>
      </c>
      <c r="T130">
        <f t="shared" si="21"/>
        <v>1040</v>
      </c>
      <c r="U130">
        <f>IF(MOD(ROWS($U$3:U130),$R$4+1)&lt;&gt;0,MOD(ROWS($U$4:U131),$R$4+1),U129)</f>
        <v>4</v>
      </c>
      <c r="V130">
        <f t="shared" si="20"/>
        <v>600</v>
      </c>
    </row>
    <row r="131" spans="19:22" x14ac:dyDescent="0.25">
      <c r="S131">
        <f t="shared" si="22"/>
        <v>125</v>
      </c>
      <c r="T131">
        <f t="shared" si="21"/>
        <v>1000</v>
      </c>
      <c r="U131">
        <f>IF(MOD(ROWS($U$3:U131),$R$4+1)&lt;&gt;0,MOD(ROWS($U$4:U132),$R$4+1),U130)</f>
        <v>5</v>
      </c>
      <c r="V131">
        <f t="shared" ref="V131:V194" si="23">$T$2/2</f>
        <v>600</v>
      </c>
    </row>
    <row r="132" spans="19:22" x14ac:dyDescent="0.25">
      <c r="S132">
        <f t="shared" si="22"/>
        <v>126</v>
      </c>
      <c r="T132">
        <f t="shared" ref="T132:T195" si="24">IF(U132&lt;&gt;U131,$R$2-$F$1*U132,$R$2)</f>
        <v>960</v>
      </c>
      <c r="U132">
        <f>IF(MOD(ROWS($U$3:U132),$R$4+1)&lt;&gt;0,MOD(ROWS($U$4:U133),$R$4+1),U131)</f>
        <v>6</v>
      </c>
      <c r="V132">
        <f t="shared" si="23"/>
        <v>600</v>
      </c>
    </row>
    <row r="133" spans="19:22" x14ac:dyDescent="0.25">
      <c r="S133">
        <f t="shared" si="22"/>
        <v>127</v>
      </c>
      <c r="T133">
        <f t="shared" si="24"/>
        <v>920</v>
      </c>
      <c r="U133">
        <f>IF(MOD(ROWS($U$3:U133),$R$4+1)&lt;&gt;0,MOD(ROWS($U$4:U134),$R$4+1),U132)</f>
        <v>7</v>
      </c>
      <c r="V133">
        <f t="shared" si="23"/>
        <v>600</v>
      </c>
    </row>
    <row r="134" spans="19:22" x14ac:dyDescent="0.25">
      <c r="S134">
        <f t="shared" si="22"/>
        <v>128</v>
      </c>
      <c r="T134">
        <f t="shared" si="24"/>
        <v>880</v>
      </c>
      <c r="U134">
        <f>IF(MOD(ROWS($U$3:U134),$R$4+1)&lt;&gt;0,MOD(ROWS($U$4:U135),$R$4+1),U133)</f>
        <v>8</v>
      </c>
      <c r="V134">
        <f t="shared" si="23"/>
        <v>600</v>
      </c>
    </row>
    <row r="135" spans="19:22" x14ac:dyDescent="0.25">
      <c r="S135">
        <f t="shared" si="22"/>
        <v>129</v>
      </c>
      <c r="T135">
        <f t="shared" si="24"/>
        <v>840</v>
      </c>
      <c r="U135">
        <f>IF(MOD(ROWS($U$3:U135),$R$4+1)&lt;&gt;0,MOD(ROWS($U$4:U136),$R$4+1),U134)</f>
        <v>9</v>
      </c>
      <c r="V135">
        <f t="shared" si="23"/>
        <v>600</v>
      </c>
    </row>
    <row r="136" spans="19:22" x14ac:dyDescent="0.25">
      <c r="S136">
        <f t="shared" si="22"/>
        <v>130</v>
      </c>
      <c r="T136">
        <f t="shared" si="24"/>
        <v>800</v>
      </c>
      <c r="U136">
        <f>IF(MOD(ROWS($U$3:U136),$R$4+1)&lt;&gt;0,MOD(ROWS($U$4:U137),$R$4+1),U135)</f>
        <v>10</v>
      </c>
      <c r="V136">
        <f t="shared" si="23"/>
        <v>600</v>
      </c>
    </row>
    <row r="137" spans="19:22" x14ac:dyDescent="0.25">
      <c r="S137">
        <f t="shared" si="22"/>
        <v>131</v>
      </c>
      <c r="T137">
        <f t="shared" si="24"/>
        <v>760</v>
      </c>
      <c r="U137">
        <f>IF(MOD(ROWS($U$3:U137),$R$4+1)&lt;&gt;0,MOD(ROWS($U$4:U138),$R$4+1),U136)</f>
        <v>11</v>
      </c>
      <c r="V137">
        <f t="shared" si="23"/>
        <v>600</v>
      </c>
    </row>
    <row r="138" spans="19:22" x14ac:dyDescent="0.25">
      <c r="S138">
        <f t="shared" si="22"/>
        <v>132</v>
      </c>
      <c r="T138">
        <f t="shared" si="24"/>
        <v>720</v>
      </c>
      <c r="U138">
        <f>IF(MOD(ROWS($U$3:U138),$R$4+1)&lt;&gt;0,MOD(ROWS($U$4:U139),$R$4+1),U137)</f>
        <v>12</v>
      </c>
      <c r="V138">
        <f t="shared" si="23"/>
        <v>600</v>
      </c>
    </row>
    <row r="139" spans="19:22" x14ac:dyDescent="0.25">
      <c r="S139">
        <f t="shared" si="22"/>
        <v>133</v>
      </c>
      <c r="T139">
        <f t="shared" si="24"/>
        <v>680</v>
      </c>
      <c r="U139">
        <f>IF(MOD(ROWS($U$3:U139),$R$4+1)&lt;&gt;0,MOD(ROWS($U$4:U140),$R$4+1),U138)</f>
        <v>13</v>
      </c>
      <c r="V139">
        <f t="shared" si="23"/>
        <v>600</v>
      </c>
    </row>
    <row r="140" spans="19:22" x14ac:dyDescent="0.25">
      <c r="S140">
        <f t="shared" si="22"/>
        <v>134</v>
      </c>
      <c r="T140">
        <f t="shared" si="24"/>
        <v>640</v>
      </c>
      <c r="U140">
        <f>IF(MOD(ROWS($U$3:U140),$R$4+1)&lt;&gt;0,MOD(ROWS($U$4:U141),$R$4+1),U139)</f>
        <v>14</v>
      </c>
      <c r="V140">
        <f t="shared" si="23"/>
        <v>600</v>
      </c>
    </row>
    <row r="141" spans="19:22" x14ac:dyDescent="0.25">
      <c r="S141">
        <f t="shared" si="22"/>
        <v>135</v>
      </c>
      <c r="T141">
        <f t="shared" si="24"/>
        <v>600</v>
      </c>
      <c r="U141">
        <f>IF(MOD(ROWS($U$3:U141),$R$4+1)&lt;&gt;0,MOD(ROWS($U$4:U142),$R$4+1),U140)</f>
        <v>15</v>
      </c>
      <c r="V141">
        <f t="shared" si="23"/>
        <v>600</v>
      </c>
    </row>
    <row r="142" spans="19:22" x14ac:dyDescent="0.25">
      <c r="S142">
        <f t="shared" si="22"/>
        <v>136</v>
      </c>
      <c r="T142">
        <f t="shared" si="24"/>
        <v>560</v>
      </c>
      <c r="U142">
        <f>IF(MOD(ROWS($U$3:U142),$R$4+1)&lt;&gt;0,MOD(ROWS($U$4:U143),$R$4+1),U141)</f>
        <v>16</v>
      </c>
      <c r="V142">
        <f t="shared" si="23"/>
        <v>600</v>
      </c>
    </row>
    <row r="143" spans="19:22" x14ac:dyDescent="0.25">
      <c r="S143">
        <f t="shared" si="22"/>
        <v>137</v>
      </c>
      <c r="T143">
        <f t="shared" si="24"/>
        <v>520</v>
      </c>
      <c r="U143">
        <f>IF(MOD(ROWS($U$3:U143),$R$4+1)&lt;&gt;0,MOD(ROWS($U$4:U144),$R$4+1),U142)</f>
        <v>17</v>
      </c>
      <c r="V143">
        <f t="shared" si="23"/>
        <v>600</v>
      </c>
    </row>
    <row r="144" spans="19:22" x14ac:dyDescent="0.25">
      <c r="S144">
        <f t="shared" si="22"/>
        <v>138</v>
      </c>
      <c r="T144">
        <f t="shared" si="24"/>
        <v>480</v>
      </c>
      <c r="U144">
        <f>IF(MOD(ROWS($U$3:U144),$R$4+1)&lt;&gt;0,MOD(ROWS($U$4:U145),$R$4+1),U143)</f>
        <v>18</v>
      </c>
      <c r="V144">
        <f t="shared" si="23"/>
        <v>600</v>
      </c>
    </row>
    <row r="145" spans="19:22" x14ac:dyDescent="0.25">
      <c r="S145">
        <f t="shared" si="22"/>
        <v>139</v>
      </c>
      <c r="T145">
        <f t="shared" si="24"/>
        <v>440</v>
      </c>
      <c r="U145">
        <f>IF(MOD(ROWS($U$3:U145),$R$4+1)&lt;&gt;0,MOD(ROWS($U$4:U146),$R$4+1),U144)</f>
        <v>19</v>
      </c>
      <c r="V145">
        <f t="shared" si="23"/>
        <v>600</v>
      </c>
    </row>
    <row r="146" spans="19:22" x14ac:dyDescent="0.25">
      <c r="S146">
        <f t="shared" si="22"/>
        <v>140</v>
      </c>
      <c r="T146">
        <f t="shared" si="24"/>
        <v>400</v>
      </c>
      <c r="U146">
        <f>IF(MOD(ROWS($U$3:U146),$R$4+1)&lt;&gt;0,MOD(ROWS($U$4:U147),$R$4+1),U145)</f>
        <v>20</v>
      </c>
      <c r="V146">
        <f t="shared" si="23"/>
        <v>600</v>
      </c>
    </row>
    <row r="147" spans="19:22" x14ac:dyDescent="0.25">
      <c r="S147">
        <f t="shared" si="22"/>
        <v>141</v>
      </c>
      <c r="T147">
        <f t="shared" si="24"/>
        <v>360</v>
      </c>
      <c r="U147">
        <f>IF(MOD(ROWS($U$3:U147),$R$4+1)&lt;&gt;0,MOD(ROWS($U$4:U148),$R$4+1),U146)</f>
        <v>21</v>
      </c>
      <c r="V147">
        <f t="shared" si="23"/>
        <v>600</v>
      </c>
    </row>
    <row r="148" spans="19:22" x14ac:dyDescent="0.25">
      <c r="S148">
        <f t="shared" si="22"/>
        <v>142</v>
      </c>
      <c r="T148">
        <f t="shared" si="24"/>
        <v>320</v>
      </c>
      <c r="U148">
        <f>IF(MOD(ROWS($U$3:U148),$R$4+1)&lt;&gt;0,MOD(ROWS($U$4:U149),$R$4+1),U147)</f>
        <v>22</v>
      </c>
      <c r="V148">
        <f t="shared" si="23"/>
        <v>600</v>
      </c>
    </row>
    <row r="149" spans="19:22" x14ac:dyDescent="0.25">
      <c r="S149">
        <f t="shared" si="22"/>
        <v>143</v>
      </c>
      <c r="T149">
        <f t="shared" si="24"/>
        <v>280</v>
      </c>
      <c r="U149">
        <f>IF(MOD(ROWS($U$3:U149),$R$4+1)&lt;&gt;0,MOD(ROWS($U$4:U150),$R$4+1),U148)</f>
        <v>23</v>
      </c>
      <c r="V149">
        <f t="shared" si="23"/>
        <v>600</v>
      </c>
    </row>
    <row r="150" spans="19:22" x14ac:dyDescent="0.25">
      <c r="S150">
        <f t="shared" si="22"/>
        <v>144</v>
      </c>
      <c r="T150">
        <f t="shared" si="24"/>
        <v>240</v>
      </c>
      <c r="U150">
        <f>IF(MOD(ROWS($U$3:U150),$R$4+1)&lt;&gt;0,MOD(ROWS($U$4:U151),$R$4+1),U149)</f>
        <v>24</v>
      </c>
      <c r="V150">
        <f t="shared" si="23"/>
        <v>600</v>
      </c>
    </row>
    <row r="151" spans="19:22" x14ac:dyDescent="0.25">
      <c r="S151">
        <f t="shared" si="22"/>
        <v>145</v>
      </c>
      <c r="T151">
        <f t="shared" si="24"/>
        <v>200</v>
      </c>
      <c r="U151">
        <f>IF(MOD(ROWS($U$3:U151),$R$4+1)&lt;&gt;0,MOD(ROWS($U$4:U152),$R$4+1),U150)</f>
        <v>25</v>
      </c>
      <c r="V151">
        <f t="shared" si="23"/>
        <v>600</v>
      </c>
    </row>
    <row r="152" spans="19:22" x14ac:dyDescent="0.25">
      <c r="S152">
        <f t="shared" si="22"/>
        <v>146</v>
      </c>
      <c r="T152">
        <f t="shared" si="24"/>
        <v>160</v>
      </c>
      <c r="U152">
        <f>IF(MOD(ROWS($U$3:U152),$R$4+1)&lt;&gt;0,MOD(ROWS($U$4:U153),$R$4+1),U151)</f>
        <v>26</v>
      </c>
      <c r="V152">
        <f t="shared" si="23"/>
        <v>600</v>
      </c>
    </row>
    <row r="153" spans="19:22" x14ac:dyDescent="0.25">
      <c r="S153">
        <f t="shared" si="22"/>
        <v>147</v>
      </c>
      <c r="T153">
        <f t="shared" si="24"/>
        <v>120</v>
      </c>
      <c r="U153">
        <f>IF(MOD(ROWS($U$3:U153),$R$4+1)&lt;&gt;0,MOD(ROWS($U$4:U154),$R$4+1),U152)</f>
        <v>27</v>
      </c>
      <c r="V153">
        <f t="shared" si="23"/>
        <v>600</v>
      </c>
    </row>
    <row r="154" spans="19:22" x14ac:dyDescent="0.25">
      <c r="S154">
        <f t="shared" si="22"/>
        <v>148</v>
      </c>
      <c r="T154">
        <f t="shared" si="24"/>
        <v>80</v>
      </c>
      <c r="U154">
        <f>IF(MOD(ROWS($U$3:U154),$R$4+1)&lt;&gt;0,MOD(ROWS($U$4:U155),$R$4+1),U153)</f>
        <v>28</v>
      </c>
      <c r="V154">
        <f t="shared" si="23"/>
        <v>600</v>
      </c>
    </row>
    <row r="155" spans="19:22" x14ac:dyDescent="0.25">
      <c r="S155">
        <f t="shared" si="22"/>
        <v>149</v>
      </c>
      <c r="T155">
        <f t="shared" si="24"/>
        <v>40</v>
      </c>
      <c r="U155">
        <f>IF(MOD(ROWS($U$3:U155),$R$4+1)&lt;&gt;0,MOD(ROWS($U$4:U156),$R$4+1),U154)</f>
        <v>29</v>
      </c>
      <c r="V155">
        <f t="shared" si="23"/>
        <v>600</v>
      </c>
    </row>
    <row r="156" spans="19:22" x14ac:dyDescent="0.25">
      <c r="S156">
        <f t="shared" si="22"/>
        <v>150</v>
      </c>
      <c r="T156">
        <f t="shared" si="24"/>
        <v>0</v>
      </c>
      <c r="U156">
        <f>IF(MOD(ROWS($U$3:U156),$R$4+1)&lt;&gt;0,MOD(ROWS($U$4:U157),$R$4+1),U155)</f>
        <v>30</v>
      </c>
      <c r="V156">
        <f t="shared" si="23"/>
        <v>600</v>
      </c>
    </row>
    <row r="157" spans="19:22" x14ac:dyDescent="0.25">
      <c r="S157">
        <f t="shared" si="22"/>
        <v>150</v>
      </c>
      <c r="T157">
        <f t="shared" si="24"/>
        <v>1200</v>
      </c>
      <c r="U157">
        <f>IF(MOD(ROWS($U$3:U157),$R$4+1)&lt;&gt;0,MOD(ROWS($U$4:U158),$R$4+1),U156)</f>
        <v>30</v>
      </c>
      <c r="V157">
        <f t="shared" si="23"/>
        <v>600</v>
      </c>
    </row>
    <row r="158" spans="19:22" x14ac:dyDescent="0.25">
      <c r="S158">
        <f t="shared" si="22"/>
        <v>151</v>
      </c>
      <c r="T158">
        <f t="shared" si="24"/>
        <v>1160</v>
      </c>
      <c r="U158">
        <f>IF(MOD(ROWS($U$3:U158),$R$4+1)&lt;&gt;0,MOD(ROWS($U$4:U159),$R$4+1),U157)</f>
        <v>1</v>
      </c>
      <c r="V158">
        <f t="shared" si="23"/>
        <v>600</v>
      </c>
    </row>
    <row r="159" spans="19:22" x14ac:dyDescent="0.25">
      <c r="S159">
        <f t="shared" si="22"/>
        <v>152</v>
      </c>
      <c r="T159">
        <f t="shared" si="24"/>
        <v>1120</v>
      </c>
      <c r="U159">
        <f>IF(MOD(ROWS($U$3:U159),$R$4+1)&lt;&gt;0,MOD(ROWS($U$4:U160),$R$4+1),U158)</f>
        <v>2</v>
      </c>
      <c r="V159">
        <f t="shared" si="23"/>
        <v>600</v>
      </c>
    </row>
    <row r="160" spans="19:22" x14ac:dyDescent="0.25">
      <c r="S160">
        <f t="shared" si="22"/>
        <v>153</v>
      </c>
      <c r="T160">
        <f t="shared" si="24"/>
        <v>1080</v>
      </c>
      <c r="U160">
        <f>IF(MOD(ROWS($U$3:U160),$R$4+1)&lt;&gt;0,MOD(ROWS($U$4:U161),$R$4+1),U159)</f>
        <v>3</v>
      </c>
      <c r="V160">
        <f t="shared" si="23"/>
        <v>600</v>
      </c>
    </row>
    <row r="161" spans="19:22" x14ac:dyDescent="0.25">
      <c r="S161">
        <f t="shared" si="22"/>
        <v>154</v>
      </c>
      <c r="T161">
        <f t="shared" si="24"/>
        <v>1040</v>
      </c>
      <c r="U161">
        <f>IF(MOD(ROWS($U$3:U161),$R$4+1)&lt;&gt;0,MOD(ROWS($U$4:U162),$R$4+1),U160)</f>
        <v>4</v>
      </c>
      <c r="V161">
        <f t="shared" si="23"/>
        <v>600</v>
      </c>
    </row>
    <row r="162" spans="19:22" x14ac:dyDescent="0.25">
      <c r="S162">
        <f t="shared" si="22"/>
        <v>155</v>
      </c>
      <c r="T162">
        <f t="shared" si="24"/>
        <v>1000</v>
      </c>
      <c r="U162">
        <f>IF(MOD(ROWS($U$3:U162),$R$4+1)&lt;&gt;0,MOD(ROWS($U$4:U163),$R$4+1),U161)</f>
        <v>5</v>
      </c>
      <c r="V162">
        <f t="shared" si="23"/>
        <v>600</v>
      </c>
    </row>
    <row r="163" spans="19:22" x14ac:dyDescent="0.25">
      <c r="S163">
        <f t="shared" si="22"/>
        <v>156</v>
      </c>
      <c r="T163">
        <f t="shared" si="24"/>
        <v>960</v>
      </c>
      <c r="U163">
        <f>IF(MOD(ROWS($U$3:U163),$R$4+1)&lt;&gt;0,MOD(ROWS($U$4:U164),$R$4+1),U162)</f>
        <v>6</v>
      </c>
      <c r="V163">
        <f t="shared" si="23"/>
        <v>600</v>
      </c>
    </row>
    <row r="164" spans="19:22" x14ac:dyDescent="0.25">
      <c r="S164">
        <f t="shared" si="22"/>
        <v>157</v>
      </c>
      <c r="T164">
        <f t="shared" si="24"/>
        <v>920</v>
      </c>
      <c r="U164">
        <f>IF(MOD(ROWS($U$3:U164),$R$4+1)&lt;&gt;0,MOD(ROWS($U$4:U165),$R$4+1),U163)</f>
        <v>7</v>
      </c>
      <c r="V164">
        <f t="shared" si="23"/>
        <v>600</v>
      </c>
    </row>
    <row r="165" spans="19:22" x14ac:dyDescent="0.25">
      <c r="S165">
        <f t="shared" si="22"/>
        <v>158</v>
      </c>
      <c r="T165">
        <f t="shared" si="24"/>
        <v>880</v>
      </c>
      <c r="U165">
        <f>IF(MOD(ROWS($U$3:U165),$R$4+1)&lt;&gt;0,MOD(ROWS($U$4:U166),$R$4+1),U164)</f>
        <v>8</v>
      </c>
      <c r="V165">
        <f t="shared" si="23"/>
        <v>600</v>
      </c>
    </row>
    <row r="166" spans="19:22" x14ac:dyDescent="0.25">
      <c r="S166">
        <f t="shared" si="22"/>
        <v>159</v>
      </c>
      <c r="T166">
        <f t="shared" si="24"/>
        <v>840</v>
      </c>
      <c r="U166">
        <f>IF(MOD(ROWS($U$3:U166),$R$4+1)&lt;&gt;0,MOD(ROWS($U$4:U167),$R$4+1),U165)</f>
        <v>9</v>
      </c>
      <c r="V166">
        <f t="shared" si="23"/>
        <v>600</v>
      </c>
    </row>
    <row r="167" spans="19:22" x14ac:dyDescent="0.25">
      <c r="S167">
        <f t="shared" si="22"/>
        <v>160</v>
      </c>
      <c r="T167">
        <f t="shared" si="24"/>
        <v>800</v>
      </c>
      <c r="U167">
        <f>IF(MOD(ROWS($U$3:U167),$R$4+1)&lt;&gt;0,MOD(ROWS($U$4:U168),$R$4+1),U166)</f>
        <v>10</v>
      </c>
      <c r="V167">
        <f t="shared" si="23"/>
        <v>600</v>
      </c>
    </row>
    <row r="168" spans="19:22" x14ac:dyDescent="0.25">
      <c r="S168">
        <f t="shared" si="22"/>
        <v>161</v>
      </c>
      <c r="T168">
        <f t="shared" si="24"/>
        <v>760</v>
      </c>
      <c r="U168">
        <f>IF(MOD(ROWS($U$3:U168),$R$4+1)&lt;&gt;0,MOD(ROWS($U$4:U169),$R$4+1),U167)</f>
        <v>11</v>
      </c>
      <c r="V168">
        <f t="shared" si="23"/>
        <v>600</v>
      </c>
    </row>
    <row r="169" spans="19:22" x14ac:dyDescent="0.25">
      <c r="S169">
        <f t="shared" si="22"/>
        <v>162</v>
      </c>
      <c r="T169">
        <f t="shared" si="24"/>
        <v>720</v>
      </c>
      <c r="U169">
        <f>IF(MOD(ROWS($U$3:U169),$R$4+1)&lt;&gt;0,MOD(ROWS($U$4:U170),$R$4+1),U168)</f>
        <v>12</v>
      </c>
      <c r="V169">
        <f t="shared" si="23"/>
        <v>600</v>
      </c>
    </row>
    <row r="170" spans="19:22" x14ac:dyDescent="0.25">
      <c r="S170">
        <f t="shared" si="22"/>
        <v>163</v>
      </c>
      <c r="T170">
        <f t="shared" si="24"/>
        <v>680</v>
      </c>
      <c r="U170">
        <f>IF(MOD(ROWS($U$3:U170),$R$4+1)&lt;&gt;0,MOD(ROWS($U$4:U171),$R$4+1),U169)</f>
        <v>13</v>
      </c>
      <c r="V170">
        <f t="shared" si="23"/>
        <v>600</v>
      </c>
    </row>
    <row r="171" spans="19:22" x14ac:dyDescent="0.25">
      <c r="S171">
        <f t="shared" si="22"/>
        <v>164</v>
      </c>
      <c r="T171">
        <f t="shared" si="24"/>
        <v>640</v>
      </c>
      <c r="U171">
        <f>IF(MOD(ROWS($U$3:U171),$R$4+1)&lt;&gt;0,MOD(ROWS($U$4:U172),$R$4+1),U170)</f>
        <v>14</v>
      </c>
      <c r="V171">
        <f t="shared" si="23"/>
        <v>600</v>
      </c>
    </row>
    <row r="172" spans="19:22" x14ac:dyDescent="0.25">
      <c r="S172">
        <f t="shared" si="22"/>
        <v>165</v>
      </c>
      <c r="T172">
        <f t="shared" si="24"/>
        <v>600</v>
      </c>
      <c r="U172">
        <f>IF(MOD(ROWS($U$3:U172),$R$4+1)&lt;&gt;0,MOD(ROWS($U$4:U173),$R$4+1),U171)</f>
        <v>15</v>
      </c>
      <c r="V172">
        <f t="shared" si="23"/>
        <v>600</v>
      </c>
    </row>
    <row r="173" spans="19:22" x14ac:dyDescent="0.25">
      <c r="S173">
        <f t="shared" si="22"/>
        <v>166</v>
      </c>
      <c r="T173">
        <f t="shared" si="24"/>
        <v>560</v>
      </c>
      <c r="U173">
        <f>IF(MOD(ROWS($U$3:U173),$R$4+1)&lt;&gt;0,MOD(ROWS($U$4:U174),$R$4+1),U172)</f>
        <v>16</v>
      </c>
      <c r="V173">
        <f t="shared" si="23"/>
        <v>600</v>
      </c>
    </row>
    <row r="174" spans="19:22" x14ac:dyDescent="0.25">
      <c r="S174">
        <f t="shared" si="22"/>
        <v>167</v>
      </c>
      <c r="T174">
        <f t="shared" si="24"/>
        <v>520</v>
      </c>
      <c r="U174">
        <f>IF(MOD(ROWS($U$3:U174),$R$4+1)&lt;&gt;0,MOD(ROWS($U$4:U175),$R$4+1),U173)</f>
        <v>17</v>
      </c>
      <c r="V174">
        <f t="shared" si="23"/>
        <v>600</v>
      </c>
    </row>
    <row r="175" spans="19:22" x14ac:dyDescent="0.25">
      <c r="S175">
        <f t="shared" si="22"/>
        <v>168</v>
      </c>
      <c r="T175">
        <f t="shared" si="24"/>
        <v>480</v>
      </c>
      <c r="U175">
        <f>IF(MOD(ROWS($U$3:U175),$R$4+1)&lt;&gt;0,MOD(ROWS($U$4:U176),$R$4+1),U174)</f>
        <v>18</v>
      </c>
      <c r="V175">
        <f t="shared" si="23"/>
        <v>600</v>
      </c>
    </row>
    <row r="176" spans="19:22" x14ac:dyDescent="0.25">
      <c r="S176">
        <f t="shared" si="22"/>
        <v>169</v>
      </c>
      <c r="T176">
        <f t="shared" si="24"/>
        <v>440</v>
      </c>
      <c r="U176">
        <f>IF(MOD(ROWS($U$3:U176),$R$4+1)&lt;&gt;0,MOD(ROWS($U$4:U177),$R$4+1),U175)</f>
        <v>19</v>
      </c>
      <c r="V176">
        <f t="shared" si="23"/>
        <v>600</v>
      </c>
    </row>
    <row r="177" spans="19:22" x14ac:dyDescent="0.25">
      <c r="S177">
        <f t="shared" si="22"/>
        <v>170</v>
      </c>
      <c r="T177">
        <f t="shared" si="24"/>
        <v>400</v>
      </c>
      <c r="U177">
        <f>IF(MOD(ROWS($U$3:U177),$R$4+1)&lt;&gt;0,MOD(ROWS($U$4:U178),$R$4+1),U176)</f>
        <v>20</v>
      </c>
      <c r="V177">
        <f t="shared" si="23"/>
        <v>600</v>
      </c>
    </row>
    <row r="178" spans="19:22" x14ac:dyDescent="0.25">
      <c r="S178">
        <f t="shared" si="22"/>
        <v>171</v>
      </c>
      <c r="T178">
        <f t="shared" si="24"/>
        <v>360</v>
      </c>
      <c r="U178">
        <f>IF(MOD(ROWS($U$3:U178),$R$4+1)&lt;&gt;0,MOD(ROWS($U$4:U179),$R$4+1),U177)</f>
        <v>21</v>
      </c>
      <c r="V178">
        <f t="shared" si="23"/>
        <v>600</v>
      </c>
    </row>
    <row r="179" spans="19:22" x14ac:dyDescent="0.25">
      <c r="S179">
        <f t="shared" si="22"/>
        <v>172</v>
      </c>
      <c r="T179">
        <f t="shared" si="24"/>
        <v>320</v>
      </c>
      <c r="U179">
        <f>IF(MOD(ROWS($U$3:U179),$R$4+1)&lt;&gt;0,MOD(ROWS($U$4:U180),$R$4+1),U178)</f>
        <v>22</v>
      </c>
      <c r="V179">
        <f t="shared" si="23"/>
        <v>600</v>
      </c>
    </row>
    <row r="180" spans="19:22" x14ac:dyDescent="0.25">
      <c r="S180">
        <f t="shared" si="22"/>
        <v>173</v>
      </c>
      <c r="T180">
        <f t="shared" si="24"/>
        <v>280</v>
      </c>
      <c r="U180">
        <f>IF(MOD(ROWS($U$3:U180),$R$4+1)&lt;&gt;0,MOD(ROWS($U$4:U181),$R$4+1),U179)</f>
        <v>23</v>
      </c>
      <c r="V180">
        <f t="shared" si="23"/>
        <v>600</v>
      </c>
    </row>
    <row r="181" spans="19:22" x14ac:dyDescent="0.25">
      <c r="S181">
        <f t="shared" si="22"/>
        <v>174</v>
      </c>
      <c r="T181">
        <f t="shared" si="24"/>
        <v>240</v>
      </c>
      <c r="U181">
        <f>IF(MOD(ROWS($U$3:U181),$R$4+1)&lt;&gt;0,MOD(ROWS($U$4:U182),$R$4+1),U180)</f>
        <v>24</v>
      </c>
      <c r="V181">
        <f t="shared" si="23"/>
        <v>600</v>
      </c>
    </row>
    <row r="182" spans="19:22" x14ac:dyDescent="0.25">
      <c r="S182">
        <f t="shared" si="22"/>
        <v>175</v>
      </c>
      <c r="T182">
        <f t="shared" si="24"/>
        <v>200</v>
      </c>
      <c r="U182">
        <f>IF(MOD(ROWS($U$3:U182),$R$4+1)&lt;&gt;0,MOD(ROWS($U$4:U183),$R$4+1),U181)</f>
        <v>25</v>
      </c>
      <c r="V182">
        <f t="shared" si="23"/>
        <v>600</v>
      </c>
    </row>
    <row r="183" spans="19:22" x14ac:dyDescent="0.25">
      <c r="S183">
        <f t="shared" si="22"/>
        <v>176</v>
      </c>
      <c r="T183">
        <f t="shared" si="24"/>
        <v>160</v>
      </c>
      <c r="U183">
        <f>IF(MOD(ROWS($U$3:U183),$R$4+1)&lt;&gt;0,MOD(ROWS($U$4:U184),$R$4+1),U182)</f>
        <v>26</v>
      </c>
      <c r="V183">
        <f t="shared" si="23"/>
        <v>600</v>
      </c>
    </row>
    <row r="184" spans="19:22" x14ac:dyDescent="0.25">
      <c r="S184">
        <f t="shared" si="22"/>
        <v>177</v>
      </c>
      <c r="T184">
        <f t="shared" si="24"/>
        <v>120</v>
      </c>
      <c r="U184">
        <f>IF(MOD(ROWS($U$3:U184),$R$4+1)&lt;&gt;0,MOD(ROWS($U$4:U185),$R$4+1),U183)</f>
        <v>27</v>
      </c>
      <c r="V184">
        <f t="shared" si="23"/>
        <v>600</v>
      </c>
    </row>
    <row r="185" spans="19:22" x14ac:dyDescent="0.25">
      <c r="S185">
        <f t="shared" si="22"/>
        <v>178</v>
      </c>
      <c r="T185">
        <f t="shared" si="24"/>
        <v>80</v>
      </c>
      <c r="U185">
        <f>IF(MOD(ROWS($U$3:U185),$R$4+1)&lt;&gt;0,MOD(ROWS($U$4:U186),$R$4+1),U184)</f>
        <v>28</v>
      </c>
      <c r="V185">
        <f t="shared" si="23"/>
        <v>600</v>
      </c>
    </row>
    <row r="186" spans="19:22" x14ac:dyDescent="0.25">
      <c r="S186">
        <f t="shared" si="22"/>
        <v>179</v>
      </c>
      <c r="T186">
        <f t="shared" si="24"/>
        <v>40</v>
      </c>
      <c r="U186">
        <f>IF(MOD(ROWS($U$3:U186),$R$4+1)&lt;&gt;0,MOD(ROWS($U$4:U187),$R$4+1),U185)</f>
        <v>29</v>
      </c>
      <c r="V186">
        <f t="shared" si="23"/>
        <v>600</v>
      </c>
    </row>
    <row r="187" spans="19:22" x14ac:dyDescent="0.25">
      <c r="S187">
        <f t="shared" si="22"/>
        <v>180</v>
      </c>
      <c r="T187">
        <f t="shared" si="24"/>
        <v>0</v>
      </c>
      <c r="U187">
        <f>IF(MOD(ROWS($U$3:U187),$R$4+1)&lt;&gt;0,MOD(ROWS($U$4:U188),$R$4+1),U186)</f>
        <v>30</v>
      </c>
      <c r="V187">
        <f t="shared" si="23"/>
        <v>600</v>
      </c>
    </row>
    <row r="188" spans="19:22" x14ac:dyDescent="0.25">
      <c r="S188">
        <f t="shared" si="22"/>
        <v>180</v>
      </c>
      <c r="T188">
        <f t="shared" si="24"/>
        <v>1200</v>
      </c>
      <c r="U188">
        <f>IF(MOD(ROWS($U$3:U188),$R$4+1)&lt;&gt;0,MOD(ROWS($U$4:U189),$R$4+1),U187)</f>
        <v>30</v>
      </c>
      <c r="V188">
        <f t="shared" si="23"/>
        <v>600</v>
      </c>
    </row>
    <row r="189" spans="19:22" x14ac:dyDescent="0.25">
      <c r="S189">
        <f t="shared" si="22"/>
        <v>181</v>
      </c>
      <c r="T189">
        <f t="shared" si="24"/>
        <v>1160</v>
      </c>
      <c r="U189">
        <f>IF(MOD(ROWS($U$3:U189),$R$4+1)&lt;&gt;0,MOD(ROWS($U$4:U190),$R$4+1),U188)</f>
        <v>1</v>
      </c>
      <c r="V189">
        <f t="shared" si="23"/>
        <v>600</v>
      </c>
    </row>
    <row r="190" spans="19:22" x14ac:dyDescent="0.25">
      <c r="S190">
        <f t="shared" si="22"/>
        <v>182</v>
      </c>
      <c r="T190">
        <f t="shared" si="24"/>
        <v>1120</v>
      </c>
      <c r="U190">
        <f>IF(MOD(ROWS($U$3:U190),$R$4+1)&lt;&gt;0,MOD(ROWS($U$4:U191),$R$4+1),U189)</f>
        <v>2</v>
      </c>
      <c r="V190">
        <f t="shared" si="23"/>
        <v>600</v>
      </c>
    </row>
    <row r="191" spans="19:22" x14ac:dyDescent="0.25">
      <c r="S191">
        <f t="shared" si="22"/>
        <v>183</v>
      </c>
      <c r="T191">
        <f t="shared" si="24"/>
        <v>1080</v>
      </c>
      <c r="U191">
        <f>IF(MOD(ROWS($U$3:U191),$R$4+1)&lt;&gt;0,MOD(ROWS($U$4:U192),$R$4+1),U190)</f>
        <v>3</v>
      </c>
      <c r="V191">
        <f t="shared" si="23"/>
        <v>600</v>
      </c>
    </row>
    <row r="192" spans="19:22" x14ac:dyDescent="0.25">
      <c r="S192">
        <f t="shared" si="22"/>
        <v>184</v>
      </c>
      <c r="T192">
        <f t="shared" si="24"/>
        <v>1040</v>
      </c>
      <c r="U192">
        <f>IF(MOD(ROWS($U$3:U192),$R$4+1)&lt;&gt;0,MOD(ROWS($U$4:U193),$R$4+1),U191)</f>
        <v>4</v>
      </c>
      <c r="V192">
        <f t="shared" si="23"/>
        <v>600</v>
      </c>
    </row>
    <row r="193" spans="19:22" x14ac:dyDescent="0.25">
      <c r="S193">
        <f t="shared" si="22"/>
        <v>185</v>
      </c>
      <c r="T193">
        <f t="shared" si="24"/>
        <v>1000</v>
      </c>
      <c r="U193">
        <f>IF(MOD(ROWS($U$3:U193),$R$4+1)&lt;&gt;0,MOD(ROWS($U$4:U194),$R$4+1),U192)</f>
        <v>5</v>
      </c>
      <c r="V193">
        <f t="shared" si="23"/>
        <v>600</v>
      </c>
    </row>
    <row r="194" spans="19:22" x14ac:dyDescent="0.25">
      <c r="S194">
        <f t="shared" ref="S194:S257" si="25">IF(U194&lt;&gt;U193,S193+1,S193)</f>
        <v>186</v>
      </c>
      <c r="T194">
        <f t="shared" si="24"/>
        <v>960</v>
      </c>
      <c r="U194">
        <f>IF(MOD(ROWS($U$3:U194),$R$4+1)&lt;&gt;0,MOD(ROWS($U$4:U195),$R$4+1),U193)</f>
        <v>6</v>
      </c>
      <c r="V194">
        <f t="shared" si="23"/>
        <v>600</v>
      </c>
    </row>
    <row r="195" spans="19:22" x14ac:dyDescent="0.25">
      <c r="S195">
        <f t="shared" si="25"/>
        <v>187</v>
      </c>
      <c r="T195">
        <f t="shared" si="24"/>
        <v>920</v>
      </c>
      <c r="U195">
        <f>IF(MOD(ROWS($U$3:U195),$R$4+1)&lt;&gt;0,MOD(ROWS($U$4:U196),$R$4+1),U194)</f>
        <v>7</v>
      </c>
      <c r="V195">
        <f t="shared" ref="V195:V258" si="26">$T$2/2</f>
        <v>600</v>
      </c>
    </row>
    <row r="196" spans="19:22" x14ac:dyDescent="0.25">
      <c r="S196">
        <f t="shared" si="25"/>
        <v>188</v>
      </c>
      <c r="T196">
        <f t="shared" ref="T196:T259" si="27">IF(U196&lt;&gt;U195,$R$2-$F$1*U196,$R$2)</f>
        <v>880</v>
      </c>
      <c r="U196">
        <f>IF(MOD(ROWS($U$3:U196),$R$4+1)&lt;&gt;0,MOD(ROWS($U$4:U197),$R$4+1),U195)</f>
        <v>8</v>
      </c>
      <c r="V196">
        <f t="shared" si="26"/>
        <v>600</v>
      </c>
    </row>
    <row r="197" spans="19:22" x14ac:dyDescent="0.25">
      <c r="S197">
        <f t="shared" si="25"/>
        <v>189</v>
      </c>
      <c r="T197">
        <f t="shared" si="27"/>
        <v>840</v>
      </c>
      <c r="U197">
        <f>IF(MOD(ROWS($U$3:U197),$R$4+1)&lt;&gt;0,MOD(ROWS($U$4:U198),$R$4+1),U196)</f>
        <v>9</v>
      </c>
      <c r="V197">
        <f t="shared" si="26"/>
        <v>600</v>
      </c>
    </row>
    <row r="198" spans="19:22" x14ac:dyDescent="0.25">
      <c r="S198">
        <f t="shared" si="25"/>
        <v>190</v>
      </c>
      <c r="T198">
        <f t="shared" si="27"/>
        <v>800</v>
      </c>
      <c r="U198">
        <f>IF(MOD(ROWS($U$3:U198),$R$4+1)&lt;&gt;0,MOD(ROWS($U$4:U199),$R$4+1),U197)</f>
        <v>10</v>
      </c>
      <c r="V198">
        <f t="shared" si="26"/>
        <v>600</v>
      </c>
    </row>
    <row r="199" spans="19:22" x14ac:dyDescent="0.25">
      <c r="S199">
        <f t="shared" si="25"/>
        <v>191</v>
      </c>
      <c r="T199">
        <f t="shared" si="27"/>
        <v>760</v>
      </c>
      <c r="U199">
        <f>IF(MOD(ROWS($U$3:U199),$R$4+1)&lt;&gt;0,MOD(ROWS($U$4:U200),$R$4+1),U198)</f>
        <v>11</v>
      </c>
      <c r="V199">
        <f t="shared" si="26"/>
        <v>600</v>
      </c>
    </row>
    <row r="200" spans="19:22" x14ac:dyDescent="0.25">
      <c r="S200">
        <f t="shared" si="25"/>
        <v>192</v>
      </c>
      <c r="T200">
        <f t="shared" si="27"/>
        <v>720</v>
      </c>
      <c r="U200">
        <f>IF(MOD(ROWS($U$3:U200),$R$4+1)&lt;&gt;0,MOD(ROWS($U$4:U201),$R$4+1),U199)</f>
        <v>12</v>
      </c>
      <c r="V200">
        <f t="shared" si="26"/>
        <v>600</v>
      </c>
    </row>
    <row r="201" spans="19:22" x14ac:dyDescent="0.25">
      <c r="S201">
        <f t="shared" si="25"/>
        <v>193</v>
      </c>
      <c r="T201">
        <f t="shared" si="27"/>
        <v>680</v>
      </c>
      <c r="U201">
        <f>IF(MOD(ROWS($U$3:U201),$R$4+1)&lt;&gt;0,MOD(ROWS($U$4:U202),$R$4+1),U200)</f>
        <v>13</v>
      </c>
      <c r="V201">
        <f t="shared" si="26"/>
        <v>600</v>
      </c>
    </row>
    <row r="202" spans="19:22" x14ac:dyDescent="0.25">
      <c r="S202">
        <f t="shared" si="25"/>
        <v>194</v>
      </c>
      <c r="T202">
        <f t="shared" si="27"/>
        <v>640</v>
      </c>
      <c r="U202">
        <f>IF(MOD(ROWS($U$3:U202),$R$4+1)&lt;&gt;0,MOD(ROWS($U$4:U203),$R$4+1),U201)</f>
        <v>14</v>
      </c>
      <c r="V202">
        <f t="shared" si="26"/>
        <v>600</v>
      </c>
    </row>
    <row r="203" spans="19:22" x14ac:dyDescent="0.25">
      <c r="S203">
        <f t="shared" si="25"/>
        <v>195</v>
      </c>
      <c r="T203">
        <f t="shared" si="27"/>
        <v>600</v>
      </c>
      <c r="U203">
        <f>IF(MOD(ROWS($U$3:U203),$R$4+1)&lt;&gt;0,MOD(ROWS($U$4:U204),$R$4+1),U202)</f>
        <v>15</v>
      </c>
      <c r="V203">
        <f t="shared" si="26"/>
        <v>600</v>
      </c>
    </row>
    <row r="204" spans="19:22" x14ac:dyDescent="0.25">
      <c r="S204">
        <f t="shared" si="25"/>
        <v>196</v>
      </c>
      <c r="T204">
        <f t="shared" si="27"/>
        <v>560</v>
      </c>
      <c r="U204">
        <f>IF(MOD(ROWS($U$3:U204),$R$4+1)&lt;&gt;0,MOD(ROWS($U$4:U205),$R$4+1),U203)</f>
        <v>16</v>
      </c>
      <c r="V204">
        <f t="shared" si="26"/>
        <v>600</v>
      </c>
    </row>
    <row r="205" spans="19:22" x14ac:dyDescent="0.25">
      <c r="S205">
        <f t="shared" si="25"/>
        <v>197</v>
      </c>
      <c r="T205">
        <f t="shared" si="27"/>
        <v>520</v>
      </c>
      <c r="U205">
        <f>IF(MOD(ROWS($U$3:U205),$R$4+1)&lt;&gt;0,MOD(ROWS($U$4:U206),$R$4+1),U204)</f>
        <v>17</v>
      </c>
      <c r="V205">
        <f t="shared" si="26"/>
        <v>600</v>
      </c>
    </row>
    <row r="206" spans="19:22" x14ac:dyDescent="0.25">
      <c r="S206">
        <f t="shared" si="25"/>
        <v>198</v>
      </c>
      <c r="T206">
        <f t="shared" si="27"/>
        <v>480</v>
      </c>
      <c r="U206">
        <f>IF(MOD(ROWS($U$3:U206),$R$4+1)&lt;&gt;0,MOD(ROWS($U$4:U207),$R$4+1),U205)</f>
        <v>18</v>
      </c>
      <c r="V206">
        <f t="shared" si="26"/>
        <v>600</v>
      </c>
    </row>
    <row r="207" spans="19:22" x14ac:dyDescent="0.25">
      <c r="S207">
        <f t="shared" si="25"/>
        <v>199</v>
      </c>
      <c r="T207">
        <f t="shared" si="27"/>
        <v>440</v>
      </c>
      <c r="U207">
        <f>IF(MOD(ROWS($U$3:U207),$R$4+1)&lt;&gt;0,MOD(ROWS($U$4:U208),$R$4+1),U206)</f>
        <v>19</v>
      </c>
      <c r="V207">
        <f t="shared" si="26"/>
        <v>600</v>
      </c>
    </row>
    <row r="208" spans="19:22" x14ac:dyDescent="0.25">
      <c r="S208">
        <f t="shared" si="25"/>
        <v>200</v>
      </c>
      <c r="T208">
        <f t="shared" si="27"/>
        <v>400</v>
      </c>
      <c r="U208">
        <f>IF(MOD(ROWS($U$3:U208),$R$4+1)&lt;&gt;0,MOD(ROWS($U$4:U209),$R$4+1),U207)</f>
        <v>20</v>
      </c>
      <c r="V208">
        <f t="shared" si="26"/>
        <v>600</v>
      </c>
    </row>
    <row r="209" spans="19:22" x14ac:dyDescent="0.25">
      <c r="S209">
        <f t="shared" si="25"/>
        <v>201</v>
      </c>
      <c r="T209">
        <f t="shared" si="27"/>
        <v>360</v>
      </c>
      <c r="U209">
        <f>IF(MOD(ROWS($U$3:U209),$R$4+1)&lt;&gt;0,MOD(ROWS($U$4:U210),$R$4+1),U208)</f>
        <v>21</v>
      </c>
      <c r="V209">
        <f t="shared" si="26"/>
        <v>600</v>
      </c>
    </row>
    <row r="210" spans="19:22" x14ac:dyDescent="0.25">
      <c r="S210">
        <f t="shared" si="25"/>
        <v>202</v>
      </c>
      <c r="T210">
        <f t="shared" si="27"/>
        <v>320</v>
      </c>
      <c r="U210">
        <f>IF(MOD(ROWS($U$3:U210),$R$4+1)&lt;&gt;0,MOD(ROWS($U$4:U211),$R$4+1),U209)</f>
        <v>22</v>
      </c>
      <c r="V210">
        <f t="shared" si="26"/>
        <v>600</v>
      </c>
    </row>
    <row r="211" spans="19:22" x14ac:dyDescent="0.25">
      <c r="S211">
        <f t="shared" si="25"/>
        <v>203</v>
      </c>
      <c r="T211">
        <f t="shared" si="27"/>
        <v>280</v>
      </c>
      <c r="U211">
        <f>IF(MOD(ROWS($U$3:U211),$R$4+1)&lt;&gt;0,MOD(ROWS($U$4:U212),$R$4+1),U210)</f>
        <v>23</v>
      </c>
      <c r="V211">
        <f t="shared" si="26"/>
        <v>600</v>
      </c>
    </row>
    <row r="212" spans="19:22" x14ac:dyDescent="0.25">
      <c r="S212">
        <f t="shared" si="25"/>
        <v>204</v>
      </c>
      <c r="T212">
        <f t="shared" si="27"/>
        <v>240</v>
      </c>
      <c r="U212">
        <f>IF(MOD(ROWS($U$3:U212),$R$4+1)&lt;&gt;0,MOD(ROWS($U$4:U213),$R$4+1),U211)</f>
        <v>24</v>
      </c>
      <c r="V212">
        <f t="shared" si="26"/>
        <v>600</v>
      </c>
    </row>
    <row r="213" spans="19:22" x14ac:dyDescent="0.25">
      <c r="S213">
        <f t="shared" si="25"/>
        <v>205</v>
      </c>
      <c r="T213">
        <f t="shared" si="27"/>
        <v>200</v>
      </c>
      <c r="U213">
        <f>IF(MOD(ROWS($U$3:U213),$R$4+1)&lt;&gt;0,MOD(ROWS($U$4:U214),$R$4+1),U212)</f>
        <v>25</v>
      </c>
      <c r="V213">
        <f t="shared" si="26"/>
        <v>600</v>
      </c>
    </row>
    <row r="214" spans="19:22" x14ac:dyDescent="0.25">
      <c r="S214">
        <f t="shared" si="25"/>
        <v>206</v>
      </c>
      <c r="T214">
        <f t="shared" si="27"/>
        <v>160</v>
      </c>
      <c r="U214">
        <f>IF(MOD(ROWS($U$3:U214),$R$4+1)&lt;&gt;0,MOD(ROWS($U$4:U215),$R$4+1),U213)</f>
        <v>26</v>
      </c>
      <c r="V214">
        <f t="shared" si="26"/>
        <v>600</v>
      </c>
    </row>
    <row r="215" spans="19:22" x14ac:dyDescent="0.25">
      <c r="S215">
        <f t="shared" si="25"/>
        <v>207</v>
      </c>
      <c r="T215">
        <f t="shared" si="27"/>
        <v>120</v>
      </c>
      <c r="U215">
        <f>IF(MOD(ROWS($U$3:U215),$R$4+1)&lt;&gt;0,MOD(ROWS($U$4:U216),$R$4+1),U214)</f>
        <v>27</v>
      </c>
      <c r="V215">
        <f t="shared" si="26"/>
        <v>600</v>
      </c>
    </row>
    <row r="216" spans="19:22" x14ac:dyDescent="0.25">
      <c r="S216">
        <f t="shared" si="25"/>
        <v>208</v>
      </c>
      <c r="T216">
        <f t="shared" si="27"/>
        <v>80</v>
      </c>
      <c r="U216">
        <f>IF(MOD(ROWS($U$3:U216),$R$4+1)&lt;&gt;0,MOD(ROWS($U$4:U217),$R$4+1),U215)</f>
        <v>28</v>
      </c>
      <c r="V216">
        <f t="shared" si="26"/>
        <v>600</v>
      </c>
    </row>
    <row r="217" spans="19:22" x14ac:dyDescent="0.25">
      <c r="S217">
        <f t="shared" si="25"/>
        <v>209</v>
      </c>
      <c r="T217">
        <f t="shared" si="27"/>
        <v>40</v>
      </c>
      <c r="U217">
        <f>IF(MOD(ROWS($U$3:U217),$R$4+1)&lt;&gt;0,MOD(ROWS($U$4:U218),$R$4+1),U216)</f>
        <v>29</v>
      </c>
      <c r="V217">
        <f t="shared" si="26"/>
        <v>600</v>
      </c>
    </row>
    <row r="218" spans="19:22" x14ac:dyDescent="0.25">
      <c r="S218">
        <f t="shared" si="25"/>
        <v>210</v>
      </c>
      <c r="T218">
        <f t="shared" si="27"/>
        <v>0</v>
      </c>
      <c r="U218">
        <f>IF(MOD(ROWS($U$3:U218),$R$4+1)&lt;&gt;0,MOD(ROWS($U$4:U219),$R$4+1),U217)</f>
        <v>30</v>
      </c>
      <c r="V218">
        <f t="shared" si="26"/>
        <v>600</v>
      </c>
    </row>
    <row r="219" spans="19:22" x14ac:dyDescent="0.25">
      <c r="S219">
        <f t="shared" si="25"/>
        <v>210</v>
      </c>
      <c r="T219">
        <f t="shared" si="27"/>
        <v>1200</v>
      </c>
      <c r="U219">
        <f>IF(MOD(ROWS($U$3:U219),$R$4+1)&lt;&gt;0,MOD(ROWS($U$4:U220),$R$4+1),U218)</f>
        <v>30</v>
      </c>
      <c r="V219">
        <f t="shared" si="26"/>
        <v>600</v>
      </c>
    </row>
    <row r="220" spans="19:22" x14ac:dyDescent="0.25">
      <c r="S220">
        <f t="shared" si="25"/>
        <v>211</v>
      </c>
      <c r="T220">
        <f t="shared" si="27"/>
        <v>1160</v>
      </c>
      <c r="U220">
        <f>IF(MOD(ROWS($U$3:U220),$R$4+1)&lt;&gt;0,MOD(ROWS($U$4:U221),$R$4+1),U219)</f>
        <v>1</v>
      </c>
      <c r="V220">
        <f t="shared" si="26"/>
        <v>600</v>
      </c>
    </row>
    <row r="221" spans="19:22" x14ac:dyDescent="0.25">
      <c r="S221">
        <f t="shared" si="25"/>
        <v>212</v>
      </c>
      <c r="T221">
        <f t="shared" si="27"/>
        <v>1120</v>
      </c>
      <c r="U221">
        <f>IF(MOD(ROWS($U$3:U221),$R$4+1)&lt;&gt;0,MOD(ROWS($U$4:U222),$R$4+1),U220)</f>
        <v>2</v>
      </c>
      <c r="V221">
        <f t="shared" si="26"/>
        <v>600</v>
      </c>
    </row>
    <row r="222" spans="19:22" x14ac:dyDescent="0.25">
      <c r="S222">
        <f t="shared" si="25"/>
        <v>213</v>
      </c>
      <c r="T222">
        <f t="shared" si="27"/>
        <v>1080</v>
      </c>
      <c r="U222">
        <f>IF(MOD(ROWS($U$3:U222),$R$4+1)&lt;&gt;0,MOD(ROWS($U$4:U223),$R$4+1),U221)</f>
        <v>3</v>
      </c>
      <c r="V222">
        <f t="shared" si="26"/>
        <v>600</v>
      </c>
    </row>
    <row r="223" spans="19:22" x14ac:dyDescent="0.25">
      <c r="S223">
        <f t="shared" si="25"/>
        <v>214</v>
      </c>
      <c r="T223">
        <f t="shared" si="27"/>
        <v>1040</v>
      </c>
      <c r="U223">
        <f>IF(MOD(ROWS($U$3:U223),$R$4+1)&lt;&gt;0,MOD(ROWS($U$4:U224),$R$4+1),U222)</f>
        <v>4</v>
      </c>
      <c r="V223">
        <f t="shared" si="26"/>
        <v>600</v>
      </c>
    </row>
    <row r="224" spans="19:22" x14ac:dyDescent="0.25">
      <c r="S224">
        <f t="shared" si="25"/>
        <v>215</v>
      </c>
      <c r="T224">
        <f t="shared" si="27"/>
        <v>1000</v>
      </c>
      <c r="U224">
        <f>IF(MOD(ROWS($U$3:U224),$R$4+1)&lt;&gt;0,MOD(ROWS($U$4:U225),$R$4+1),U223)</f>
        <v>5</v>
      </c>
      <c r="V224">
        <f t="shared" si="26"/>
        <v>600</v>
      </c>
    </row>
    <row r="225" spans="19:22" x14ac:dyDescent="0.25">
      <c r="S225">
        <f t="shared" si="25"/>
        <v>216</v>
      </c>
      <c r="T225">
        <f t="shared" si="27"/>
        <v>960</v>
      </c>
      <c r="U225">
        <f>IF(MOD(ROWS($U$3:U225),$R$4+1)&lt;&gt;0,MOD(ROWS($U$4:U226),$R$4+1),U224)</f>
        <v>6</v>
      </c>
      <c r="V225">
        <f t="shared" si="26"/>
        <v>600</v>
      </c>
    </row>
    <row r="226" spans="19:22" x14ac:dyDescent="0.25">
      <c r="S226">
        <f t="shared" si="25"/>
        <v>217</v>
      </c>
      <c r="T226">
        <f t="shared" si="27"/>
        <v>920</v>
      </c>
      <c r="U226">
        <f>IF(MOD(ROWS($U$3:U226),$R$4+1)&lt;&gt;0,MOD(ROWS($U$4:U227),$R$4+1),U225)</f>
        <v>7</v>
      </c>
      <c r="V226">
        <f t="shared" si="26"/>
        <v>600</v>
      </c>
    </row>
    <row r="227" spans="19:22" x14ac:dyDescent="0.25">
      <c r="S227">
        <f t="shared" si="25"/>
        <v>218</v>
      </c>
      <c r="T227">
        <f t="shared" si="27"/>
        <v>880</v>
      </c>
      <c r="U227">
        <f>IF(MOD(ROWS($U$3:U227),$R$4+1)&lt;&gt;0,MOD(ROWS($U$4:U228),$R$4+1),U226)</f>
        <v>8</v>
      </c>
      <c r="V227">
        <f t="shared" si="26"/>
        <v>600</v>
      </c>
    </row>
    <row r="228" spans="19:22" x14ac:dyDescent="0.25">
      <c r="S228">
        <f t="shared" si="25"/>
        <v>219</v>
      </c>
      <c r="T228">
        <f t="shared" si="27"/>
        <v>840</v>
      </c>
      <c r="U228">
        <f>IF(MOD(ROWS($U$3:U228),$R$4+1)&lt;&gt;0,MOD(ROWS($U$4:U229),$R$4+1),U227)</f>
        <v>9</v>
      </c>
      <c r="V228">
        <f t="shared" si="26"/>
        <v>600</v>
      </c>
    </row>
    <row r="229" spans="19:22" x14ac:dyDescent="0.25">
      <c r="S229">
        <f t="shared" si="25"/>
        <v>220</v>
      </c>
      <c r="T229">
        <f t="shared" si="27"/>
        <v>800</v>
      </c>
      <c r="U229">
        <f>IF(MOD(ROWS($U$3:U229),$R$4+1)&lt;&gt;0,MOD(ROWS($U$4:U230),$R$4+1),U228)</f>
        <v>10</v>
      </c>
      <c r="V229">
        <f t="shared" si="26"/>
        <v>600</v>
      </c>
    </row>
    <row r="230" spans="19:22" x14ac:dyDescent="0.25">
      <c r="S230">
        <f t="shared" si="25"/>
        <v>221</v>
      </c>
      <c r="T230">
        <f t="shared" si="27"/>
        <v>760</v>
      </c>
      <c r="U230">
        <f>IF(MOD(ROWS($U$3:U230),$R$4+1)&lt;&gt;0,MOD(ROWS($U$4:U231),$R$4+1),U229)</f>
        <v>11</v>
      </c>
      <c r="V230">
        <f t="shared" si="26"/>
        <v>600</v>
      </c>
    </row>
    <row r="231" spans="19:22" x14ac:dyDescent="0.25">
      <c r="S231">
        <f t="shared" si="25"/>
        <v>222</v>
      </c>
      <c r="T231">
        <f t="shared" si="27"/>
        <v>720</v>
      </c>
      <c r="U231">
        <f>IF(MOD(ROWS($U$3:U231),$R$4+1)&lt;&gt;0,MOD(ROWS($U$4:U232),$R$4+1),U230)</f>
        <v>12</v>
      </c>
      <c r="V231">
        <f t="shared" si="26"/>
        <v>600</v>
      </c>
    </row>
    <row r="232" spans="19:22" x14ac:dyDescent="0.25">
      <c r="S232">
        <f t="shared" si="25"/>
        <v>223</v>
      </c>
      <c r="T232">
        <f t="shared" si="27"/>
        <v>680</v>
      </c>
      <c r="U232">
        <f>IF(MOD(ROWS($U$3:U232),$R$4+1)&lt;&gt;0,MOD(ROWS($U$4:U233),$R$4+1),U231)</f>
        <v>13</v>
      </c>
      <c r="V232">
        <f t="shared" si="26"/>
        <v>600</v>
      </c>
    </row>
    <row r="233" spans="19:22" x14ac:dyDescent="0.25">
      <c r="S233">
        <f t="shared" si="25"/>
        <v>224</v>
      </c>
      <c r="T233">
        <f t="shared" si="27"/>
        <v>640</v>
      </c>
      <c r="U233">
        <f>IF(MOD(ROWS($U$3:U233),$R$4+1)&lt;&gt;0,MOD(ROWS($U$4:U234),$R$4+1),U232)</f>
        <v>14</v>
      </c>
      <c r="V233">
        <f t="shared" si="26"/>
        <v>600</v>
      </c>
    </row>
    <row r="234" spans="19:22" x14ac:dyDescent="0.25">
      <c r="S234">
        <f t="shared" si="25"/>
        <v>225</v>
      </c>
      <c r="T234">
        <f t="shared" si="27"/>
        <v>600</v>
      </c>
      <c r="U234">
        <f>IF(MOD(ROWS($U$3:U234),$R$4+1)&lt;&gt;0,MOD(ROWS($U$4:U235),$R$4+1),U233)</f>
        <v>15</v>
      </c>
      <c r="V234">
        <f t="shared" si="26"/>
        <v>600</v>
      </c>
    </row>
    <row r="235" spans="19:22" x14ac:dyDescent="0.25">
      <c r="S235">
        <f t="shared" si="25"/>
        <v>226</v>
      </c>
      <c r="T235">
        <f t="shared" si="27"/>
        <v>560</v>
      </c>
      <c r="U235">
        <f>IF(MOD(ROWS($U$3:U235),$R$4+1)&lt;&gt;0,MOD(ROWS($U$4:U236),$R$4+1),U234)</f>
        <v>16</v>
      </c>
      <c r="V235">
        <f t="shared" si="26"/>
        <v>600</v>
      </c>
    </row>
    <row r="236" spans="19:22" x14ac:dyDescent="0.25">
      <c r="S236">
        <f t="shared" si="25"/>
        <v>227</v>
      </c>
      <c r="T236">
        <f t="shared" si="27"/>
        <v>520</v>
      </c>
      <c r="U236">
        <f>IF(MOD(ROWS($U$3:U236),$R$4+1)&lt;&gt;0,MOD(ROWS($U$4:U237),$R$4+1),U235)</f>
        <v>17</v>
      </c>
      <c r="V236">
        <f t="shared" si="26"/>
        <v>600</v>
      </c>
    </row>
    <row r="237" spans="19:22" x14ac:dyDescent="0.25">
      <c r="S237">
        <f t="shared" si="25"/>
        <v>228</v>
      </c>
      <c r="T237">
        <f t="shared" si="27"/>
        <v>480</v>
      </c>
      <c r="U237">
        <f>IF(MOD(ROWS($U$3:U237),$R$4+1)&lt;&gt;0,MOD(ROWS($U$4:U238),$R$4+1),U236)</f>
        <v>18</v>
      </c>
      <c r="V237">
        <f t="shared" si="26"/>
        <v>600</v>
      </c>
    </row>
    <row r="238" spans="19:22" x14ac:dyDescent="0.25">
      <c r="S238">
        <f t="shared" si="25"/>
        <v>229</v>
      </c>
      <c r="T238">
        <f t="shared" si="27"/>
        <v>440</v>
      </c>
      <c r="U238">
        <f>IF(MOD(ROWS($U$3:U238),$R$4+1)&lt;&gt;0,MOD(ROWS($U$4:U239),$R$4+1),U237)</f>
        <v>19</v>
      </c>
      <c r="V238">
        <f t="shared" si="26"/>
        <v>600</v>
      </c>
    </row>
    <row r="239" spans="19:22" x14ac:dyDescent="0.25">
      <c r="S239">
        <f t="shared" si="25"/>
        <v>230</v>
      </c>
      <c r="T239">
        <f t="shared" si="27"/>
        <v>400</v>
      </c>
      <c r="U239">
        <f>IF(MOD(ROWS($U$3:U239),$R$4+1)&lt;&gt;0,MOD(ROWS($U$4:U240),$R$4+1),U238)</f>
        <v>20</v>
      </c>
      <c r="V239">
        <f t="shared" si="26"/>
        <v>600</v>
      </c>
    </row>
    <row r="240" spans="19:22" x14ac:dyDescent="0.25">
      <c r="S240">
        <f t="shared" si="25"/>
        <v>231</v>
      </c>
      <c r="T240">
        <f t="shared" si="27"/>
        <v>360</v>
      </c>
      <c r="U240">
        <f>IF(MOD(ROWS($U$3:U240),$R$4+1)&lt;&gt;0,MOD(ROWS($U$4:U241),$R$4+1),U239)</f>
        <v>21</v>
      </c>
      <c r="V240">
        <f t="shared" si="26"/>
        <v>600</v>
      </c>
    </row>
    <row r="241" spans="19:22" x14ac:dyDescent="0.25">
      <c r="S241">
        <f t="shared" si="25"/>
        <v>232</v>
      </c>
      <c r="T241">
        <f t="shared" si="27"/>
        <v>320</v>
      </c>
      <c r="U241">
        <f>IF(MOD(ROWS($U$3:U241),$R$4+1)&lt;&gt;0,MOD(ROWS($U$4:U242),$R$4+1),U240)</f>
        <v>22</v>
      </c>
      <c r="V241">
        <f t="shared" si="26"/>
        <v>600</v>
      </c>
    </row>
    <row r="242" spans="19:22" x14ac:dyDescent="0.25">
      <c r="S242">
        <f t="shared" si="25"/>
        <v>233</v>
      </c>
      <c r="T242">
        <f t="shared" si="27"/>
        <v>280</v>
      </c>
      <c r="U242">
        <f>IF(MOD(ROWS($U$3:U242),$R$4+1)&lt;&gt;0,MOD(ROWS($U$4:U243),$R$4+1),U241)</f>
        <v>23</v>
      </c>
      <c r="V242">
        <f t="shared" si="26"/>
        <v>600</v>
      </c>
    </row>
    <row r="243" spans="19:22" x14ac:dyDescent="0.25">
      <c r="S243">
        <f t="shared" si="25"/>
        <v>234</v>
      </c>
      <c r="T243">
        <f t="shared" si="27"/>
        <v>240</v>
      </c>
      <c r="U243">
        <f>IF(MOD(ROWS($U$3:U243),$R$4+1)&lt;&gt;0,MOD(ROWS($U$4:U244),$R$4+1),U242)</f>
        <v>24</v>
      </c>
      <c r="V243">
        <f t="shared" si="26"/>
        <v>600</v>
      </c>
    </row>
    <row r="244" spans="19:22" x14ac:dyDescent="0.25">
      <c r="S244">
        <f t="shared" si="25"/>
        <v>235</v>
      </c>
      <c r="T244">
        <f t="shared" si="27"/>
        <v>200</v>
      </c>
      <c r="U244">
        <f>IF(MOD(ROWS($U$3:U244),$R$4+1)&lt;&gt;0,MOD(ROWS($U$4:U245),$R$4+1),U243)</f>
        <v>25</v>
      </c>
      <c r="V244">
        <f t="shared" si="26"/>
        <v>600</v>
      </c>
    </row>
    <row r="245" spans="19:22" x14ac:dyDescent="0.25">
      <c r="S245">
        <f t="shared" si="25"/>
        <v>236</v>
      </c>
      <c r="T245">
        <f t="shared" si="27"/>
        <v>160</v>
      </c>
      <c r="U245">
        <f>IF(MOD(ROWS($U$3:U245),$R$4+1)&lt;&gt;0,MOD(ROWS($U$4:U246),$R$4+1),U244)</f>
        <v>26</v>
      </c>
      <c r="V245">
        <f t="shared" si="26"/>
        <v>600</v>
      </c>
    </row>
    <row r="246" spans="19:22" x14ac:dyDescent="0.25">
      <c r="S246">
        <f t="shared" si="25"/>
        <v>237</v>
      </c>
      <c r="T246">
        <f t="shared" si="27"/>
        <v>120</v>
      </c>
      <c r="U246">
        <f>IF(MOD(ROWS($U$3:U246),$R$4+1)&lt;&gt;0,MOD(ROWS($U$4:U247),$R$4+1),U245)</f>
        <v>27</v>
      </c>
      <c r="V246">
        <f t="shared" si="26"/>
        <v>600</v>
      </c>
    </row>
    <row r="247" spans="19:22" x14ac:dyDescent="0.25">
      <c r="S247">
        <f t="shared" si="25"/>
        <v>238</v>
      </c>
      <c r="T247">
        <f t="shared" si="27"/>
        <v>80</v>
      </c>
      <c r="U247">
        <f>IF(MOD(ROWS($U$3:U247),$R$4+1)&lt;&gt;0,MOD(ROWS($U$4:U248),$R$4+1),U246)</f>
        <v>28</v>
      </c>
      <c r="V247">
        <f t="shared" si="26"/>
        <v>600</v>
      </c>
    </row>
    <row r="248" spans="19:22" x14ac:dyDescent="0.25">
      <c r="S248">
        <f t="shared" si="25"/>
        <v>239</v>
      </c>
      <c r="T248">
        <f t="shared" si="27"/>
        <v>40</v>
      </c>
      <c r="U248">
        <f>IF(MOD(ROWS($U$3:U248),$R$4+1)&lt;&gt;0,MOD(ROWS($U$4:U249),$R$4+1),U247)</f>
        <v>29</v>
      </c>
      <c r="V248">
        <f t="shared" si="26"/>
        <v>600</v>
      </c>
    </row>
    <row r="249" spans="19:22" x14ac:dyDescent="0.25">
      <c r="S249">
        <f t="shared" si="25"/>
        <v>240</v>
      </c>
      <c r="T249">
        <f t="shared" si="27"/>
        <v>0</v>
      </c>
      <c r="U249">
        <f>IF(MOD(ROWS($U$3:U249),$R$4+1)&lt;&gt;0,MOD(ROWS($U$4:U250),$R$4+1),U248)</f>
        <v>30</v>
      </c>
      <c r="V249">
        <f t="shared" si="26"/>
        <v>600</v>
      </c>
    </row>
    <row r="250" spans="19:22" x14ac:dyDescent="0.25">
      <c r="S250">
        <f t="shared" si="25"/>
        <v>240</v>
      </c>
      <c r="T250">
        <f t="shared" si="27"/>
        <v>1200</v>
      </c>
      <c r="U250">
        <f>IF(MOD(ROWS($U$3:U250),$R$4+1)&lt;&gt;0,MOD(ROWS($U$4:U251),$R$4+1),U249)</f>
        <v>30</v>
      </c>
      <c r="V250">
        <f t="shared" si="26"/>
        <v>600</v>
      </c>
    </row>
    <row r="251" spans="19:22" x14ac:dyDescent="0.25">
      <c r="S251">
        <f t="shared" si="25"/>
        <v>241</v>
      </c>
      <c r="T251">
        <f t="shared" si="27"/>
        <v>1160</v>
      </c>
      <c r="U251">
        <f>IF(MOD(ROWS($U$3:U251),$R$4+1)&lt;&gt;0,MOD(ROWS($U$4:U252),$R$4+1),U250)</f>
        <v>1</v>
      </c>
      <c r="V251">
        <f t="shared" si="26"/>
        <v>600</v>
      </c>
    </row>
    <row r="252" spans="19:22" x14ac:dyDescent="0.25">
      <c r="S252">
        <f t="shared" si="25"/>
        <v>242</v>
      </c>
      <c r="T252">
        <f t="shared" si="27"/>
        <v>1120</v>
      </c>
      <c r="U252">
        <f>IF(MOD(ROWS($U$3:U252),$R$4+1)&lt;&gt;0,MOD(ROWS($U$4:U253),$R$4+1),U251)</f>
        <v>2</v>
      </c>
      <c r="V252">
        <f t="shared" si="26"/>
        <v>600</v>
      </c>
    </row>
    <row r="253" spans="19:22" x14ac:dyDescent="0.25">
      <c r="S253">
        <f t="shared" si="25"/>
        <v>243</v>
      </c>
      <c r="T253">
        <f t="shared" si="27"/>
        <v>1080</v>
      </c>
      <c r="U253">
        <f>IF(MOD(ROWS($U$3:U253),$R$4+1)&lt;&gt;0,MOD(ROWS($U$4:U254),$R$4+1),U252)</f>
        <v>3</v>
      </c>
      <c r="V253">
        <f t="shared" si="26"/>
        <v>600</v>
      </c>
    </row>
    <row r="254" spans="19:22" x14ac:dyDescent="0.25">
      <c r="S254">
        <f t="shared" si="25"/>
        <v>244</v>
      </c>
      <c r="T254">
        <f t="shared" si="27"/>
        <v>1040</v>
      </c>
      <c r="U254">
        <f>IF(MOD(ROWS($U$3:U254),$R$4+1)&lt;&gt;0,MOD(ROWS($U$4:U255),$R$4+1),U253)</f>
        <v>4</v>
      </c>
      <c r="V254">
        <f t="shared" si="26"/>
        <v>600</v>
      </c>
    </row>
    <row r="255" spans="19:22" x14ac:dyDescent="0.25">
      <c r="S255">
        <f t="shared" si="25"/>
        <v>245</v>
      </c>
      <c r="T255">
        <f t="shared" si="27"/>
        <v>1000</v>
      </c>
      <c r="U255">
        <f>IF(MOD(ROWS($U$3:U255),$R$4+1)&lt;&gt;0,MOD(ROWS($U$4:U256),$R$4+1),U254)</f>
        <v>5</v>
      </c>
      <c r="V255">
        <f t="shared" si="26"/>
        <v>600</v>
      </c>
    </row>
    <row r="256" spans="19:22" x14ac:dyDescent="0.25">
      <c r="S256">
        <f t="shared" si="25"/>
        <v>246</v>
      </c>
      <c r="T256">
        <f t="shared" si="27"/>
        <v>960</v>
      </c>
      <c r="U256">
        <f>IF(MOD(ROWS($U$3:U256),$R$4+1)&lt;&gt;0,MOD(ROWS($U$4:U257),$R$4+1),U255)</f>
        <v>6</v>
      </c>
      <c r="V256">
        <f t="shared" si="26"/>
        <v>600</v>
      </c>
    </row>
    <row r="257" spans="19:22" x14ac:dyDescent="0.25">
      <c r="S257">
        <f t="shared" si="25"/>
        <v>247</v>
      </c>
      <c r="T257">
        <f t="shared" si="27"/>
        <v>920</v>
      </c>
      <c r="U257">
        <f>IF(MOD(ROWS($U$3:U257),$R$4+1)&lt;&gt;0,MOD(ROWS($U$4:U258),$R$4+1),U256)</f>
        <v>7</v>
      </c>
      <c r="V257">
        <f t="shared" si="26"/>
        <v>600</v>
      </c>
    </row>
    <row r="258" spans="19:22" x14ac:dyDescent="0.25">
      <c r="S258">
        <f t="shared" ref="S258:S321" si="28">IF(U258&lt;&gt;U257,S257+1,S257)</f>
        <v>248</v>
      </c>
      <c r="T258">
        <f t="shared" si="27"/>
        <v>880</v>
      </c>
      <c r="U258">
        <f>IF(MOD(ROWS($U$3:U258),$R$4+1)&lt;&gt;0,MOD(ROWS($U$4:U259),$R$4+1),U257)</f>
        <v>8</v>
      </c>
      <c r="V258">
        <f t="shared" si="26"/>
        <v>600</v>
      </c>
    </row>
    <row r="259" spans="19:22" x14ac:dyDescent="0.25">
      <c r="S259">
        <f t="shared" si="28"/>
        <v>249</v>
      </c>
      <c r="T259">
        <f t="shared" si="27"/>
        <v>840</v>
      </c>
      <c r="U259">
        <f>IF(MOD(ROWS($U$3:U259),$R$4+1)&lt;&gt;0,MOD(ROWS($U$4:U260),$R$4+1),U258)</f>
        <v>9</v>
      </c>
      <c r="V259">
        <f t="shared" ref="V259:V322" si="29">$T$2/2</f>
        <v>600</v>
      </c>
    </row>
    <row r="260" spans="19:22" x14ac:dyDescent="0.25">
      <c r="S260">
        <f t="shared" si="28"/>
        <v>250</v>
      </c>
      <c r="T260">
        <f t="shared" ref="T260:T323" si="30">IF(U260&lt;&gt;U259,$R$2-$F$1*U260,$R$2)</f>
        <v>800</v>
      </c>
      <c r="U260">
        <f>IF(MOD(ROWS($U$3:U260),$R$4+1)&lt;&gt;0,MOD(ROWS($U$4:U261),$R$4+1),U259)</f>
        <v>10</v>
      </c>
      <c r="V260">
        <f t="shared" si="29"/>
        <v>600</v>
      </c>
    </row>
    <row r="261" spans="19:22" x14ac:dyDescent="0.25">
      <c r="S261">
        <f t="shared" si="28"/>
        <v>251</v>
      </c>
      <c r="T261">
        <f t="shared" si="30"/>
        <v>760</v>
      </c>
      <c r="U261">
        <f>IF(MOD(ROWS($U$3:U261),$R$4+1)&lt;&gt;0,MOD(ROWS($U$4:U262),$R$4+1),U260)</f>
        <v>11</v>
      </c>
      <c r="V261">
        <f t="shared" si="29"/>
        <v>600</v>
      </c>
    </row>
    <row r="262" spans="19:22" x14ac:dyDescent="0.25">
      <c r="S262">
        <f t="shared" si="28"/>
        <v>252</v>
      </c>
      <c r="T262">
        <f t="shared" si="30"/>
        <v>720</v>
      </c>
      <c r="U262">
        <f>IF(MOD(ROWS($U$3:U262),$R$4+1)&lt;&gt;0,MOD(ROWS($U$4:U263),$R$4+1),U261)</f>
        <v>12</v>
      </c>
      <c r="V262">
        <f t="shared" si="29"/>
        <v>600</v>
      </c>
    </row>
    <row r="263" spans="19:22" x14ac:dyDescent="0.25">
      <c r="S263">
        <f t="shared" si="28"/>
        <v>253</v>
      </c>
      <c r="T263">
        <f t="shared" si="30"/>
        <v>680</v>
      </c>
      <c r="U263">
        <f>IF(MOD(ROWS($U$3:U263),$R$4+1)&lt;&gt;0,MOD(ROWS($U$4:U264),$R$4+1),U262)</f>
        <v>13</v>
      </c>
      <c r="V263">
        <f t="shared" si="29"/>
        <v>600</v>
      </c>
    </row>
    <row r="264" spans="19:22" x14ac:dyDescent="0.25">
      <c r="S264">
        <f t="shared" si="28"/>
        <v>254</v>
      </c>
      <c r="T264">
        <f t="shared" si="30"/>
        <v>640</v>
      </c>
      <c r="U264">
        <f>IF(MOD(ROWS($U$3:U264),$R$4+1)&lt;&gt;0,MOD(ROWS($U$4:U265),$R$4+1),U263)</f>
        <v>14</v>
      </c>
      <c r="V264">
        <f t="shared" si="29"/>
        <v>600</v>
      </c>
    </row>
    <row r="265" spans="19:22" x14ac:dyDescent="0.25">
      <c r="S265">
        <f t="shared" si="28"/>
        <v>255</v>
      </c>
      <c r="T265">
        <f t="shared" si="30"/>
        <v>600</v>
      </c>
      <c r="U265">
        <f>IF(MOD(ROWS($U$3:U265),$R$4+1)&lt;&gt;0,MOD(ROWS($U$4:U266),$R$4+1),U264)</f>
        <v>15</v>
      </c>
      <c r="V265">
        <f t="shared" si="29"/>
        <v>600</v>
      </c>
    </row>
    <row r="266" spans="19:22" x14ac:dyDescent="0.25">
      <c r="S266">
        <f t="shared" si="28"/>
        <v>256</v>
      </c>
      <c r="T266">
        <f t="shared" si="30"/>
        <v>560</v>
      </c>
      <c r="U266">
        <f>IF(MOD(ROWS($U$3:U266),$R$4+1)&lt;&gt;0,MOD(ROWS($U$4:U267),$R$4+1),U265)</f>
        <v>16</v>
      </c>
      <c r="V266">
        <f t="shared" si="29"/>
        <v>600</v>
      </c>
    </row>
    <row r="267" spans="19:22" x14ac:dyDescent="0.25">
      <c r="S267">
        <f t="shared" si="28"/>
        <v>257</v>
      </c>
      <c r="T267">
        <f t="shared" si="30"/>
        <v>520</v>
      </c>
      <c r="U267">
        <f>IF(MOD(ROWS($U$3:U267),$R$4+1)&lt;&gt;0,MOD(ROWS($U$4:U268),$R$4+1),U266)</f>
        <v>17</v>
      </c>
      <c r="V267">
        <f t="shared" si="29"/>
        <v>600</v>
      </c>
    </row>
    <row r="268" spans="19:22" x14ac:dyDescent="0.25">
      <c r="S268">
        <f t="shared" si="28"/>
        <v>258</v>
      </c>
      <c r="T268">
        <f t="shared" si="30"/>
        <v>480</v>
      </c>
      <c r="U268">
        <f>IF(MOD(ROWS($U$3:U268),$R$4+1)&lt;&gt;0,MOD(ROWS($U$4:U269),$R$4+1),U267)</f>
        <v>18</v>
      </c>
      <c r="V268">
        <f t="shared" si="29"/>
        <v>600</v>
      </c>
    </row>
    <row r="269" spans="19:22" x14ac:dyDescent="0.25">
      <c r="S269">
        <f t="shared" si="28"/>
        <v>259</v>
      </c>
      <c r="T269">
        <f t="shared" si="30"/>
        <v>440</v>
      </c>
      <c r="U269">
        <f>IF(MOD(ROWS($U$3:U269),$R$4+1)&lt;&gt;0,MOD(ROWS($U$4:U270),$R$4+1),U268)</f>
        <v>19</v>
      </c>
      <c r="V269">
        <f t="shared" si="29"/>
        <v>600</v>
      </c>
    </row>
    <row r="270" spans="19:22" x14ac:dyDescent="0.25">
      <c r="S270">
        <f t="shared" si="28"/>
        <v>260</v>
      </c>
      <c r="T270">
        <f t="shared" si="30"/>
        <v>400</v>
      </c>
      <c r="U270">
        <f>IF(MOD(ROWS($U$3:U270),$R$4+1)&lt;&gt;0,MOD(ROWS($U$4:U271),$R$4+1),U269)</f>
        <v>20</v>
      </c>
      <c r="V270">
        <f t="shared" si="29"/>
        <v>600</v>
      </c>
    </row>
    <row r="271" spans="19:22" x14ac:dyDescent="0.25">
      <c r="S271">
        <f t="shared" si="28"/>
        <v>261</v>
      </c>
      <c r="T271">
        <f t="shared" si="30"/>
        <v>360</v>
      </c>
      <c r="U271">
        <f>IF(MOD(ROWS($U$3:U271),$R$4+1)&lt;&gt;0,MOD(ROWS($U$4:U272),$R$4+1),U270)</f>
        <v>21</v>
      </c>
      <c r="V271">
        <f t="shared" si="29"/>
        <v>600</v>
      </c>
    </row>
    <row r="272" spans="19:22" x14ac:dyDescent="0.25">
      <c r="S272">
        <f t="shared" si="28"/>
        <v>262</v>
      </c>
      <c r="T272">
        <f t="shared" si="30"/>
        <v>320</v>
      </c>
      <c r="U272">
        <f>IF(MOD(ROWS($U$3:U272),$R$4+1)&lt;&gt;0,MOD(ROWS($U$4:U273),$R$4+1),U271)</f>
        <v>22</v>
      </c>
      <c r="V272">
        <f t="shared" si="29"/>
        <v>600</v>
      </c>
    </row>
    <row r="273" spans="19:22" x14ac:dyDescent="0.25">
      <c r="S273">
        <f t="shared" si="28"/>
        <v>263</v>
      </c>
      <c r="T273">
        <f t="shared" si="30"/>
        <v>280</v>
      </c>
      <c r="U273">
        <f>IF(MOD(ROWS($U$3:U273),$R$4+1)&lt;&gt;0,MOD(ROWS($U$4:U274),$R$4+1),U272)</f>
        <v>23</v>
      </c>
      <c r="V273">
        <f t="shared" si="29"/>
        <v>600</v>
      </c>
    </row>
    <row r="274" spans="19:22" x14ac:dyDescent="0.25">
      <c r="S274">
        <f t="shared" si="28"/>
        <v>264</v>
      </c>
      <c r="T274">
        <f t="shared" si="30"/>
        <v>240</v>
      </c>
      <c r="U274">
        <f>IF(MOD(ROWS($U$3:U274),$R$4+1)&lt;&gt;0,MOD(ROWS($U$4:U275),$R$4+1),U273)</f>
        <v>24</v>
      </c>
      <c r="V274">
        <f t="shared" si="29"/>
        <v>600</v>
      </c>
    </row>
    <row r="275" spans="19:22" x14ac:dyDescent="0.25">
      <c r="S275">
        <f t="shared" si="28"/>
        <v>265</v>
      </c>
      <c r="T275">
        <f t="shared" si="30"/>
        <v>200</v>
      </c>
      <c r="U275">
        <f>IF(MOD(ROWS($U$3:U275),$R$4+1)&lt;&gt;0,MOD(ROWS($U$4:U276),$R$4+1),U274)</f>
        <v>25</v>
      </c>
      <c r="V275">
        <f t="shared" si="29"/>
        <v>600</v>
      </c>
    </row>
    <row r="276" spans="19:22" x14ac:dyDescent="0.25">
      <c r="S276">
        <f t="shared" si="28"/>
        <v>266</v>
      </c>
      <c r="T276">
        <f t="shared" si="30"/>
        <v>160</v>
      </c>
      <c r="U276">
        <f>IF(MOD(ROWS($U$3:U276),$R$4+1)&lt;&gt;0,MOD(ROWS($U$4:U277),$R$4+1),U275)</f>
        <v>26</v>
      </c>
      <c r="V276">
        <f t="shared" si="29"/>
        <v>600</v>
      </c>
    </row>
    <row r="277" spans="19:22" x14ac:dyDescent="0.25">
      <c r="S277">
        <f t="shared" si="28"/>
        <v>267</v>
      </c>
      <c r="T277">
        <f t="shared" si="30"/>
        <v>120</v>
      </c>
      <c r="U277">
        <f>IF(MOD(ROWS($U$3:U277),$R$4+1)&lt;&gt;0,MOD(ROWS($U$4:U278),$R$4+1),U276)</f>
        <v>27</v>
      </c>
      <c r="V277">
        <f t="shared" si="29"/>
        <v>600</v>
      </c>
    </row>
    <row r="278" spans="19:22" x14ac:dyDescent="0.25">
      <c r="S278">
        <f t="shared" si="28"/>
        <v>268</v>
      </c>
      <c r="T278">
        <f t="shared" si="30"/>
        <v>80</v>
      </c>
      <c r="U278">
        <f>IF(MOD(ROWS($U$3:U278),$R$4+1)&lt;&gt;0,MOD(ROWS($U$4:U279),$R$4+1),U277)</f>
        <v>28</v>
      </c>
      <c r="V278">
        <f t="shared" si="29"/>
        <v>600</v>
      </c>
    </row>
    <row r="279" spans="19:22" x14ac:dyDescent="0.25">
      <c r="S279">
        <f t="shared" si="28"/>
        <v>269</v>
      </c>
      <c r="T279">
        <f t="shared" si="30"/>
        <v>40</v>
      </c>
      <c r="U279">
        <f>IF(MOD(ROWS($U$3:U279),$R$4+1)&lt;&gt;0,MOD(ROWS($U$4:U280),$R$4+1),U278)</f>
        <v>29</v>
      </c>
      <c r="V279">
        <f t="shared" si="29"/>
        <v>600</v>
      </c>
    </row>
    <row r="280" spans="19:22" x14ac:dyDescent="0.25">
      <c r="S280">
        <f t="shared" si="28"/>
        <v>270</v>
      </c>
      <c r="T280">
        <f t="shared" si="30"/>
        <v>0</v>
      </c>
      <c r="U280">
        <f>IF(MOD(ROWS($U$3:U280),$R$4+1)&lt;&gt;0,MOD(ROWS($U$4:U281),$R$4+1),U279)</f>
        <v>30</v>
      </c>
      <c r="V280">
        <f t="shared" si="29"/>
        <v>600</v>
      </c>
    </row>
    <row r="281" spans="19:22" x14ac:dyDescent="0.25">
      <c r="S281">
        <f t="shared" si="28"/>
        <v>270</v>
      </c>
      <c r="T281">
        <f t="shared" si="30"/>
        <v>1200</v>
      </c>
      <c r="U281">
        <f>IF(MOD(ROWS($U$3:U281),$R$4+1)&lt;&gt;0,MOD(ROWS($U$4:U282),$R$4+1),U280)</f>
        <v>30</v>
      </c>
      <c r="V281">
        <f t="shared" si="29"/>
        <v>600</v>
      </c>
    </row>
    <row r="282" spans="19:22" x14ac:dyDescent="0.25">
      <c r="S282">
        <f t="shared" si="28"/>
        <v>271</v>
      </c>
      <c r="T282">
        <f t="shared" si="30"/>
        <v>1160</v>
      </c>
      <c r="U282">
        <f>IF(MOD(ROWS($U$3:U282),$R$4+1)&lt;&gt;0,MOD(ROWS($U$4:U283),$R$4+1),U281)</f>
        <v>1</v>
      </c>
      <c r="V282">
        <f t="shared" si="29"/>
        <v>600</v>
      </c>
    </row>
    <row r="283" spans="19:22" x14ac:dyDescent="0.25">
      <c r="S283">
        <f t="shared" si="28"/>
        <v>272</v>
      </c>
      <c r="T283">
        <f t="shared" si="30"/>
        <v>1120</v>
      </c>
      <c r="U283">
        <f>IF(MOD(ROWS($U$3:U283),$R$4+1)&lt;&gt;0,MOD(ROWS($U$4:U284),$R$4+1),U282)</f>
        <v>2</v>
      </c>
      <c r="V283">
        <f t="shared" si="29"/>
        <v>600</v>
      </c>
    </row>
    <row r="284" spans="19:22" x14ac:dyDescent="0.25">
      <c r="S284">
        <f t="shared" si="28"/>
        <v>273</v>
      </c>
      <c r="T284">
        <f t="shared" si="30"/>
        <v>1080</v>
      </c>
      <c r="U284">
        <f>IF(MOD(ROWS($U$3:U284),$R$4+1)&lt;&gt;0,MOD(ROWS($U$4:U285),$R$4+1),U283)</f>
        <v>3</v>
      </c>
      <c r="V284">
        <f t="shared" si="29"/>
        <v>600</v>
      </c>
    </row>
    <row r="285" spans="19:22" x14ac:dyDescent="0.25">
      <c r="S285">
        <f t="shared" si="28"/>
        <v>274</v>
      </c>
      <c r="T285">
        <f t="shared" si="30"/>
        <v>1040</v>
      </c>
      <c r="U285">
        <f>IF(MOD(ROWS($U$3:U285),$R$4+1)&lt;&gt;0,MOD(ROWS($U$4:U286),$R$4+1),U284)</f>
        <v>4</v>
      </c>
      <c r="V285">
        <f t="shared" si="29"/>
        <v>600</v>
      </c>
    </row>
    <row r="286" spans="19:22" x14ac:dyDescent="0.25">
      <c r="S286">
        <f t="shared" si="28"/>
        <v>275</v>
      </c>
      <c r="T286">
        <f t="shared" si="30"/>
        <v>1000</v>
      </c>
      <c r="U286">
        <f>IF(MOD(ROWS($U$3:U286),$R$4+1)&lt;&gt;0,MOD(ROWS($U$4:U287),$R$4+1),U285)</f>
        <v>5</v>
      </c>
      <c r="V286">
        <f t="shared" si="29"/>
        <v>600</v>
      </c>
    </row>
    <row r="287" spans="19:22" x14ac:dyDescent="0.25">
      <c r="S287">
        <f t="shared" si="28"/>
        <v>276</v>
      </c>
      <c r="T287">
        <f t="shared" si="30"/>
        <v>960</v>
      </c>
      <c r="U287">
        <f>IF(MOD(ROWS($U$3:U287),$R$4+1)&lt;&gt;0,MOD(ROWS($U$4:U288),$R$4+1),U286)</f>
        <v>6</v>
      </c>
      <c r="V287">
        <f t="shared" si="29"/>
        <v>600</v>
      </c>
    </row>
    <row r="288" spans="19:22" x14ac:dyDescent="0.25">
      <c r="S288">
        <f t="shared" si="28"/>
        <v>277</v>
      </c>
      <c r="T288">
        <f t="shared" si="30"/>
        <v>920</v>
      </c>
      <c r="U288">
        <f>IF(MOD(ROWS($U$3:U288),$R$4+1)&lt;&gt;0,MOD(ROWS($U$4:U289),$R$4+1),U287)</f>
        <v>7</v>
      </c>
      <c r="V288">
        <f t="shared" si="29"/>
        <v>600</v>
      </c>
    </row>
    <row r="289" spans="19:22" x14ac:dyDescent="0.25">
      <c r="S289">
        <f t="shared" si="28"/>
        <v>278</v>
      </c>
      <c r="T289">
        <f t="shared" si="30"/>
        <v>880</v>
      </c>
      <c r="U289">
        <f>IF(MOD(ROWS($U$3:U289),$R$4+1)&lt;&gt;0,MOD(ROWS($U$4:U290),$R$4+1),U288)</f>
        <v>8</v>
      </c>
      <c r="V289">
        <f t="shared" si="29"/>
        <v>600</v>
      </c>
    </row>
    <row r="290" spans="19:22" x14ac:dyDescent="0.25">
      <c r="S290">
        <f t="shared" si="28"/>
        <v>279</v>
      </c>
      <c r="T290">
        <f t="shared" si="30"/>
        <v>840</v>
      </c>
      <c r="U290">
        <f>IF(MOD(ROWS($U$3:U290),$R$4+1)&lt;&gt;0,MOD(ROWS($U$4:U291),$R$4+1),U289)</f>
        <v>9</v>
      </c>
      <c r="V290">
        <f t="shared" si="29"/>
        <v>600</v>
      </c>
    </row>
    <row r="291" spans="19:22" x14ac:dyDescent="0.25">
      <c r="S291">
        <f t="shared" si="28"/>
        <v>280</v>
      </c>
      <c r="T291">
        <f t="shared" si="30"/>
        <v>800</v>
      </c>
      <c r="U291">
        <f>IF(MOD(ROWS($U$3:U291),$R$4+1)&lt;&gt;0,MOD(ROWS($U$4:U292),$R$4+1),U290)</f>
        <v>10</v>
      </c>
      <c r="V291">
        <f t="shared" si="29"/>
        <v>600</v>
      </c>
    </row>
    <row r="292" spans="19:22" x14ac:dyDescent="0.25">
      <c r="S292">
        <f t="shared" si="28"/>
        <v>281</v>
      </c>
      <c r="T292">
        <f t="shared" si="30"/>
        <v>760</v>
      </c>
      <c r="U292">
        <f>IF(MOD(ROWS($U$3:U292),$R$4+1)&lt;&gt;0,MOD(ROWS($U$4:U293),$R$4+1),U291)</f>
        <v>11</v>
      </c>
      <c r="V292">
        <f t="shared" si="29"/>
        <v>600</v>
      </c>
    </row>
    <row r="293" spans="19:22" x14ac:dyDescent="0.25">
      <c r="S293">
        <f t="shared" si="28"/>
        <v>282</v>
      </c>
      <c r="T293">
        <f t="shared" si="30"/>
        <v>720</v>
      </c>
      <c r="U293">
        <f>IF(MOD(ROWS($U$3:U293),$R$4+1)&lt;&gt;0,MOD(ROWS($U$4:U294),$R$4+1),U292)</f>
        <v>12</v>
      </c>
      <c r="V293">
        <f t="shared" si="29"/>
        <v>600</v>
      </c>
    </row>
    <row r="294" spans="19:22" x14ac:dyDescent="0.25">
      <c r="S294">
        <f t="shared" si="28"/>
        <v>283</v>
      </c>
      <c r="T294">
        <f t="shared" si="30"/>
        <v>680</v>
      </c>
      <c r="U294">
        <f>IF(MOD(ROWS($U$3:U294),$R$4+1)&lt;&gt;0,MOD(ROWS($U$4:U295),$R$4+1),U293)</f>
        <v>13</v>
      </c>
      <c r="V294">
        <f t="shared" si="29"/>
        <v>600</v>
      </c>
    </row>
    <row r="295" spans="19:22" x14ac:dyDescent="0.25">
      <c r="S295">
        <f t="shared" si="28"/>
        <v>284</v>
      </c>
      <c r="T295">
        <f t="shared" si="30"/>
        <v>640</v>
      </c>
      <c r="U295">
        <f>IF(MOD(ROWS($U$3:U295),$R$4+1)&lt;&gt;0,MOD(ROWS($U$4:U296),$R$4+1),U294)</f>
        <v>14</v>
      </c>
      <c r="V295">
        <f t="shared" si="29"/>
        <v>600</v>
      </c>
    </row>
    <row r="296" spans="19:22" x14ac:dyDescent="0.25">
      <c r="S296">
        <f t="shared" si="28"/>
        <v>285</v>
      </c>
      <c r="T296">
        <f t="shared" si="30"/>
        <v>600</v>
      </c>
      <c r="U296">
        <f>IF(MOD(ROWS($U$3:U296),$R$4+1)&lt;&gt;0,MOD(ROWS($U$4:U297),$R$4+1),U295)</f>
        <v>15</v>
      </c>
      <c r="V296">
        <f t="shared" si="29"/>
        <v>600</v>
      </c>
    </row>
    <row r="297" spans="19:22" x14ac:dyDescent="0.25">
      <c r="S297">
        <f t="shared" si="28"/>
        <v>286</v>
      </c>
      <c r="T297">
        <f t="shared" si="30"/>
        <v>560</v>
      </c>
      <c r="U297">
        <f>IF(MOD(ROWS($U$3:U297),$R$4+1)&lt;&gt;0,MOD(ROWS($U$4:U298),$R$4+1),U296)</f>
        <v>16</v>
      </c>
      <c r="V297">
        <f t="shared" si="29"/>
        <v>600</v>
      </c>
    </row>
    <row r="298" spans="19:22" x14ac:dyDescent="0.25">
      <c r="S298">
        <f t="shared" si="28"/>
        <v>287</v>
      </c>
      <c r="T298">
        <f t="shared" si="30"/>
        <v>520</v>
      </c>
      <c r="U298">
        <f>IF(MOD(ROWS($U$3:U298),$R$4+1)&lt;&gt;0,MOD(ROWS($U$4:U299),$R$4+1),U297)</f>
        <v>17</v>
      </c>
      <c r="V298">
        <f t="shared" si="29"/>
        <v>600</v>
      </c>
    </row>
    <row r="299" spans="19:22" x14ac:dyDescent="0.25">
      <c r="S299">
        <f t="shared" si="28"/>
        <v>288</v>
      </c>
      <c r="T299">
        <f t="shared" si="30"/>
        <v>480</v>
      </c>
      <c r="U299">
        <f>IF(MOD(ROWS($U$3:U299),$R$4+1)&lt;&gt;0,MOD(ROWS($U$4:U300),$R$4+1),U298)</f>
        <v>18</v>
      </c>
      <c r="V299">
        <f t="shared" si="29"/>
        <v>600</v>
      </c>
    </row>
    <row r="300" spans="19:22" x14ac:dyDescent="0.25">
      <c r="S300">
        <f t="shared" si="28"/>
        <v>289</v>
      </c>
      <c r="T300">
        <f t="shared" si="30"/>
        <v>440</v>
      </c>
      <c r="U300">
        <f>IF(MOD(ROWS($U$3:U300),$R$4+1)&lt;&gt;0,MOD(ROWS($U$4:U301),$R$4+1),U299)</f>
        <v>19</v>
      </c>
      <c r="V300">
        <f t="shared" si="29"/>
        <v>600</v>
      </c>
    </row>
    <row r="301" spans="19:22" x14ac:dyDescent="0.25">
      <c r="S301">
        <f t="shared" si="28"/>
        <v>290</v>
      </c>
      <c r="T301">
        <f t="shared" si="30"/>
        <v>400</v>
      </c>
      <c r="U301">
        <f>IF(MOD(ROWS($U$3:U301),$R$4+1)&lt;&gt;0,MOD(ROWS($U$4:U302),$R$4+1),U300)</f>
        <v>20</v>
      </c>
      <c r="V301">
        <f t="shared" si="29"/>
        <v>600</v>
      </c>
    </row>
    <row r="302" spans="19:22" x14ac:dyDescent="0.25">
      <c r="S302">
        <f t="shared" si="28"/>
        <v>291</v>
      </c>
      <c r="T302">
        <f t="shared" si="30"/>
        <v>360</v>
      </c>
      <c r="U302">
        <f>IF(MOD(ROWS($U$3:U302),$R$4+1)&lt;&gt;0,MOD(ROWS($U$4:U303),$R$4+1),U301)</f>
        <v>21</v>
      </c>
      <c r="V302">
        <f t="shared" si="29"/>
        <v>600</v>
      </c>
    </row>
    <row r="303" spans="19:22" x14ac:dyDescent="0.25">
      <c r="S303">
        <f t="shared" si="28"/>
        <v>292</v>
      </c>
      <c r="T303">
        <f t="shared" si="30"/>
        <v>320</v>
      </c>
      <c r="U303">
        <f>IF(MOD(ROWS($U$3:U303),$R$4+1)&lt;&gt;0,MOD(ROWS($U$4:U304),$R$4+1),U302)</f>
        <v>22</v>
      </c>
      <c r="V303">
        <f t="shared" si="29"/>
        <v>600</v>
      </c>
    </row>
    <row r="304" spans="19:22" x14ac:dyDescent="0.25">
      <c r="S304">
        <f t="shared" si="28"/>
        <v>293</v>
      </c>
      <c r="T304">
        <f t="shared" si="30"/>
        <v>280</v>
      </c>
      <c r="U304">
        <f>IF(MOD(ROWS($U$3:U304),$R$4+1)&lt;&gt;0,MOD(ROWS($U$4:U305),$R$4+1),U303)</f>
        <v>23</v>
      </c>
      <c r="V304">
        <f t="shared" si="29"/>
        <v>600</v>
      </c>
    </row>
    <row r="305" spans="19:22" x14ac:dyDescent="0.25">
      <c r="S305">
        <f t="shared" si="28"/>
        <v>294</v>
      </c>
      <c r="T305">
        <f t="shared" si="30"/>
        <v>240</v>
      </c>
      <c r="U305">
        <f>IF(MOD(ROWS($U$3:U305),$R$4+1)&lt;&gt;0,MOD(ROWS($U$4:U306),$R$4+1),U304)</f>
        <v>24</v>
      </c>
      <c r="V305">
        <f t="shared" si="29"/>
        <v>600</v>
      </c>
    </row>
    <row r="306" spans="19:22" x14ac:dyDescent="0.25">
      <c r="S306">
        <f t="shared" si="28"/>
        <v>295</v>
      </c>
      <c r="T306">
        <f t="shared" si="30"/>
        <v>200</v>
      </c>
      <c r="U306">
        <f>IF(MOD(ROWS($U$3:U306),$R$4+1)&lt;&gt;0,MOD(ROWS($U$4:U307),$R$4+1),U305)</f>
        <v>25</v>
      </c>
      <c r="V306">
        <f t="shared" si="29"/>
        <v>600</v>
      </c>
    </row>
    <row r="307" spans="19:22" x14ac:dyDescent="0.25">
      <c r="S307">
        <f t="shared" si="28"/>
        <v>296</v>
      </c>
      <c r="T307">
        <f t="shared" si="30"/>
        <v>160</v>
      </c>
      <c r="U307">
        <f>IF(MOD(ROWS($U$3:U307),$R$4+1)&lt;&gt;0,MOD(ROWS($U$4:U308),$R$4+1),U306)</f>
        <v>26</v>
      </c>
      <c r="V307">
        <f t="shared" si="29"/>
        <v>600</v>
      </c>
    </row>
    <row r="308" spans="19:22" x14ac:dyDescent="0.25">
      <c r="S308">
        <f t="shared" si="28"/>
        <v>297</v>
      </c>
      <c r="T308">
        <f t="shared" si="30"/>
        <v>120</v>
      </c>
      <c r="U308">
        <f>IF(MOD(ROWS($U$3:U308),$R$4+1)&lt;&gt;0,MOD(ROWS($U$4:U309),$R$4+1),U307)</f>
        <v>27</v>
      </c>
      <c r="V308">
        <f t="shared" si="29"/>
        <v>600</v>
      </c>
    </row>
    <row r="309" spans="19:22" x14ac:dyDescent="0.25">
      <c r="S309">
        <f t="shared" si="28"/>
        <v>298</v>
      </c>
      <c r="T309">
        <f t="shared" si="30"/>
        <v>80</v>
      </c>
      <c r="U309">
        <f>IF(MOD(ROWS($U$3:U309),$R$4+1)&lt;&gt;0,MOD(ROWS($U$4:U310),$R$4+1),U308)</f>
        <v>28</v>
      </c>
      <c r="V309">
        <f t="shared" si="29"/>
        <v>600</v>
      </c>
    </row>
    <row r="310" spans="19:22" x14ac:dyDescent="0.25">
      <c r="S310">
        <f t="shared" si="28"/>
        <v>299</v>
      </c>
      <c r="T310">
        <f t="shared" si="30"/>
        <v>40</v>
      </c>
      <c r="U310">
        <f>IF(MOD(ROWS($U$3:U310),$R$4+1)&lt;&gt;0,MOD(ROWS($U$4:U311),$R$4+1),U309)</f>
        <v>29</v>
      </c>
      <c r="V310">
        <f t="shared" si="29"/>
        <v>600</v>
      </c>
    </row>
    <row r="311" spans="19:22" x14ac:dyDescent="0.25">
      <c r="S311">
        <f t="shared" si="28"/>
        <v>300</v>
      </c>
      <c r="T311">
        <f t="shared" si="30"/>
        <v>0</v>
      </c>
      <c r="U311">
        <f>IF(MOD(ROWS($U$3:U311),$R$4+1)&lt;&gt;0,MOD(ROWS($U$4:U312),$R$4+1),U310)</f>
        <v>30</v>
      </c>
      <c r="V311">
        <f t="shared" si="29"/>
        <v>600</v>
      </c>
    </row>
    <row r="312" spans="19:22" x14ac:dyDescent="0.25">
      <c r="S312">
        <f t="shared" si="28"/>
        <v>300</v>
      </c>
      <c r="T312">
        <f t="shared" si="30"/>
        <v>1200</v>
      </c>
      <c r="U312">
        <f>IF(MOD(ROWS($U$3:U312),$R$4+1)&lt;&gt;0,MOD(ROWS($U$4:U313),$R$4+1),U311)</f>
        <v>30</v>
      </c>
      <c r="V312">
        <f t="shared" si="29"/>
        <v>600</v>
      </c>
    </row>
    <row r="313" spans="19:22" x14ac:dyDescent="0.25">
      <c r="S313">
        <f t="shared" si="28"/>
        <v>301</v>
      </c>
      <c r="T313">
        <f t="shared" si="30"/>
        <v>1160</v>
      </c>
      <c r="U313">
        <f>IF(MOD(ROWS($U$3:U313),$R$4+1)&lt;&gt;0,MOD(ROWS($U$4:U314),$R$4+1),U312)</f>
        <v>1</v>
      </c>
      <c r="V313">
        <f t="shared" si="29"/>
        <v>600</v>
      </c>
    </row>
    <row r="314" spans="19:22" x14ac:dyDescent="0.25">
      <c r="S314">
        <f t="shared" si="28"/>
        <v>302</v>
      </c>
      <c r="T314">
        <f t="shared" si="30"/>
        <v>1120</v>
      </c>
      <c r="U314">
        <f>IF(MOD(ROWS($U$3:U314),$R$4+1)&lt;&gt;0,MOD(ROWS($U$4:U315),$R$4+1),U313)</f>
        <v>2</v>
      </c>
      <c r="V314">
        <f t="shared" si="29"/>
        <v>600</v>
      </c>
    </row>
    <row r="315" spans="19:22" x14ac:dyDescent="0.25">
      <c r="S315">
        <f t="shared" si="28"/>
        <v>303</v>
      </c>
      <c r="T315">
        <f t="shared" si="30"/>
        <v>1080</v>
      </c>
      <c r="U315">
        <f>IF(MOD(ROWS($U$3:U315),$R$4+1)&lt;&gt;0,MOD(ROWS($U$4:U316),$R$4+1),U314)</f>
        <v>3</v>
      </c>
      <c r="V315">
        <f t="shared" si="29"/>
        <v>600</v>
      </c>
    </row>
    <row r="316" spans="19:22" x14ac:dyDescent="0.25">
      <c r="S316">
        <f t="shared" si="28"/>
        <v>304</v>
      </c>
      <c r="T316">
        <f t="shared" si="30"/>
        <v>1040</v>
      </c>
      <c r="U316">
        <f>IF(MOD(ROWS($U$3:U316),$R$4+1)&lt;&gt;0,MOD(ROWS($U$4:U317),$R$4+1),U315)</f>
        <v>4</v>
      </c>
      <c r="V316">
        <f t="shared" si="29"/>
        <v>600</v>
      </c>
    </row>
    <row r="317" spans="19:22" x14ac:dyDescent="0.25">
      <c r="S317">
        <f t="shared" si="28"/>
        <v>305</v>
      </c>
      <c r="T317">
        <f t="shared" si="30"/>
        <v>1000</v>
      </c>
      <c r="U317">
        <f>IF(MOD(ROWS($U$3:U317),$R$4+1)&lt;&gt;0,MOD(ROWS($U$4:U318),$R$4+1),U316)</f>
        <v>5</v>
      </c>
      <c r="V317">
        <f t="shared" si="29"/>
        <v>600</v>
      </c>
    </row>
    <row r="318" spans="19:22" x14ac:dyDescent="0.25">
      <c r="S318">
        <f t="shared" si="28"/>
        <v>306</v>
      </c>
      <c r="T318">
        <f t="shared" si="30"/>
        <v>960</v>
      </c>
      <c r="U318">
        <f>IF(MOD(ROWS($U$3:U318),$R$4+1)&lt;&gt;0,MOD(ROWS($U$4:U319),$R$4+1),U317)</f>
        <v>6</v>
      </c>
      <c r="V318">
        <f t="shared" si="29"/>
        <v>600</v>
      </c>
    </row>
    <row r="319" spans="19:22" x14ac:dyDescent="0.25">
      <c r="S319">
        <f t="shared" si="28"/>
        <v>307</v>
      </c>
      <c r="T319">
        <f t="shared" si="30"/>
        <v>920</v>
      </c>
      <c r="U319">
        <f>IF(MOD(ROWS($U$3:U319),$R$4+1)&lt;&gt;0,MOD(ROWS($U$4:U320),$R$4+1),U318)</f>
        <v>7</v>
      </c>
      <c r="V319">
        <f t="shared" si="29"/>
        <v>600</v>
      </c>
    </row>
    <row r="320" spans="19:22" x14ac:dyDescent="0.25">
      <c r="S320">
        <f t="shared" si="28"/>
        <v>308</v>
      </c>
      <c r="T320">
        <f t="shared" si="30"/>
        <v>880</v>
      </c>
      <c r="U320">
        <f>IF(MOD(ROWS($U$3:U320),$R$4+1)&lt;&gt;0,MOD(ROWS($U$4:U321),$R$4+1),U319)</f>
        <v>8</v>
      </c>
      <c r="V320">
        <f t="shared" si="29"/>
        <v>600</v>
      </c>
    </row>
    <row r="321" spans="19:22" x14ac:dyDescent="0.25">
      <c r="S321">
        <f t="shared" si="28"/>
        <v>309</v>
      </c>
      <c r="T321">
        <f t="shared" si="30"/>
        <v>840</v>
      </c>
      <c r="U321">
        <f>IF(MOD(ROWS($U$3:U321),$R$4+1)&lt;&gt;0,MOD(ROWS($U$4:U322),$R$4+1),U320)</f>
        <v>9</v>
      </c>
      <c r="V321">
        <f t="shared" si="29"/>
        <v>600</v>
      </c>
    </row>
    <row r="322" spans="19:22" x14ac:dyDescent="0.25">
      <c r="S322">
        <f t="shared" ref="S322:S385" si="31">IF(U322&lt;&gt;U321,S321+1,S321)</f>
        <v>310</v>
      </c>
      <c r="T322">
        <f t="shared" si="30"/>
        <v>800</v>
      </c>
      <c r="U322">
        <f>IF(MOD(ROWS($U$3:U322),$R$4+1)&lt;&gt;0,MOD(ROWS($U$4:U323),$R$4+1),U321)</f>
        <v>10</v>
      </c>
      <c r="V322">
        <f t="shared" si="29"/>
        <v>600</v>
      </c>
    </row>
    <row r="323" spans="19:22" x14ac:dyDescent="0.25">
      <c r="S323">
        <f t="shared" si="31"/>
        <v>311</v>
      </c>
      <c r="T323">
        <f t="shared" si="30"/>
        <v>760</v>
      </c>
      <c r="U323">
        <f>IF(MOD(ROWS($U$3:U323),$R$4+1)&lt;&gt;0,MOD(ROWS($U$4:U324),$R$4+1),U322)</f>
        <v>11</v>
      </c>
      <c r="V323">
        <f t="shared" ref="V323:V386" si="32">$T$2/2</f>
        <v>600</v>
      </c>
    </row>
    <row r="324" spans="19:22" x14ac:dyDescent="0.25">
      <c r="S324">
        <f t="shared" si="31"/>
        <v>312</v>
      </c>
      <c r="T324">
        <f t="shared" ref="T324:T387" si="33">IF(U324&lt;&gt;U323,$R$2-$F$1*U324,$R$2)</f>
        <v>720</v>
      </c>
      <c r="U324">
        <f>IF(MOD(ROWS($U$3:U324),$R$4+1)&lt;&gt;0,MOD(ROWS($U$4:U325),$R$4+1),U323)</f>
        <v>12</v>
      </c>
      <c r="V324">
        <f t="shared" si="32"/>
        <v>600</v>
      </c>
    </row>
    <row r="325" spans="19:22" x14ac:dyDescent="0.25">
      <c r="S325">
        <f t="shared" si="31"/>
        <v>313</v>
      </c>
      <c r="T325">
        <f t="shared" si="33"/>
        <v>680</v>
      </c>
      <c r="U325">
        <f>IF(MOD(ROWS($U$3:U325),$R$4+1)&lt;&gt;0,MOD(ROWS($U$4:U326),$R$4+1),U324)</f>
        <v>13</v>
      </c>
      <c r="V325">
        <f t="shared" si="32"/>
        <v>600</v>
      </c>
    </row>
    <row r="326" spans="19:22" x14ac:dyDescent="0.25">
      <c r="S326">
        <f t="shared" si="31"/>
        <v>314</v>
      </c>
      <c r="T326">
        <f t="shared" si="33"/>
        <v>640</v>
      </c>
      <c r="U326">
        <f>IF(MOD(ROWS($U$3:U326),$R$4+1)&lt;&gt;0,MOD(ROWS($U$4:U327),$R$4+1),U325)</f>
        <v>14</v>
      </c>
      <c r="V326">
        <f t="shared" si="32"/>
        <v>600</v>
      </c>
    </row>
    <row r="327" spans="19:22" x14ac:dyDescent="0.25">
      <c r="S327">
        <f t="shared" si="31"/>
        <v>315</v>
      </c>
      <c r="T327">
        <f t="shared" si="33"/>
        <v>600</v>
      </c>
      <c r="U327">
        <f>IF(MOD(ROWS($U$3:U327),$R$4+1)&lt;&gt;0,MOD(ROWS($U$4:U328),$R$4+1),U326)</f>
        <v>15</v>
      </c>
      <c r="V327">
        <f t="shared" si="32"/>
        <v>600</v>
      </c>
    </row>
    <row r="328" spans="19:22" x14ac:dyDescent="0.25">
      <c r="S328">
        <f t="shared" si="31"/>
        <v>316</v>
      </c>
      <c r="T328">
        <f t="shared" si="33"/>
        <v>560</v>
      </c>
      <c r="U328">
        <f>IF(MOD(ROWS($U$3:U328),$R$4+1)&lt;&gt;0,MOD(ROWS($U$4:U329),$R$4+1),U327)</f>
        <v>16</v>
      </c>
      <c r="V328">
        <f t="shared" si="32"/>
        <v>600</v>
      </c>
    </row>
    <row r="329" spans="19:22" x14ac:dyDescent="0.25">
      <c r="S329">
        <f t="shared" si="31"/>
        <v>317</v>
      </c>
      <c r="T329">
        <f t="shared" si="33"/>
        <v>520</v>
      </c>
      <c r="U329">
        <f>IF(MOD(ROWS($U$3:U329),$R$4+1)&lt;&gt;0,MOD(ROWS($U$4:U330),$R$4+1),U328)</f>
        <v>17</v>
      </c>
      <c r="V329">
        <f t="shared" si="32"/>
        <v>600</v>
      </c>
    </row>
    <row r="330" spans="19:22" x14ac:dyDescent="0.25">
      <c r="S330">
        <f t="shared" si="31"/>
        <v>318</v>
      </c>
      <c r="T330">
        <f t="shared" si="33"/>
        <v>480</v>
      </c>
      <c r="U330">
        <f>IF(MOD(ROWS($U$3:U330),$R$4+1)&lt;&gt;0,MOD(ROWS($U$4:U331),$R$4+1),U329)</f>
        <v>18</v>
      </c>
      <c r="V330">
        <f t="shared" si="32"/>
        <v>600</v>
      </c>
    </row>
    <row r="331" spans="19:22" x14ac:dyDescent="0.25">
      <c r="S331">
        <f t="shared" si="31"/>
        <v>319</v>
      </c>
      <c r="T331">
        <f t="shared" si="33"/>
        <v>440</v>
      </c>
      <c r="U331">
        <f>IF(MOD(ROWS($U$3:U331),$R$4+1)&lt;&gt;0,MOD(ROWS($U$4:U332),$R$4+1),U330)</f>
        <v>19</v>
      </c>
      <c r="V331">
        <f t="shared" si="32"/>
        <v>600</v>
      </c>
    </row>
    <row r="332" spans="19:22" x14ac:dyDescent="0.25">
      <c r="S332">
        <f t="shared" si="31"/>
        <v>320</v>
      </c>
      <c r="T332">
        <f t="shared" si="33"/>
        <v>400</v>
      </c>
      <c r="U332">
        <f>IF(MOD(ROWS($U$3:U332),$R$4+1)&lt;&gt;0,MOD(ROWS($U$4:U333),$R$4+1),U331)</f>
        <v>20</v>
      </c>
      <c r="V332">
        <f t="shared" si="32"/>
        <v>600</v>
      </c>
    </row>
    <row r="333" spans="19:22" x14ac:dyDescent="0.25">
      <c r="S333">
        <f t="shared" si="31"/>
        <v>321</v>
      </c>
      <c r="T333">
        <f t="shared" si="33"/>
        <v>360</v>
      </c>
      <c r="U333">
        <f>IF(MOD(ROWS($U$3:U333),$R$4+1)&lt;&gt;0,MOD(ROWS($U$4:U334),$R$4+1),U332)</f>
        <v>21</v>
      </c>
      <c r="V333">
        <f t="shared" si="32"/>
        <v>600</v>
      </c>
    </row>
    <row r="334" spans="19:22" x14ac:dyDescent="0.25">
      <c r="S334">
        <f t="shared" si="31"/>
        <v>322</v>
      </c>
      <c r="T334">
        <f t="shared" si="33"/>
        <v>320</v>
      </c>
      <c r="U334">
        <f>IF(MOD(ROWS($U$3:U334),$R$4+1)&lt;&gt;0,MOD(ROWS($U$4:U335),$R$4+1),U333)</f>
        <v>22</v>
      </c>
      <c r="V334">
        <f t="shared" si="32"/>
        <v>600</v>
      </c>
    </row>
    <row r="335" spans="19:22" x14ac:dyDescent="0.25">
      <c r="S335">
        <f t="shared" si="31"/>
        <v>323</v>
      </c>
      <c r="T335">
        <f t="shared" si="33"/>
        <v>280</v>
      </c>
      <c r="U335">
        <f>IF(MOD(ROWS($U$3:U335),$R$4+1)&lt;&gt;0,MOD(ROWS($U$4:U336),$R$4+1),U334)</f>
        <v>23</v>
      </c>
      <c r="V335">
        <f t="shared" si="32"/>
        <v>600</v>
      </c>
    </row>
    <row r="336" spans="19:22" x14ac:dyDescent="0.25">
      <c r="S336">
        <f t="shared" si="31"/>
        <v>324</v>
      </c>
      <c r="T336">
        <f t="shared" si="33"/>
        <v>240</v>
      </c>
      <c r="U336">
        <f>IF(MOD(ROWS($U$3:U336),$R$4+1)&lt;&gt;0,MOD(ROWS($U$4:U337),$R$4+1),U335)</f>
        <v>24</v>
      </c>
      <c r="V336">
        <f t="shared" si="32"/>
        <v>600</v>
      </c>
    </row>
    <row r="337" spans="19:22" x14ac:dyDescent="0.25">
      <c r="S337">
        <f t="shared" si="31"/>
        <v>325</v>
      </c>
      <c r="T337">
        <f t="shared" si="33"/>
        <v>200</v>
      </c>
      <c r="U337">
        <f>IF(MOD(ROWS($U$3:U337),$R$4+1)&lt;&gt;0,MOD(ROWS($U$4:U338),$R$4+1),U336)</f>
        <v>25</v>
      </c>
      <c r="V337">
        <f t="shared" si="32"/>
        <v>600</v>
      </c>
    </row>
    <row r="338" spans="19:22" x14ac:dyDescent="0.25">
      <c r="S338">
        <f t="shared" si="31"/>
        <v>326</v>
      </c>
      <c r="T338">
        <f t="shared" si="33"/>
        <v>160</v>
      </c>
      <c r="U338">
        <f>IF(MOD(ROWS($U$3:U338),$R$4+1)&lt;&gt;0,MOD(ROWS($U$4:U339),$R$4+1),U337)</f>
        <v>26</v>
      </c>
      <c r="V338">
        <f t="shared" si="32"/>
        <v>600</v>
      </c>
    </row>
    <row r="339" spans="19:22" x14ac:dyDescent="0.25">
      <c r="S339">
        <f t="shared" si="31"/>
        <v>327</v>
      </c>
      <c r="T339">
        <f t="shared" si="33"/>
        <v>120</v>
      </c>
      <c r="U339">
        <f>IF(MOD(ROWS($U$3:U339),$R$4+1)&lt;&gt;0,MOD(ROWS($U$4:U340),$R$4+1),U338)</f>
        <v>27</v>
      </c>
      <c r="V339">
        <f t="shared" si="32"/>
        <v>600</v>
      </c>
    </row>
    <row r="340" spans="19:22" x14ac:dyDescent="0.25">
      <c r="S340">
        <f t="shared" si="31"/>
        <v>328</v>
      </c>
      <c r="T340">
        <f t="shared" si="33"/>
        <v>80</v>
      </c>
      <c r="U340">
        <f>IF(MOD(ROWS($U$3:U340),$R$4+1)&lt;&gt;0,MOD(ROWS($U$4:U341),$R$4+1),U339)</f>
        <v>28</v>
      </c>
      <c r="V340">
        <f t="shared" si="32"/>
        <v>600</v>
      </c>
    </row>
    <row r="341" spans="19:22" x14ac:dyDescent="0.25">
      <c r="S341">
        <f t="shared" si="31"/>
        <v>329</v>
      </c>
      <c r="T341">
        <f t="shared" si="33"/>
        <v>40</v>
      </c>
      <c r="U341">
        <f>IF(MOD(ROWS($U$3:U341),$R$4+1)&lt;&gt;0,MOD(ROWS($U$4:U342),$R$4+1),U340)</f>
        <v>29</v>
      </c>
      <c r="V341">
        <f t="shared" si="32"/>
        <v>600</v>
      </c>
    </row>
    <row r="342" spans="19:22" x14ac:dyDescent="0.25">
      <c r="S342">
        <f t="shared" si="31"/>
        <v>330</v>
      </c>
      <c r="T342">
        <f t="shared" si="33"/>
        <v>0</v>
      </c>
      <c r="U342">
        <f>IF(MOD(ROWS($U$3:U342),$R$4+1)&lt;&gt;0,MOD(ROWS($U$4:U343),$R$4+1),U341)</f>
        <v>30</v>
      </c>
      <c r="V342">
        <f t="shared" si="32"/>
        <v>600</v>
      </c>
    </row>
    <row r="343" spans="19:22" x14ac:dyDescent="0.25">
      <c r="S343">
        <f t="shared" si="31"/>
        <v>330</v>
      </c>
      <c r="T343">
        <f t="shared" si="33"/>
        <v>1200</v>
      </c>
      <c r="U343">
        <f>IF(MOD(ROWS($U$3:U343),$R$4+1)&lt;&gt;0,MOD(ROWS($U$4:U344),$R$4+1),U342)</f>
        <v>30</v>
      </c>
      <c r="V343">
        <f t="shared" si="32"/>
        <v>600</v>
      </c>
    </row>
    <row r="344" spans="19:22" x14ac:dyDescent="0.25">
      <c r="S344">
        <f t="shared" si="31"/>
        <v>331</v>
      </c>
      <c r="T344">
        <f t="shared" si="33"/>
        <v>1160</v>
      </c>
      <c r="U344">
        <f>IF(MOD(ROWS($U$3:U344),$R$4+1)&lt;&gt;0,MOD(ROWS($U$4:U345),$R$4+1),U343)</f>
        <v>1</v>
      </c>
      <c r="V344">
        <f t="shared" si="32"/>
        <v>600</v>
      </c>
    </row>
    <row r="345" spans="19:22" x14ac:dyDescent="0.25">
      <c r="S345">
        <f t="shared" si="31"/>
        <v>332</v>
      </c>
      <c r="T345">
        <f t="shared" si="33"/>
        <v>1120</v>
      </c>
      <c r="U345">
        <f>IF(MOD(ROWS($U$3:U345),$R$4+1)&lt;&gt;0,MOD(ROWS($U$4:U346),$R$4+1),U344)</f>
        <v>2</v>
      </c>
      <c r="V345">
        <f t="shared" si="32"/>
        <v>600</v>
      </c>
    </row>
    <row r="346" spans="19:22" x14ac:dyDescent="0.25">
      <c r="S346">
        <f t="shared" si="31"/>
        <v>333</v>
      </c>
      <c r="T346">
        <f t="shared" si="33"/>
        <v>1080</v>
      </c>
      <c r="U346">
        <f>IF(MOD(ROWS($U$3:U346),$R$4+1)&lt;&gt;0,MOD(ROWS($U$4:U347),$R$4+1),U345)</f>
        <v>3</v>
      </c>
      <c r="V346">
        <f t="shared" si="32"/>
        <v>600</v>
      </c>
    </row>
    <row r="347" spans="19:22" x14ac:dyDescent="0.25">
      <c r="S347">
        <f t="shared" si="31"/>
        <v>334</v>
      </c>
      <c r="T347">
        <f t="shared" si="33"/>
        <v>1040</v>
      </c>
      <c r="U347">
        <f>IF(MOD(ROWS($U$3:U347),$R$4+1)&lt;&gt;0,MOD(ROWS($U$4:U348),$R$4+1),U346)</f>
        <v>4</v>
      </c>
      <c r="V347">
        <f t="shared" si="32"/>
        <v>600</v>
      </c>
    </row>
    <row r="348" spans="19:22" x14ac:dyDescent="0.25">
      <c r="S348">
        <f t="shared" si="31"/>
        <v>335</v>
      </c>
      <c r="T348">
        <f t="shared" si="33"/>
        <v>1000</v>
      </c>
      <c r="U348">
        <f>IF(MOD(ROWS($U$3:U348),$R$4+1)&lt;&gt;0,MOD(ROWS($U$4:U349),$R$4+1),U347)</f>
        <v>5</v>
      </c>
      <c r="V348">
        <f t="shared" si="32"/>
        <v>600</v>
      </c>
    </row>
    <row r="349" spans="19:22" x14ac:dyDescent="0.25">
      <c r="S349">
        <f t="shared" si="31"/>
        <v>336</v>
      </c>
      <c r="T349">
        <f t="shared" si="33"/>
        <v>960</v>
      </c>
      <c r="U349">
        <f>IF(MOD(ROWS($U$3:U349),$R$4+1)&lt;&gt;0,MOD(ROWS($U$4:U350),$R$4+1),U348)</f>
        <v>6</v>
      </c>
      <c r="V349">
        <f t="shared" si="32"/>
        <v>600</v>
      </c>
    </row>
    <row r="350" spans="19:22" x14ac:dyDescent="0.25">
      <c r="S350">
        <f t="shared" si="31"/>
        <v>337</v>
      </c>
      <c r="T350">
        <f t="shared" si="33"/>
        <v>920</v>
      </c>
      <c r="U350">
        <f>IF(MOD(ROWS($U$3:U350),$R$4+1)&lt;&gt;0,MOD(ROWS($U$4:U351),$R$4+1),U349)</f>
        <v>7</v>
      </c>
      <c r="V350">
        <f t="shared" si="32"/>
        <v>600</v>
      </c>
    </row>
    <row r="351" spans="19:22" x14ac:dyDescent="0.25">
      <c r="S351">
        <f t="shared" si="31"/>
        <v>338</v>
      </c>
      <c r="T351">
        <f t="shared" si="33"/>
        <v>880</v>
      </c>
      <c r="U351">
        <f>IF(MOD(ROWS($U$3:U351),$R$4+1)&lt;&gt;0,MOD(ROWS($U$4:U352),$R$4+1),U350)</f>
        <v>8</v>
      </c>
      <c r="V351">
        <f t="shared" si="32"/>
        <v>600</v>
      </c>
    </row>
    <row r="352" spans="19:22" x14ac:dyDescent="0.25">
      <c r="S352">
        <f t="shared" si="31"/>
        <v>339</v>
      </c>
      <c r="T352">
        <f t="shared" si="33"/>
        <v>840</v>
      </c>
      <c r="U352">
        <f>IF(MOD(ROWS($U$3:U352),$R$4+1)&lt;&gt;0,MOD(ROWS($U$4:U353),$R$4+1),U351)</f>
        <v>9</v>
      </c>
      <c r="V352">
        <f t="shared" si="32"/>
        <v>600</v>
      </c>
    </row>
    <row r="353" spans="19:22" x14ac:dyDescent="0.25">
      <c r="S353">
        <f t="shared" si="31"/>
        <v>340</v>
      </c>
      <c r="T353">
        <f t="shared" si="33"/>
        <v>800</v>
      </c>
      <c r="U353">
        <f>IF(MOD(ROWS($U$3:U353),$R$4+1)&lt;&gt;0,MOD(ROWS($U$4:U354),$R$4+1),U352)</f>
        <v>10</v>
      </c>
      <c r="V353">
        <f t="shared" si="32"/>
        <v>600</v>
      </c>
    </row>
    <row r="354" spans="19:22" x14ac:dyDescent="0.25">
      <c r="S354">
        <f t="shared" si="31"/>
        <v>341</v>
      </c>
      <c r="T354">
        <f t="shared" si="33"/>
        <v>760</v>
      </c>
      <c r="U354">
        <f>IF(MOD(ROWS($U$3:U354),$R$4+1)&lt;&gt;0,MOD(ROWS($U$4:U355),$R$4+1),U353)</f>
        <v>11</v>
      </c>
      <c r="V354">
        <f t="shared" si="32"/>
        <v>600</v>
      </c>
    </row>
    <row r="355" spans="19:22" x14ac:dyDescent="0.25">
      <c r="S355">
        <f t="shared" si="31"/>
        <v>342</v>
      </c>
      <c r="T355">
        <f t="shared" si="33"/>
        <v>720</v>
      </c>
      <c r="U355">
        <f>IF(MOD(ROWS($U$3:U355),$R$4+1)&lt;&gt;0,MOD(ROWS($U$4:U356),$R$4+1),U354)</f>
        <v>12</v>
      </c>
      <c r="V355">
        <f t="shared" si="32"/>
        <v>600</v>
      </c>
    </row>
    <row r="356" spans="19:22" x14ac:dyDescent="0.25">
      <c r="S356">
        <f t="shared" si="31"/>
        <v>343</v>
      </c>
      <c r="T356">
        <f t="shared" si="33"/>
        <v>680</v>
      </c>
      <c r="U356">
        <f>IF(MOD(ROWS($U$3:U356),$R$4+1)&lt;&gt;0,MOD(ROWS($U$4:U357),$R$4+1),U355)</f>
        <v>13</v>
      </c>
      <c r="V356">
        <f t="shared" si="32"/>
        <v>600</v>
      </c>
    </row>
    <row r="357" spans="19:22" x14ac:dyDescent="0.25">
      <c r="S357">
        <f t="shared" si="31"/>
        <v>344</v>
      </c>
      <c r="T357">
        <f t="shared" si="33"/>
        <v>640</v>
      </c>
      <c r="U357">
        <f>IF(MOD(ROWS($U$3:U357),$R$4+1)&lt;&gt;0,MOD(ROWS($U$4:U358),$R$4+1),U356)</f>
        <v>14</v>
      </c>
      <c r="V357">
        <f t="shared" si="32"/>
        <v>600</v>
      </c>
    </row>
    <row r="358" spans="19:22" x14ac:dyDescent="0.25">
      <c r="S358">
        <f t="shared" si="31"/>
        <v>345</v>
      </c>
      <c r="T358">
        <f t="shared" si="33"/>
        <v>600</v>
      </c>
      <c r="U358">
        <f>IF(MOD(ROWS($U$3:U358),$R$4+1)&lt;&gt;0,MOD(ROWS($U$4:U359),$R$4+1),U357)</f>
        <v>15</v>
      </c>
      <c r="V358">
        <f t="shared" si="32"/>
        <v>600</v>
      </c>
    </row>
    <row r="359" spans="19:22" x14ac:dyDescent="0.25">
      <c r="S359">
        <f t="shared" si="31"/>
        <v>346</v>
      </c>
      <c r="T359">
        <f t="shared" si="33"/>
        <v>560</v>
      </c>
      <c r="U359">
        <f>IF(MOD(ROWS($U$3:U359),$R$4+1)&lt;&gt;0,MOD(ROWS($U$4:U360),$R$4+1),U358)</f>
        <v>16</v>
      </c>
      <c r="V359">
        <f t="shared" si="32"/>
        <v>600</v>
      </c>
    </row>
    <row r="360" spans="19:22" x14ac:dyDescent="0.25">
      <c r="S360">
        <f t="shared" si="31"/>
        <v>347</v>
      </c>
      <c r="T360">
        <f t="shared" si="33"/>
        <v>520</v>
      </c>
      <c r="U360">
        <f>IF(MOD(ROWS($U$3:U360),$R$4+1)&lt;&gt;0,MOD(ROWS($U$4:U361),$R$4+1),U359)</f>
        <v>17</v>
      </c>
      <c r="V360">
        <f t="shared" si="32"/>
        <v>600</v>
      </c>
    </row>
    <row r="361" spans="19:22" x14ac:dyDescent="0.25">
      <c r="S361">
        <f t="shared" si="31"/>
        <v>348</v>
      </c>
      <c r="T361">
        <f t="shared" si="33"/>
        <v>480</v>
      </c>
      <c r="U361">
        <f>IF(MOD(ROWS($U$3:U361),$R$4+1)&lt;&gt;0,MOD(ROWS($U$4:U362),$R$4+1),U360)</f>
        <v>18</v>
      </c>
      <c r="V361">
        <f t="shared" si="32"/>
        <v>600</v>
      </c>
    </row>
    <row r="362" spans="19:22" x14ac:dyDescent="0.25">
      <c r="S362">
        <f t="shared" si="31"/>
        <v>349</v>
      </c>
      <c r="T362">
        <f t="shared" si="33"/>
        <v>440</v>
      </c>
      <c r="U362">
        <f>IF(MOD(ROWS($U$3:U362),$R$4+1)&lt;&gt;0,MOD(ROWS($U$4:U363),$R$4+1),U361)</f>
        <v>19</v>
      </c>
      <c r="V362">
        <f t="shared" si="32"/>
        <v>600</v>
      </c>
    </row>
    <row r="363" spans="19:22" x14ac:dyDescent="0.25">
      <c r="S363">
        <f t="shared" si="31"/>
        <v>350</v>
      </c>
      <c r="T363">
        <f t="shared" si="33"/>
        <v>400</v>
      </c>
      <c r="U363">
        <f>IF(MOD(ROWS($U$3:U363),$R$4+1)&lt;&gt;0,MOD(ROWS($U$4:U364),$R$4+1),U362)</f>
        <v>20</v>
      </c>
      <c r="V363">
        <f t="shared" si="32"/>
        <v>600</v>
      </c>
    </row>
    <row r="364" spans="19:22" x14ac:dyDescent="0.25">
      <c r="S364">
        <f t="shared" si="31"/>
        <v>351</v>
      </c>
      <c r="T364">
        <f t="shared" si="33"/>
        <v>360</v>
      </c>
      <c r="U364">
        <f>IF(MOD(ROWS($U$3:U364),$R$4+1)&lt;&gt;0,MOD(ROWS($U$4:U365),$R$4+1),U363)</f>
        <v>21</v>
      </c>
      <c r="V364">
        <f t="shared" si="32"/>
        <v>600</v>
      </c>
    </row>
    <row r="365" spans="19:22" x14ac:dyDescent="0.25">
      <c r="S365">
        <f t="shared" si="31"/>
        <v>352</v>
      </c>
      <c r="T365">
        <f t="shared" si="33"/>
        <v>320</v>
      </c>
      <c r="U365">
        <f>IF(MOD(ROWS($U$3:U365),$R$4+1)&lt;&gt;0,MOD(ROWS($U$4:U366),$R$4+1),U364)</f>
        <v>22</v>
      </c>
      <c r="V365">
        <f t="shared" si="32"/>
        <v>600</v>
      </c>
    </row>
    <row r="366" spans="19:22" x14ac:dyDescent="0.25">
      <c r="S366">
        <f t="shared" si="31"/>
        <v>353</v>
      </c>
      <c r="T366">
        <f t="shared" si="33"/>
        <v>280</v>
      </c>
      <c r="U366">
        <f>IF(MOD(ROWS($U$3:U366),$R$4+1)&lt;&gt;0,MOD(ROWS($U$4:U367),$R$4+1),U365)</f>
        <v>23</v>
      </c>
      <c r="V366">
        <f t="shared" si="32"/>
        <v>600</v>
      </c>
    </row>
    <row r="367" spans="19:22" x14ac:dyDescent="0.25">
      <c r="S367">
        <f t="shared" si="31"/>
        <v>354</v>
      </c>
      <c r="T367">
        <f t="shared" si="33"/>
        <v>240</v>
      </c>
      <c r="U367">
        <f>IF(MOD(ROWS($U$3:U367),$R$4+1)&lt;&gt;0,MOD(ROWS($U$4:U368),$R$4+1),U366)</f>
        <v>24</v>
      </c>
      <c r="V367">
        <f t="shared" si="32"/>
        <v>600</v>
      </c>
    </row>
    <row r="368" spans="19:22" x14ac:dyDescent="0.25">
      <c r="S368">
        <f t="shared" si="31"/>
        <v>355</v>
      </c>
      <c r="T368">
        <f t="shared" si="33"/>
        <v>200</v>
      </c>
      <c r="U368">
        <f>IF(MOD(ROWS($U$3:U368),$R$4+1)&lt;&gt;0,MOD(ROWS($U$4:U369),$R$4+1),U367)</f>
        <v>25</v>
      </c>
      <c r="V368">
        <f t="shared" si="32"/>
        <v>600</v>
      </c>
    </row>
    <row r="369" spans="19:22" x14ac:dyDescent="0.25">
      <c r="S369">
        <f t="shared" si="31"/>
        <v>356</v>
      </c>
      <c r="T369">
        <f t="shared" si="33"/>
        <v>160</v>
      </c>
      <c r="U369">
        <f>IF(MOD(ROWS($U$3:U369),$R$4+1)&lt;&gt;0,MOD(ROWS($U$4:U370),$R$4+1),U368)</f>
        <v>26</v>
      </c>
      <c r="V369">
        <f t="shared" si="32"/>
        <v>600</v>
      </c>
    </row>
    <row r="370" spans="19:22" x14ac:dyDescent="0.25">
      <c r="S370">
        <f t="shared" si="31"/>
        <v>357</v>
      </c>
      <c r="T370">
        <f t="shared" si="33"/>
        <v>120</v>
      </c>
      <c r="U370">
        <f>IF(MOD(ROWS($U$3:U370),$R$4+1)&lt;&gt;0,MOD(ROWS($U$4:U371),$R$4+1),U369)</f>
        <v>27</v>
      </c>
      <c r="V370">
        <f t="shared" si="32"/>
        <v>600</v>
      </c>
    </row>
    <row r="371" spans="19:22" x14ac:dyDescent="0.25">
      <c r="S371">
        <f t="shared" si="31"/>
        <v>358</v>
      </c>
      <c r="T371">
        <f t="shared" si="33"/>
        <v>80</v>
      </c>
      <c r="U371">
        <f>IF(MOD(ROWS($U$3:U371),$R$4+1)&lt;&gt;0,MOD(ROWS($U$4:U372),$R$4+1),U370)</f>
        <v>28</v>
      </c>
      <c r="V371">
        <f t="shared" si="32"/>
        <v>600</v>
      </c>
    </row>
    <row r="372" spans="19:22" x14ac:dyDescent="0.25">
      <c r="S372">
        <f t="shared" si="31"/>
        <v>359</v>
      </c>
      <c r="T372">
        <f t="shared" si="33"/>
        <v>40</v>
      </c>
      <c r="U372">
        <f>IF(MOD(ROWS($U$3:U372),$R$4+1)&lt;&gt;0,MOD(ROWS($U$4:U373),$R$4+1),U371)</f>
        <v>29</v>
      </c>
      <c r="V372">
        <f t="shared" si="32"/>
        <v>600</v>
      </c>
    </row>
    <row r="373" spans="19:22" x14ac:dyDescent="0.25">
      <c r="S373">
        <f t="shared" si="31"/>
        <v>360</v>
      </c>
      <c r="T373">
        <f t="shared" si="33"/>
        <v>0</v>
      </c>
      <c r="U373">
        <f>IF(MOD(ROWS($U$3:U373),$R$4+1)&lt;&gt;0,MOD(ROWS($U$4:U374),$R$4+1),U372)</f>
        <v>30</v>
      </c>
      <c r="V373">
        <f t="shared" si="32"/>
        <v>600</v>
      </c>
    </row>
    <row r="374" spans="19:22" x14ac:dyDescent="0.25">
      <c r="S374">
        <f t="shared" si="31"/>
        <v>360</v>
      </c>
      <c r="T374">
        <f t="shared" si="33"/>
        <v>1200</v>
      </c>
      <c r="U374">
        <f>IF(MOD(ROWS($U$3:U374),$R$4+1)&lt;&gt;0,MOD(ROWS($U$4:U375),$R$4+1),U373)</f>
        <v>30</v>
      </c>
      <c r="V374">
        <f t="shared" si="32"/>
        <v>600</v>
      </c>
    </row>
    <row r="375" spans="19:22" x14ac:dyDescent="0.25">
      <c r="S375">
        <f t="shared" si="31"/>
        <v>361</v>
      </c>
      <c r="T375">
        <f t="shared" si="33"/>
        <v>1160</v>
      </c>
      <c r="U375">
        <f>IF(MOD(ROWS($U$3:U375),$R$4+1)&lt;&gt;0,MOD(ROWS($U$4:U376),$R$4+1),U374)</f>
        <v>1</v>
      </c>
      <c r="V375">
        <f t="shared" si="32"/>
        <v>600</v>
      </c>
    </row>
    <row r="376" spans="19:22" x14ac:dyDescent="0.25">
      <c r="S376">
        <f t="shared" si="31"/>
        <v>362</v>
      </c>
      <c r="T376">
        <f t="shared" si="33"/>
        <v>1120</v>
      </c>
      <c r="U376">
        <f>IF(MOD(ROWS($U$3:U376),$R$4+1)&lt;&gt;0,MOD(ROWS($U$4:U377),$R$4+1),U375)</f>
        <v>2</v>
      </c>
      <c r="V376">
        <f t="shared" si="32"/>
        <v>600</v>
      </c>
    </row>
    <row r="377" spans="19:22" x14ac:dyDescent="0.25">
      <c r="S377">
        <f t="shared" si="31"/>
        <v>363</v>
      </c>
      <c r="T377">
        <f t="shared" si="33"/>
        <v>1080</v>
      </c>
      <c r="U377">
        <f>IF(MOD(ROWS($U$3:U377),$R$4+1)&lt;&gt;0,MOD(ROWS($U$4:U378),$R$4+1),U376)</f>
        <v>3</v>
      </c>
      <c r="V377">
        <f t="shared" si="32"/>
        <v>600</v>
      </c>
    </row>
    <row r="378" spans="19:22" x14ac:dyDescent="0.25">
      <c r="S378">
        <f t="shared" si="31"/>
        <v>364</v>
      </c>
      <c r="T378">
        <f t="shared" si="33"/>
        <v>1040</v>
      </c>
      <c r="U378">
        <f>IF(MOD(ROWS($U$3:U378),$R$4+1)&lt;&gt;0,MOD(ROWS($U$4:U379),$R$4+1),U377)</f>
        <v>4</v>
      </c>
      <c r="V378">
        <f t="shared" si="32"/>
        <v>600</v>
      </c>
    </row>
    <row r="379" spans="19:22" x14ac:dyDescent="0.25">
      <c r="S379">
        <f t="shared" si="31"/>
        <v>365</v>
      </c>
      <c r="T379">
        <f t="shared" si="33"/>
        <v>1000</v>
      </c>
      <c r="U379">
        <f>IF(MOD(ROWS($U$3:U379),$R$4+1)&lt;&gt;0,MOD(ROWS($U$4:U380),$R$4+1),U378)</f>
        <v>5</v>
      </c>
      <c r="V379">
        <f t="shared" si="32"/>
        <v>600</v>
      </c>
    </row>
    <row r="380" spans="19:22" x14ac:dyDescent="0.25">
      <c r="S380">
        <f t="shared" si="31"/>
        <v>366</v>
      </c>
      <c r="T380">
        <f t="shared" si="33"/>
        <v>960</v>
      </c>
      <c r="U380">
        <f>IF(MOD(ROWS($U$3:U380),$R$4+1)&lt;&gt;0,MOD(ROWS($U$4:U381),$R$4+1),U379)</f>
        <v>6</v>
      </c>
      <c r="V380">
        <f t="shared" si="32"/>
        <v>600</v>
      </c>
    </row>
    <row r="381" spans="19:22" x14ac:dyDescent="0.25">
      <c r="S381">
        <f t="shared" si="31"/>
        <v>367</v>
      </c>
      <c r="T381">
        <f t="shared" si="33"/>
        <v>920</v>
      </c>
      <c r="U381">
        <f>IF(MOD(ROWS($U$3:U381),$R$4+1)&lt;&gt;0,MOD(ROWS($U$4:U382),$R$4+1),U380)</f>
        <v>7</v>
      </c>
      <c r="V381">
        <f t="shared" si="32"/>
        <v>600</v>
      </c>
    </row>
    <row r="382" spans="19:22" x14ac:dyDescent="0.25">
      <c r="S382">
        <f t="shared" si="31"/>
        <v>368</v>
      </c>
      <c r="T382">
        <f t="shared" si="33"/>
        <v>880</v>
      </c>
      <c r="U382">
        <f>IF(MOD(ROWS($U$3:U382),$R$4+1)&lt;&gt;0,MOD(ROWS($U$4:U383),$R$4+1),U381)</f>
        <v>8</v>
      </c>
      <c r="V382">
        <f t="shared" si="32"/>
        <v>600</v>
      </c>
    </row>
    <row r="383" spans="19:22" x14ac:dyDescent="0.25">
      <c r="S383">
        <f t="shared" si="31"/>
        <v>369</v>
      </c>
      <c r="T383">
        <f t="shared" si="33"/>
        <v>840</v>
      </c>
      <c r="U383">
        <f>IF(MOD(ROWS($U$3:U383),$R$4+1)&lt;&gt;0,MOD(ROWS($U$4:U384),$R$4+1),U382)</f>
        <v>9</v>
      </c>
      <c r="V383">
        <f t="shared" si="32"/>
        <v>600</v>
      </c>
    </row>
    <row r="384" spans="19:22" x14ac:dyDescent="0.25">
      <c r="S384">
        <f t="shared" si="31"/>
        <v>370</v>
      </c>
      <c r="T384">
        <f t="shared" si="33"/>
        <v>800</v>
      </c>
      <c r="U384">
        <f>IF(MOD(ROWS($U$3:U384),$R$4+1)&lt;&gt;0,MOD(ROWS($U$4:U385),$R$4+1),U383)</f>
        <v>10</v>
      </c>
      <c r="V384">
        <f t="shared" si="32"/>
        <v>600</v>
      </c>
    </row>
    <row r="385" spans="19:22" x14ac:dyDescent="0.25">
      <c r="S385">
        <f t="shared" si="31"/>
        <v>371</v>
      </c>
      <c r="T385">
        <f t="shared" si="33"/>
        <v>760</v>
      </c>
      <c r="U385">
        <f>IF(MOD(ROWS($U$3:U385),$R$4+1)&lt;&gt;0,MOD(ROWS($U$4:U386),$R$4+1),U384)</f>
        <v>11</v>
      </c>
      <c r="V385">
        <f t="shared" si="32"/>
        <v>600</v>
      </c>
    </row>
    <row r="386" spans="19:22" x14ac:dyDescent="0.25">
      <c r="S386">
        <f t="shared" ref="S386:S398" si="34">IF(U386&lt;&gt;U385,S385+1,S385)</f>
        <v>372</v>
      </c>
      <c r="T386">
        <f t="shared" si="33"/>
        <v>720</v>
      </c>
      <c r="U386">
        <f>IF(MOD(ROWS($U$3:U386),$R$4+1)&lt;&gt;0,MOD(ROWS($U$4:U387),$R$4+1),U385)</f>
        <v>12</v>
      </c>
      <c r="V386">
        <f t="shared" si="32"/>
        <v>600</v>
      </c>
    </row>
    <row r="387" spans="19:22" x14ac:dyDescent="0.25">
      <c r="S387">
        <f t="shared" si="34"/>
        <v>373</v>
      </c>
      <c r="T387">
        <f t="shared" si="33"/>
        <v>680</v>
      </c>
      <c r="U387">
        <f>IF(MOD(ROWS($U$3:U387),$R$4+1)&lt;&gt;0,MOD(ROWS($U$4:U388),$R$4+1),U386)</f>
        <v>13</v>
      </c>
      <c r="V387">
        <f t="shared" ref="V387:V398" si="35">$T$2/2</f>
        <v>600</v>
      </c>
    </row>
    <row r="388" spans="19:22" x14ac:dyDescent="0.25">
      <c r="S388">
        <f t="shared" si="34"/>
        <v>374</v>
      </c>
      <c r="T388">
        <f t="shared" ref="T388:T398" si="36">IF(U388&lt;&gt;U387,$R$2-$F$1*U388,$R$2)</f>
        <v>640</v>
      </c>
      <c r="U388">
        <f>IF(MOD(ROWS($U$3:U388),$R$4+1)&lt;&gt;0,MOD(ROWS($U$4:U389),$R$4+1),U387)</f>
        <v>14</v>
      </c>
      <c r="V388">
        <f t="shared" si="35"/>
        <v>600</v>
      </c>
    </row>
    <row r="389" spans="19:22" x14ac:dyDescent="0.25">
      <c r="S389">
        <f t="shared" si="34"/>
        <v>375</v>
      </c>
      <c r="T389">
        <f t="shared" si="36"/>
        <v>600</v>
      </c>
      <c r="U389">
        <f>IF(MOD(ROWS($U$3:U389),$R$4+1)&lt;&gt;0,MOD(ROWS($U$4:U390),$R$4+1),U388)</f>
        <v>15</v>
      </c>
      <c r="V389">
        <f t="shared" si="35"/>
        <v>600</v>
      </c>
    </row>
    <row r="390" spans="19:22" x14ac:dyDescent="0.25">
      <c r="S390">
        <f t="shared" si="34"/>
        <v>376</v>
      </c>
      <c r="T390">
        <f t="shared" si="36"/>
        <v>560</v>
      </c>
      <c r="U390">
        <f>IF(MOD(ROWS($U$3:U390),$R$4+1)&lt;&gt;0,MOD(ROWS($U$4:U391),$R$4+1),U389)</f>
        <v>16</v>
      </c>
      <c r="V390">
        <f t="shared" si="35"/>
        <v>600</v>
      </c>
    </row>
    <row r="391" spans="19:22" x14ac:dyDescent="0.25">
      <c r="S391">
        <f t="shared" si="34"/>
        <v>377</v>
      </c>
      <c r="T391">
        <f t="shared" si="36"/>
        <v>520</v>
      </c>
      <c r="U391">
        <f>IF(MOD(ROWS($U$3:U391),$R$4+1)&lt;&gt;0,MOD(ROWS($U$4:U392),$R$4+1),U390)</f>
        <v>17</v>
      </c>
      <c r="V391">
        <f t="shared" si="35"/>
        <v>600</v>
      </c>
    </row>
    <row r="392" spans="19:22" x14ac:dyDescent="0.25">
      <c r="S392">
        <f t="shared" si="34"/>
        <v>378</v>
      </c>
      <c r="T392">
        <f t="shared" si="36"/>
        <v>480</v>
      </c>
      <c r="U392">
        <f>IF(MOD(ROWS($U$3:U392),$R$4+1)&lt;&gt;0,MOD(ROWS($U$4:U393),$R$4+1),U391)</f>
        <v>18</v>
      </c>
      <c r="V392">
        <f t="shared" si="35"/>
        <v>600</v>
      </c>
    </row>
    <row r="393" spans="19:22" x14ac:dyDescent="0.25">
      <c r="S393">
        <f t="shared" si="34"/>
        <v>379</v>
      </c>
      <c r="T393">
        <f t="shared" si="36"/>
        <v>440</v>
      </c>
      <c r="U393">
        <f>IF(MOD(ROWS($U$3:U393),$R$4+1)&lt;&gt;0,MOD(ROWS($U$4:U394),$R$4+1),U392)</f>
        <v>19</v>
      </c>
      <c r="V393">
        <f t="shared" si="35"/>
        <v>600</v>
      </c>
    </row>
    <row r="394" spans="19:22" x14ac:dyDescent="0.25">
      <c r="S394">
        <f t="shared" si="34"/>
        <v>380</v>
      </c>
      <c r="T394">
        <f t="shared" si="36"/>
        <v>400</v>
      </c>
      <c r="U394">
        <f>IF(MOD(ROWS($U$3:U394),$R$4+1)&lt;&gt;0,MOD(ROWS($U$4:U395),$R$4+1),U393)</f>
        <v>20</v>
      </c>
      <c r="V394">
        <f t="shared" si="35"/>
        <v>600</v>
      </c>
    </row>
    <row r="395" spans="19:22" x14ac:dyDescent="0.25">
      <c r="S395">
        <f t="shared" si="34"/>
        <v>381</v>
      </c>
      <c r="T395">
        <f t="shared" si="36"/>
        <v>360</v>
      </c>
      <c r="U395">
        <f>IF(MOD(ROWS($U$3:U395),$R$4+1)&lt;&gt;0,MOD(ROWS($U$4:U396),$R$4+1),U394)</f>
        <v>21</v>
      </c>
      <c r="V395">
        <f t="shared" si="35"/>
        <v>600</v>
      </c>
    </row>
    <row r="396" spans="19:22" x14ac:dyDescent="0.25">
      <c r="S396">
        <f t="shared" si="34"/>
        <v>382</v>
      </c>
      <c r="T396">
        <f t="shared" si="36"/>
        <v>320</v>
      </c>
      <c r="U396">
        <f>IF(MOD(ROWS($U$3:U396),$R$4+1)&lt;&gt;0,MOD(ROWS($U$4:U397),$R$4+1),U395)</f>
        <v>22</v>
      </c>
      <c r="V396">
        <f t="shared" si="35"/>
        <v>600</v>
      </c>
    </row>
    <row r="397" spans="19:22" x14ac:dyDescent="0.25">
      <c r="S397">
        <f t="shared" si="34"/>
        <v>383</v>
      </c>
      <c r="T397">
        <f t="shared" si="36"/>
        <v>280</v>
      </c>
      <c r="U397">
        <f>IF(MOD(ROWS($U$3:U397),$R$4+1)&lt;&gt;0,MOD(ROWS($U$4:U398),$R$4+1),U396)</f>
        <v>23</v>
      </c>
      <c r="V397">
        <f t="shared" si="35"/>
        <v>600</v>
      </c>
    </row>
    <row r="398" spans="19:22" x14ac:dyDescent="0.25">
      <c r="S398">
        <f t="shared" si="34"/>
        <v>384</v>
      </c>
      <c r="T398">
        <f t="shared" si="36"/>
        <v>240</v>
      </c>
      <c r="U398">
        <f>IF(MOD(ROWS($U$3:U398),$R$4+1)&lt;&gt;0,MOD(ROWS($U$4:U399),$R$4+1),U397)</f>
        <v>24</v>
      </c>
      <c r="V398">
        <f t="shared" si="35"/>
        <v>600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1"/>
  <sheetViews>
    <sheetView topLeftCell="A7" zoomScale="150" workbookViewId="0">
      <selection activeCell="J21" sqref="J21"/>
    </sheetView>
  </sheetViews>
  <sheetFormatPr defaultRowHeight="15" x14ac:dyDescent="0.25"/>
  <cols>
    <col min="1" max="1" width="5.5703125" customWidth="1"/>
    <col min="8" max="8" width="7.7109375" customWidth="1"/>
    <col min="9" max="9" width="2.5703125" customWidth="1"/>
    <col min="16" max="16" width="6.5703125" customWidth="1"/>
  </cols>
  <sheetData>
    <row r="2" spans="1:5" x14ac:dyDescent="0.25">
      <c r="A2">
        <f ca="1">MAX(ROUND(7+4*_xlfn.NORM.S.INV(RAND()),0),1)</f>
        <v>1</v>
      </c>
      <c r="C2">
        <v>1</v>
      </c>
      <c r="D2">
        <f ca="1">MIN(MAX(1,ROUND(_xlfn.NORM.INV(RAND(),3,1.5),0)),5)</f>
        <v>1</v>
      </c>
      <c r="E2">
        <f ca="1">IF(C2&lt;=$D$2,15,0)</f>
        <v>15</v>
      </c>
    </row>
    <row r="3" spans="1:5" x14ac:dyDescent="0.25">
      <c r="A3">
        <f ca="1">MAX(ROUND(7+4*_xlfn.NORM.S.INV(RAND()),0),1)</f>
        <v>7</v>
      </c>
      <c r="C3">
        <v>2</v>
      </c>
      <c r="E3">
        <f ca="1">IF(C3&lt;=$D$2,15,0)</f>
        <v>0</v>
      </c>
    </row>
    <row r="4" spans="1:5" x14ac:dyDescent="0.25">
      <c r="A4">
        <f ca="1">MAX(ROUND(7+4*_xlfn.NORM.S.INV(RAND()),0),1)</f>
        <v>8</v>
      </c>
      <c r="C4">
        <v>3</v>
      </c>
      <c r="E4">
        <f ca="1">IF(C4&lt;=$D$2,15,0)</f>
        <v>0</v>
      </c>
    </row>
    <row r="5" spans="1:5" x14ac:dyDescent="0.25">
      <c r="A5">
        <f ca="1">MAX(ROUND(7+4*_xlfn.NORM.S.INV(RAND()),0),1)</f>
        <v>5</v>
      </c>
      <c r="C5">
        <v>4</v>
      </c>
      <c r="E5">
        <f ca="1">IF(C5&lt;=$D$2,15,0)</f>
        <v>0</v>
      </c>
    </row>
    <row r="6" spans="1:5" x14ac:dyDescent="0.25">
      <c r="A6">
        <f ca="1">MAX(ROUND(7+4*_xlfn.NORM.S.INV(RAND()),0),1)</f>
        <v>6</v>
      </c>
      <c r="C6">
        <v>5</v>
      </c>
      <c r="E6">
        <f ca="1">IF(C6&lt;=$D$2,15,0)</f>
        <v>0</v>
      </c>
    </row>
    <row r="16" spans="1:5" ht="9.75" customHeight="1" x14ac:dyDescent="0.25"/>
    <row r="21" spans="11:11" x14ac:dyDescent="0.25">
      <c r="K21" s="76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2"/>
  <sheetViews>
    <sheetView topLeftCell="C995" zoomScale="86" zoomScaleNormal="86" workbookViewId="0">
      <selection activeCell="I1008" sqref="I1008"/>
    </sheetView>
  </sheetViews>
  <sheetFormatPr defaultRowHeight="15" x14ac:dyDescent="0.25"/>
  <cols>
    <col min="1" max="1" width="5.85546875" style="2" bestFit="1" customWidth="1"/>
    <col min="3" max="3" width="9.7109375" customWidth="1"/>
    <col min="4" max="4" width="8.140625" customWidth="1"/>
    <col min="5" max="14" width="7.42578125" customWidth="1"/>
    <col min="15" max="15" width="10.42578125" customWidth="1"/>
    <col min="16" max="16" width="13.42578125" customWidth="1"/>
    <col min="17" max="17" width="13.85546875" customWidth="1"/>
    <col min="18" max="18" width="11.28515625" customWidth="1"/>
    <col min="19" max="19" width="10.42578125" bestFit="1" customWidth="1"/>
    <col min="20" max="20" width="1.42578125" customWidth="1"/>
    <col min="21" max="21" width="11.5703125" customWidth="1"/>
    <col min="22" max="22" width="1.7109375" customWidth="1"/>
    <col min="24" max="24" width="1.28515625" customWidth="1"/>
  </cols>
  <sheetData>
    <row r="1" spans="1:37" ht="15.75" thickBot="1" x14ac:dyDescent="0.3">
      <c r="A1" s="52"/>
      <c r="B1" s="53">
        <v>1</v>
      </c>
      <c r="C1" s="98">
        <v>10000</v>
      </c>
      <c r="D1" s="99">
        <v>100000</v>
      </c>
      <c r="E1" s="98">
        <v>10000</v>
      </c>
      <c r="F1" s="98">
        <v>10000</v>
      </c>
      <c r="G1" s="98">
        <v>10000</v>
      </c>
      <c r="H1" s="98">
        <v>10000</v>
      </c>
      <c r="I1" s="98">
        <v>10000</v>
      </c>
      <c r="J1" s="98">
        <v>10000</v>
      </c>
      <c r="K1" s="98">
        <v>10000</v>
      </c>
      <c r="L1" s="98">
        <v>10000</v>
      </c>
      <c r="M1" s="98">
        <v>10000</v>
      </c>
      <c r="N1" s="98">
        <v>10000</v>
      </c>
      <c r="O1" s="114" t="s">
        <v>82</v>
      </c>
      <c r="Q1" s="55" t="s">
        <v>74</v>
      </c>
      <c r="R1" s="56">
        <v>0.05</v>
      </c>
      <c r="S1" s="57" t="s">
        <v>116</v>
      </c>
      <c r="T1" s="60"/>
      <c r="U1" s="125">
        <v>-0.1</v>
      </c>
      <c r="V1" s="60"/>
      <c r="W1" s="125">
        <v>0.2</v>
      </c>
      <c r="X1" s="60"/>
      <c r="AD1">
        <f ca="1">AB9*AB8</f>
        <v>-10000</v>
      </c>
      <c r="AE1">
        <f ca="1">AD1+$AB$8</f>
        <v>-8000</v>
      </c>
      <c r="AF1">
        <f t="shared" ref="AF1:AF15" ca="1" si="0">COUNTIF($D$2:$D$1001,"&lt;"&amp;AE1)</f>
        <v>64</v>
      </c>
      <c r="AG1">
        <f ca="1">COUNTIF($O$2:$O$1001,"&lt;"&amp;AE1)</f>
        <v>0</v>
      </c>
      <c r="AH1">
        <f ca="1">AF1/AF$15</f>
        <v>6.4000000000000001E-2</v>
      </c>
      <c r="AI1">
        <f ca="1">AG1/AG$15</f>
        <v>0</v>
      </c>
      <c r="AJ1">
        <f ca="1">AH1</f>
        <v>6.4000000000000001E-2</v>
      </c>
      <c r="AK1">
        <f ca="1">AI1</f>
        <v>0</v>
      </c>
    </row>
    <row r="2" spans="1:37" ht="15.75" thickBot="1" x14ac:dyDescent="0.3">
      <c r="A2" s="52">
        <v>1</v>
      </c>
      <c r="B2" s="61">
        <f ca="1">B$1*($U$1+($W$1-$U$1)*RAND())</f>
        <v>1.081675880807112E-2</v>
      </c>
      <c r="C2" s="126">
        <f ca="1">C$1*($U$1+($W$1-$U$1)*RAND())</f>
        <v>483.43959282431763</v>
      </c>
      <c r="D2" s="96">
        <f ca="1">D$1*($U$1+($W$1-$U$1)*RAND())</f>
        <v>-9611.9911890896055</v>
      </c>
      <c r="E2" s="54">
        <f ca="1">E$1*($U$1+($W$1-$U$1)*RAND())</f>
        <v>1761.8131276609076</v>
      </c>
      <c r="F2" s="54">
        <f t="shared" ref="F2:N17" ca="1" si="1">F$1*($U$1+($W$1-$U$1)*RAND())</f>
        <v>1699.5772908009947</v>
      </c>
      <c r="G2" s="54">
        <f t="shared" ca="1" si="1"/>
        <v>1061.794863525238</v>
      </c>
      <c r="H2" s="54">
        <f t="shared" ca="1" si="1"/>
        <v>-412.32413096868504</v>
      </c>
      <c r="I2" s="54">
        <f t="shared" ca="1" si="1"/>
        <v>-605.26750457861806</v>
      </c>
      <c r="J2" s="54">
        <f t="shared" ca="1" si="1"/>
        <v>1387.6923908390836</v>
      </c>
      <c r="K2" s="54">
        <f t="shared" ca="1" si="1"/>
        <v>1974.1125049037375</v>
      </c>
      <c r="L2" s="54">
        <f t="shared" ca="1" si="1"/>
        <v>1158.0672642173718</v>
      </c>
      <c r="M2" s="54">
        <f t="shared" ca="1" si="1"/>
        <v>-383.98479455636368</v>
      </c>
      <c r="N2" s="54">
        <f t="shared" ca="1" si="1"/>
        <v>1418.7674524596448</v>
      </c>
      <c r="O2" s="114">
        <f t="shared" ref="O2:O65" ca="1" si="2">SUM(E2:N2)</f>
        <v>9060.2484643033094</v>
      </c>
      <c r="T2" s="60"/>
      <c r="U2" s="124"/>
      <c r="V2" s="60"/>
      <c r="X2" s="60"/>
      <c r="AD2">
        <f ca="1">AE1</f>
        <v>-8000</v>
      </c>
      <c r="AE2">
        <f ca="1">AD2+$AB$8</f>
        <v>-6000</v>
      </c>
      <c r="AF2">
        <f t="shared" ca="1" si="0"/>
        <v>128</v>
      </c>
      <c r="AG2">
        <f t="shared" ref="AG2:AG11" ca="1" si="3">COUNTIF($O$2:$O$1001,"&lt;"&amp;AE2)</f>
        <v>0</v>
      </c>
      <c r="AH2">
        <f t="shared" ref="AH2:AH15" ca="1" si="4">AF2/AF$15</f>
        <v>0.128</v>
      </c>
      <c r="AI2">
        <f t="shared" ref="AI2:AI15" ca="1" si="5">AG2/AG$15</f>
        <v>0</v>
      </c>
      <c r="AJ2">
        <f ca="1">AH2-AH1</f>
        <v>6.4000000000000001E-2</v>
      </c>
      <c r="AK2">
        <f ca="1">AI2-AI1</f>
        <v>0</v>
      </c>
    </row>
    <row r="3" spans="1:37" ht="15.75" thickBot="1" x14ac:dyDescent="0.3">
      <c r="A3" s="62">
        <f t="shared" ref="A3:A66" si="6">1+A2</f>
        <v>2</v>
      </c>
      <c r="B3" s="63">
        <f t="shared" ref="B3:E66" ca="1" si="7">B$1*($U$1+($W$1-$U$1)*RAND())</f>
        <v>5.3715966534643916E-2</v>
      </c>
      <c r="C3" s="123">
        <f t="shared" ca="1" si="7"/>
        <v>-783.80264584428051</v>
      </c>
      <c r="D3" s="99">
        <f t="shared" ref="D3:D67" ca="1" si="8">D$1*($U$1+($W$1-$U$1)*RAND())</f>
        <v>2920.553567331352</v>
      </c>
      <c r="E3" s="64">
        <f t="shared" ca="1" si="7"/>
        <v>-831.05909008205663</v>
      </c>
      <c r="F3" s="64">
        <f t="shared" ca="1" si="1"/>
        <v>-717.25015390465126</v>
      </c>
      <c r="G3" s="64">
        <f t="shared" ca="1" si="1"/>
        <v>492.61845139463219</v>
      </c>
      <c r="H3" s="64">
        <f t="shared" ca="1" si="1"/>
        <v>-670.63773113369166</v>
      </c>
      <c r="I3" s="64">
        <f t="shared" ca="1" si="1"/>
        <v>1656.8074532633727</v>
      </c>
      <c r="J3" s="64">
        <f t="shared" ca="1" si="1"/>
        <v>268.35771304375226</v>
      </c>
      <c r="K3" s="64">
        <f t="shared" ca="1" si="1"/>
        <v>1664.8603950123738</v>
      </c>
      <c r="L3" s="64">
        <f t="shared" ca="1" si="1"/>
        <v>143.98237529833992</v>
      </c>
      <c r="M3" s="64">
        <f t="shared" ca="1" si="1"/>
        <v>-695.33626805733991</v>
      </c>
      <c r="N3" s="64">
        <f t="shared" ca="1" si="1"/>
        <v>1784.7039991642364</v>
      </c>
      <c r="O3" s="115">
        <f t="shared" ca="1" si="2"/>
        <v>3097.0471439989683</v>
      </c>
      <c r="Q3" s="65" t="s">
        <v>83</v>
      </c>
      <c r="R3" s="111">
        <f>C1</f>
        <v>10000</v>
      </c>
      <c r="S3" s="116">
        <f>D1</f>
        <v>100000</v>
      </c>
      <c r="T3" s="60"/>
      <c r="U3" s="86"/>
      <c r="V3" s="60"/>
      <c r="W3" s="114" t="s">
        <v>76</v>
      </c>
      <c r="X3" s="59"/>
      <c r="Y3" s="60"/>
      <c r="AA3" t="s">
        <v>117</v>
      </c>
      <c r="AB3" s="84">
        <f ca="1">MIN(S4,W4)</f>
        <v>-9985.2044849192062</v>
      </c>
      <c r="AD3">
        <f t="shared" ref="AD3:AD4" ca="1" si="9">AE2</f>
        <v>-6000</v>
      </c>
      <c r="AE3">
        <f t="shared" ref="AE3" ca="1" si="10">AD3+$AB$8</f>
        <v>-4000</v>
      </c>
      <c r="AF3">
        <f t="shared" ca="1" si="0"/>
        <v>204</v>
      </c>
      <c r="AG3">
        <f t="shared" ca="1" si="3"/>
        <v>0</v>
      </c>
      <c r="AH3">
        <f t="shared" ca="1" si="4"/>
        <v>0.20399999999999999</v>
      </c>
      <c r="AI3">
        <f t="shared" ca="1" si="5"/>
        <v>0</v>
      </c>
      <c r="AJ3">
        <f t="shared" ref="AJ3:AJ10" ca="1" si="11">AH3-AH2</f>
        <v>7.5999999999999984E-2</v>
      </c>
      <c r="AK3">
        <f t="shared" ref="AK3:AK11" ca="1" si="12">AI3-AI2</f>
        <v>0</v>
      </c>
    </row>
    <row r="4" spans="1:37" x14ac:dyDescent="0.25">
      <c r="A4" s="62">
        <f t="shared" si="6"/>
        <v>3</v>
      </c>
      <c r="B4" s="63">
        <f t="shared" ca="1" si="7"/>
        <v>0.16925042826260742</v>
      </c>
      <c r="C4" s="123">
        <f t="shared" ca="1" si="7"/>
        <v>1256.7357361965146</v>
      </c>
      <c r="D4" s="99">
        <f t="shared" ca="1" si="8"/>
        <v>11433.068062968474</v>
      </c>
      <c r="E4" s="64">
        <f t="shared" ca="1" si="7"/>
        <v>1878.017285051882</v>
      </c>
      <c r="F4" s="64">
        <f t="shared" ca="1" si="1"/>
        <v>1328.2353902541086</v>
      </c>
      <c r="G4" s="64">
        <f t="shared" ca="1" si="1"/>
        <v>1.4308367140113132</v>
      </c>
      <c r="H4" s="64">
        <f t="shared" ca="1" si="1"/>
        <v>1327.9076716319562</v>
      </c>
      <c r="I4" s="64">
        <f t="shared" ca="1" si="1"/>
        <v>-431.05113756237864</v>
      </c>
      <c r="J4" s="64">
        <f t="shared" ca="1" si="1"/>
        <v>1681.1555913167062</v>
      </c>
      <c r="K4" s="64">
        <f t="shared" ca="1" si="1"/>
        <v>649.0123774381284</v>
      </c>
      <c r="L4" s="64">
        <f t="shared" ca="1" si="1"/>
        <v>1820.6136741183923</v>
      </c>
      <c r="M4" s="64">
        <f t="shared" ca="1" si="1"/>
        <v>1480.7023518638607</v>
      </c>
      <c r="N4" s="64">
        <f t="shared" ca="1" si="1"/>
        <v>385.01587670202701</v>
      </c>
      <c r="O4" s="115">
        <f t="shared" ca="1" si="2"/>
        <v>10121.039917528697</v>
      </c>
      <c r="Q4" s="71" t="s">
        <v>77</v>
      </c>
      <c r="R4" s="54">
        <f ca="1">MIN(K$2:K$1001)</f>
        <v>-996.86910977540788</v>
      </c>
      <c r="S4" s="96">
        <f ca="1">MIN(D$2:D$1001)</f>
        <v>-9985.2044849192062</v>
      </c>
      <c r="T4" s="60"/>
      <c r="U4" s="86"/>
      <c r="V4" s="89"/>
      <c r="W4" s="114">
        <f ca="1">MIN(O$2:O$1001)</f>
        <v>-3006.027833083213</v>
      </c>
      <c r="X4" s="86"/>
      <c r="Y4" s="60"/>
      <c r="AA4" t="s">
        <v>118</v>
      </c>
      <c r="AB4" s="84">
        <f ca="1">MAX(S5,W5)</f>
        <v>19990.943796310115</v>
      </c>
      <c r="AD4">
        <f t="shared" ca="1" si="9"/>
        <v>-4000</v>
      </c>
      <c r="AE4">
        <f t="shared" ref="AE4:AE15" ca="1" si="13">AD4+$AB$8</f>
        <v>-2000</v>
      </c>
      <c r="AF4">
        <f t="shared" ca="1" si="0"/>
        <v>272</v>
      </c>
      <c r="AG4">
        <f t="shared" ca="1" si="3"/>
        <v>6</v>
      </c>
      <c r="AH4">
        <f t="shared" ca="1" si="4"/>
        <v>0.27200000000000002</v>
      </c>
      <c r="AI4">
        <f t="shared" ca="1" si="5"/>
        <v>6.0000000000000001E-3</v>
      </c>
      <c r="AJ4">
        <f t="shared" ca="1" si="11"/>
        <v>6.8000000000000033E-2</v>
      </c>
      <c r="AK4">
        <f t="shared" ca="1" si="12"/>
        <v>6.0000000000000001E-3</v>
      </c>
    </row>
    <row r="5" spans="1:37" ht="15.75" thickBot="1" x14ac:dyDescent="0.3">
      <c r="A5" s="62">
        <f t="shared" si="6"/>
        <v>4</v>
      </c>
      <c r="B5" s="63">
        <f t="shared" ca="1" si="7"/>
        <v>6.8568970177872723E-2</v>
      </c>
      <c r="C5" s="123">
        <f t="shared" ca="1" si="7"/>
        <v>1942.7111470758227</v>
      </c>
      <c r="D5" s="99">
        <f t="shared" ca="1" si="8"/>
        <v>17625.873438176845</v>
      </c>
      <c r="E5" s="64">
        <f t="shared" ca="1" si="7"/>
        <v>1516.4522897725449</v>
      </c>
      <c r="F5" s="64">
        <f t="shared" ca="1" si="1"/>
        <v>1518.11436386638</v>
      </c>
      <c r="G5" s="64">
        <f t="shared" ca="1" si="1"/>
        <v>775.18095928675757</v>
      </c>
      <c r="H5" s="64">
        <f t="shared" ca="1" si="1"/>
        <v>-915.83190894785628</v>
      </c>
      <c r="I5" s="64">
        <f t="shared" ca="1" si="1"/>
        <v>506.44422718926188</v>
      </c>
      <c r="J5" s="64">
        <f t="shared" ca="1" si="1"/>
        <v>749.32843425017359</v>
      </c>
      <c r="K5" s="64">
        <f t="shared" ca="1" si="1"/>
        <v>358.25134118222132</v>
      </c>
      <c r="L5" s="64">
        <f t="shared" ca="1" si="1"/>
        <v>1117.1780798153511</v>
      </c>
      <c r="M5" s="64">
        <f t="shared" ca="1" si="1"/>
        <v>-179.38469315483832</v>
      </c>
      <c r="N5" s="64">
        <f t="shared" ca="1" si="1"/>
        <v>1785.2335096986162</v>
      </c>
      <c r="O5" s="115">
        <f t="shared" ca="1" si="2"/>
        <v>7230.9666029586115</v>
      </c>
      <c r="Q5" s="67" t="s">
        <v>78</v>
      </c>
      <c r="R5" s="74">
        <f ca="1">MAX(K$2:K$1001)</f>
        <v>1999.5765166370575</v>
      </c>
      <c r="S5" s="108">
        <f ca="1">MAX(D$2:D$1001)</f>
        <v>19990.943796310115</v>
      </c>
      <c r="T5" s="60"/>
      <c r="U5" s="86"/>
      <c r="V5" s="89"/>
      <c r="W5" s="117">
        <f ca="1">MAX(O$2:O$1001)</f>
        <v>13008.637302361263</v>
      </c>
      <c r="X5" s="86"/>
      <c r="Y5" s="60"/>
      <c r="AA5" t="s">
        <v>119</v>
      </c>
      <c r="AB5" s="84">
        <f ca="1">AB4-AB3</f>
        <v>29976.148281229322</v>
      </c>
      <c r="AD5">
        <f t="shared" ref="AD5:AD15" ca="1" si="14">AE4</f>
        <v>-2000</v>
      </c>
      <c r="AE5">
        <f t="shared" ca="1" si="13"/>
        <v>0</v>
      </c>
      <c r="AF5">
        <f t="shared" ca="1" si="0"/>
        <v>347</v>
      </c>
      <c r="AG5">
        <f t="shared" ca="1" si="3"/>
        <v>35</v>
      </c>
      <c r="AH5">
        <f t="shared" ca="1" si="4"/>
        <v>0.34699999999999998</v>
      </c>
      <c r="AI5">
        <f t="shared" ca="1" si="5"/>
        <v>3.5000000000000003E-2</v>
      </c>
      <c r="AJ5">
        <f t="shared" ca="1" si="11"/>
        <v>7.4999999999999956E-2</v>
      </c>
      <c r="AK5">
        <f t="shared" ca="1" si="12"/>
        <v>2.9000000000000005E-2</v>
      </c>
    </row>
    <row r="6" spans="1:37" ht="15.75" thickBot="1" x14ac:dyDescent="0.3">
      <c r="A6" s="62">
        <f t="shared" si="6"/>
        <v>5</v>
      </c>
      <c r="B6" s="63">
        <f t="shared" ca="1" si="7"/>
        <v>-4.8170809176464741E-3</v>
      </c>
      <c r="C6" s="123">
        <f t="shared" ca="1" si="7"/>
        <v>-303.53753400452752</v>
      </c>
      <c r="D6" s="99">
        <f t="shared" ca="1" si="8"/>
        <v>-43.268753122273353</v>
      </c>
      <c r="E6" s="64">
        <f t="shared" ca="1" si="7"/>
        <v>437.37532394121007</v>
      </c>
      <c r="F6" s="64">
        <f t="shared" ca="1" si="1"/>
        <v>738.48935158157497</v>
      </c>
      <c r="G6" s="64">
        <f t="shared" ca="1" si="1"/>
        <v>-979.35665068506569</v>
      </c>
      <c r="H6" s="64">
        <f t="shared" ca="1" si="1"/>
        <v>930.4057951931735</v>
      </c>
      <c r="I6" s="64">
        <f t="shared" ca="1" si="1"/>
        <v>-637.84523816418687</v>
      </c>
      <c r="J6" s="64">
        <f t="shared" ca="1" si="1"/>
        <v>353.32833074713494</v>
      </c>
      <c r="K6" s="64">
        <f t="shared" ca="1" si="1"/>
        <v>972.02520134066242</v>
      </c>
      <c r="L6" s="64">
        <f t="shared" ca="1" si="1"/>
        <v>-635.38333940022608</v>
      </c>
      <c r="M6" s="64">
        <f t="shared" ca="1" si="1"/>
        <v>23.080254164708769</v>
      </c>
      <c r="N6" s="64">
        <f t="shared" ca="1" si="1"/>
        <v>1331.7313731606089</v>
      </c>
      <c r="O6" s="115">
        <f t="shared" ca="1" si="2"/>
        <v>2533.8504018795948</v>
      </c>
      <c r="Q6" s="55" t="s">
        <v>79</v>
      </c>
      <c r="R6" s="54">
        <f ca="1">AVERAGE(C$2:C$1001)</f>
        <v>522.48019636993752</v>
      </c>
      <c r="S6" s="96">
        <f ca="1">AVERAGE(D$2:D$1001)</f>
        <v>5060.9331936713579</v>
      </c>
      <c r="T6" s="60"/>
      <c r="U6" s="69">
        <f ca="1">S6/R6</f>
        <v>9.6863636724099074</v>
      </c>
      <c r="V6" s="87"/>
      <c r="W6" s="115">
        <f ca="1">AVERAGE(O$2:O$1001)</f>
        <v>5091.8591139026203</v>
      </c>
      <c r="X6" s="86"/>
      <c r="Y6" s="69">
        <f ca="1">W6/R6</f>
        <v>9.7455542799126</v>
      </c>
      <c r="AA6" t="s">
        <v>120</v>
      </c>
      <c r="AB6">
        <f ca="1">INT(AB5/19)</f>
        <v>1577</v>
      </c>
      <c r="AD6">
        <f t="shared" ca="1" si="14"/>
        <v>0</v>
      </c>
      <c r="AE6">
        <f t="shared" ca="1" si="13"/>
        <v>2000</v>
      </c>
      <c r="AF6">
        <f t="shared" ca="1" si="0"/>
        <v>395</v>
      </c>
      <c r="AG6">
        <f t="shared" ca="1" si="3"/>
        <v>143</v>
      </c>
      <c r="AH6">
        <f t="shared" ca="1" si="4"/>
        <v>0.39500000000000002</v>
      </c>
      <c r="AI6">
        <f t="shared" ca="1" si="5"/>
        <v>0.14299999999999999</v>
      </c>
      <c r="AJ6">
        <f t="shared" ca="1" si="11"/>
        <v>4.8000000000000043E-2</v>
      </c>
      <c r="AK6">
        <f t="shared" ca="1" si="12"/>
        <v>0.10799999999999998</v>
      </c>
    </row>
    <row r="7" spans="1:37" ht="15.75" thickBot="1" x14ac:dyDescent="0.3">
      <c r="A7" s="62">
        <f t="shared" si="6"/>
        <v>6</v>
      </c>
      <c r="B7" s="63">
        <f t="shared" ca="1" si="7"/>
        <v>0.13994545810145784</v>
      </c>
      <c r="C7" s="123">
        <f t="shared" ca="1" si="7"/>
        <v>-391.03822889857349</v>
      </c>
      <c r="D7" s="99">
        <f t="shared" ca="1" si="8"/>
        <v>-1515.3848120442001</v>
      </c>
      <c r="E7" s="64">
        <f t="shared" ca="1" si="7"/>
        <v>243.45318694212233</v>
      </c>
      <c r="F7" s="64">
        <f t="shared" ca="1" si="1"/>
        <v>207.62788163307206</v>
      </c>
      <c r="G7" s="64">
        <f t="shared" ca="1" si="1"/>
        <v>-925.27064109610092</v>
      </c>
      <c r="H7" s="64">
        <f t="shared" ca="1" si="1"/>
        <v>1942.9048460430233</v>
      </c>
      <c r="I7" s="64">
        <f t="shared" ca="1" si="1"/>
        <v>-985.00893525299284</v>
      </c>
      <c r="J7" s="64">
        <f t="shared" ca="1" si="1"/>
        <v>1848.614164557584</v>
      </c>
      <c r="K7" s="64">
        <f t="shared" ca="1" si="1"/>
        <v>-566.23084914065021</v>
      </c>
      <c r="L7" s="64">
        <f t="shared" ca="1" si="1"/>
        <v>-567.82917095006508</v>
      </c>
      <c r="M7" s="64">
        <f t="shared" ca="1" si="1"/>
        <v>770.64852310782442</v>
      </c>
      <c r="N7" s="64">
        <f t="shared" ca="1" si="1"/>
        <v>1956.4924114428336</v>
      </c>
      <c r="O7" s="115">
        <f t="shared" ca="1" si="2"/>
        <v>3925.4014172866509</v>
      </c>
      <c r="Q7" s="68" t="s">
        <v>80</v>
      </c>
      <c r="R7" s="64">
        <f ca="1">_xlfn.VAR.S(C$2:C$1001)</f>
        <v>757086.01138852758</v>
      </c>
      <c r="S7" s="99">
        <f ca="1">_xlfn.VAR.S(D$2:D$1001)</f>
        <v>75179832.09916237</v>
      </c>
      <c r="T7" s="60"/>
      <c r="U7" s="69">
        <f ca="1">S7/R7</f>
        <v>99.301573359253325</v>
      </c>
      <c r="V7" s="87"/>
      <c r="W7" s="115">
        <f ca="1">_xlfn.VAR.S(O$2:O$1001)</f>
        <v>7764561.4937226735</v>
      </c>
      <c r="X7" s="86"/>
      <c r="Y7" s="69">
        <f ca="1">W7/R7</f>
        <v>10.255851220236048</v>
      </c>
      <c r="AA7" t="s">
        <v>120</v>
      </c>
      <c r="AB7">
        <f ca="1">LEN(AB6)-1</f>
        <v>3</v>
      </c>
      <c r="AD7">
        <f t="shared" ca="1" si="14"/>
        <v>2000</v>
      </c>
      <c r="AE7">
        <f t="shared" ca="1" si="13"/>
        <v>4000</v>
      </c>
      <c r="AF7">
        <f t="shared" ca="1" si="0"/>
        <v>461</v>
      </c>
      <c r="AG7">
        <f t="shared" ca="1" si="3"/>
        <v>344</v>
      </c>
      <c r="AH7">
        <f t="shared" ca="1" si="4"/>
        <v>0.46100000000000002</v>
      </c>
      <c r="AI7">
        <f t="shared" ca="1" si="5"/>
        <v>0.34399999999999997</v>
      </c>
      <c r="AJ7">
        <f t="shared" ca="1" si="11"/>
        <v>6.6000000000000003E-2</v>
      </c>
      <c r="AK7">
        <f t="shared" ca="1" si="12"/>
        <v>0.20099999999999998</v>
      </c>
    </row>
    <row r="8" spans="1:37" ht="15.75" thickBot="1" x14ac:dyDescent="0.3">
      <c r="A8" s="62">
        <f t="shared" si="6"/>
        <v>7</v>
      </c>
      <c r="B8" s="63">
        <f t="shared" ca="1" si="7"/>
        <v>0.1602172881682615</v>
      </c>
      <c r="C8" s="123">
        <f t="shared" ca="1" si="7"/>
        <v>608.80121657687664</v>
      </c>
      <c r="D8" s="99">
        <f t="shared" ca="1" si="8"/>
        <v>7021.1552726269274</v>
      </c>
      <c r="E8" s="64">
        <f t="shared" ca="1" si="7"/>
        <v>-169.92440710986892</v>
      </c>
      <c r="F8" s="64">
        <f t="shared" ca="1" si="1"/>
        <v>336.11856260705565</v>
      </c>
      <c r="G8" s="64">
        <f t="shared" ca="1" si="1"/>
        <v>53.619111122149846</v>
      </c>
      <c r="H8" s="64">
        <f t="shared" ca="1" si="1"/>
        <v>1861.0489804189708</v>
      </c>
      <c r="I8" s="64">
        <f t="shared" ca="1" si="1"/>
        <v>-602.79743505421902</v>
      </c>
      <c r="J8" s="64">
        <f t="shared" ca="1" si="1"/>
        <v>1368.4595689739633</v>
      </c>
      <c r="K8" s="64">
        <f t="shared" ca="1" si="1"/>
        <v>566.21529082367533</v>
      </c>
      <c r="L8" s="64">
        <f t="shared" ca="1" si="1"/>
        <v>1228.0653021941248</v>
      </c>
      <c r="M8" s="64">
        <f t="shared" ca="1" si="1"/>
        <v>1061.7983303153039</v>
      </c>
      <c r="N8" s="64">
        <f t="shared" ca="1" si="1"/>
        <v>1031.6426558219503</v>
      </c>
      <c r="O8" s="115">
        <f t="shared" ca="1" si="2"/>
        <v>6734.2459601131059</v>
      </c>
      <c r="Q8" s="104" t="s">
        <v>75</v>
      </c>
      <c r="R8" s="74">
        <f ca="1">SQRT(R7)</f>
        <v>870.10689652968938</v>
      </c>
      <c r="S8" s="108">
        <f ca="1">SQRT(S7)</f>
        <v>8670.6304326249756</v>
      </c>
      <c r="T8" s="60"/>
      <c r="U8" s="70">
        <f ca="1">S8/R8</f>
        <v>9.9650174791243256</v>
      </c>
      <c r="V8" s="87"/>
      <c r="W8" s="115">
        <f ca="1">SQRT(W7)</f>
        <v>2786.4962755623187</v>
      </c>
      <c r="X8" s="86"/>
      <c r="Y8" s="70">
        <f ca="1">W8/R8</f>
        <v>3.2024757954176715</v>
      </c>
      <c r="AA8" s="75" t="s">
        <v>120</v>
      </c>
      <c r="AB8" s="75">
        <f ca="1">ROUND(AB6,-AB7)</f>
        <v>2000</v>
      </c>
      <c r="AD8">
        <f t="shared" ca="1" si="14"/>
        <v>4000</v>
      </c>
      <c r="AE8">
        <f t="shared" ca="1" si="13"/>
        <v>6000</v>
      </c>
      <c r="AF8">
        <f t="shared" ca="1" si="0"/>
        <v>525</v>
      </c>
      <c r="AG8">
        <f t="shared" ca="1" si="3"/>
        <v>614</v>
      </c>
      <c r="AH8">
        <f t="shared" ca="1" si="4"/>
        <v>0.52500000000000002</v>
      </c>
      <c r="AI8">
        <f t="shared" ca="1" si="5"/>
        <v>0.61399999999999999</v>
      </c>
      <c r="AJ8">
        <f t="shared" ca="1" si="11"/>
        <v>6.4000000000000001E-2</v>
      </c>
      <c r="AK8">
        <f t="shared" ca="1" si="12"/>
        <v>0.27</v>
      </c>
    </row>
    <row r="9" spans="1:37" x14ac:dyDescent="0.25">
      <c r="A9" s="62">
        <f t="shared" si="6"/>
        <v>8</v>
      </c>
      <c r="B9" s="63">
        <f t="shared" ca="1" si="7"/>
        <v>0.15477314836710662</v>
      </c>
      <c r="C9" s="123">
        <f t="shared" ca="1" si="7"/>
        <v>998.01017205811775</v>
      </c>
      <c r="D9" s="99">
        <f t="shared" ca="1" si="8"/>
        <v>7881.3151926703158</v>
      </c>
      <c r="E9" s="64">
        <f t="shared" ca="1" si="7"/>
        <v>1494.6543601796702</v>
      </c>
      <c r="F9" s="64">
        <f t="shared" ca="1" si="1"/>
        <v>-548.19911355094496</v>
      </c>
      <c r="G9" s="64">
        <f t="shared" ca="1" si="1"/>
        <v>1686.5770381779373</v>
      </c>
      <c r="H9" s="64">
        <f t="shared" ca="1" si="1"/>
        <v>1853.4560160051892</v>
      </c>
      <c r="I9" s="64">
        <f t="shared" ca="1" si="1"/>
        <v>-52.207241453008649</v>
      </c>
      <c r="J9" s="64">
        <f t="shared" ca="1" si="1"/>
        <v>1324.4659511581172</v>
      </c>
      <c r="K9" s="64">
        <f t="shared" ca="1" si="1"/>
        <v>1813.9843580156742</v>
      </c>
      <c r="L9" s="64">
        <f t="shared" ca="1" si="1"/>
        <v>-420.9605739363173</v>
      </c>
      <c r="M9" s="64">
        <f t="shared" ca="1" si="1"/>
        <v>892.39321085733297</v>
      </c>
      <c r="N9" s="64">
        <f t="shared" ca="1" si="1"/>
        <v>-189.0492875018185</v>
      </c>
      <c r="O9" s="115">
        <f t="shared" ca="1" si="2"/>
        <v>7855.114717951833</v>
      </c>
      <c r="Q9" s="66" t="s">
        <v>81</v>
      </c>
      <c r="R9" s="118">
        <f ca="1">R8/R6</f>
        <v>1.665339476165749</v>
      </c>
      <c r="S9" s="119">
        <f ca="1">S8/S6</f>
        <v>1.7132473598876004</v>
      </c>
      <c r="T9" s="120"/>
      <c r="U9" s="87"/>
      <c r="V9" s="121"/>
      <c r="W9" s="122">
        <f ca="1">W8/W6</f>
        <v>0.54724536033492643</v>
      </c>
      <c r="X9" s="87"/>
      <c r="Y9" s="60"/>
      <c r="AA9" t="s">
        <v>121</v>
      </c>
      <c r="AB9">
        <f ca="1">INT(AB3/AB8)</f>
        <v>-5</v>
      </c>
      <c r="AD9">
        <f t="shared" ca="1" si="14"/>
        <v>6000</v>
      </c>
      <c r="AE9">
        <f t="shared" ca="1" si="13"/>
        <v>8000</v>
      </c>
      <c r="AF9">
        <f t="shared" ca="1" si="0"/>
        <v>589</v>
      </c>
      <c r="AG9">
        <f t="shared" ca="1" si="3"/>
        <v>856</v>
      </c>
      <c r="AH9">
        <f t="shared" ca="1" si="4"/>
        <v>0.58899999999999997</v>
      </c>
      <c r="AI9">
        <f t="shared" ca="1" si="5"/>
        <v>0.85599999999999998</v>
      </c>
      <c r="AJ9">
        <f t="shared" ca="1" si="11"/>
        <v>6.3999999999999946E-2</v>
      </c>
      <c r="AK9">
        <f t="shared" ca="1" si="12"/>
        <v>0.24199999999999999</v>
      </c>
    </row>
    <row r="10" spans="1:37" ht="15.75" thickBot="1" x14ac:dyDescent="0.3">
      <c r="A10" s="62">
        <f t="shared" si="6"/>
        <v>9</v>
      </c>
      <c r="B10" s="63">
        <f t="shared" ca="1" si="7"/>
        <v>3.7545082567412569E-3</v>
      </c>
      <c r="C10" s="123">
        <f t="shared" ca="1" si="7"/>
        <v>653.98938125518782</v>
      </c>
      <c r="D10" s="99">
        <f t="shared" ca="1" si="8"/>
        <v>17736.208717585214</v>
      </c>
      <c r="E10" s="64">
        <f t="shared" ca="1" si="7"/>
        <v>981.46714313383347</v>
      </c>
      <c r="F10" s="64">
        <f t="shared" ca="1" si="1"/>
        <v>-261.33635172877854</v>
      </c>
      <c r="G10" s="64">
        <f t="shared" ca="1" si="1"/>
        <v>1442.8172868438182</v>
      </c>
      <c r="H10" s="64">
        <f t="shared" ca="1" si="1"/>
        <v>1458.9659531158056</v>
      </c>
      <c r="I10" s="64">
        <f t="shared" ca="1" si="1"/>
        <v>1854.5862074766198</v>
      </c>
      <c r="J10" s="64">
        <f t="shared" ca="1" si="1"/>
        <v>526.97780789973751</v>
      </c>
      <c r="K10" s="64">
        <f t="shared" ca="1" si="1"/>
        <v>-417.80847379309506</v>
      </c>
      <c r="L10" s="64">
        <f t="shared" ca="1" si="1"/>
        <v>-190.86332772466631</v>
      </c>
      <c r="M10" s="64">
        <f t="shared" ca="1" si="1"/>
        <v>273.18844795049756</v>
      </c>
      <c r="N10" s="64">
        <f t="shared" ca="1" si="1"/>
        <v>360.14682282284468</v>
      </c>
      <c r="O10" s="115">
        <f t="shared" ca="1" si="2"/>
        <v>6028.1415159966182</v>
      </c>
      <c r="Q10" s="67" t="s">
        <v>113</v>
      </c>
      <c r="R10" s="74">
        <f ca="1">R7/R6</f>
        <v>1449.0233632749585</v>
      </c>
      <c r="S10" s="108">
        <f ca="1">S7/S6</f>
        <v>14854.934697255821</v>
      </c>
      <c r="T10" s="60"/>
      <c r="U10" s="88"/>
      <c r="V10" s="89"/>
      <c r="W10" s="117">
        <f ca="1">W7/W6</f>
        <v>1524.8971583920315</v>
      </c>
      <c r="X10" s="88"/>
      <c r="Y10" s="60"/>
      <c r="AA10" t="s">
        <v>121</v>
      </c>
      <c r="AD10">
        <f t="shared" ca="1" si="14"/>
        <v>8000</v>
      </c>
      <c r="AE10">
        <f t="shared" ca="1" si="13"/>
        <v>10000</v>
      </c>
      <c r="AF10">
        <f t="shared" ca="1" si="0"/>
        <v>654</v>
      </c>
      <c r="AG10">
        <f t="shared" ca="1" si="3"/>
        <v>954</v>
      </c>
      <c r="AH10">
        <f t="shared" ca="1" si="4"/>
        <v>0.65400000000000003</v>
      </c>
      <c r="AI10">
        <f t="shared" ca="1" si="5"/>
        <v>0.95399999999999996</v>
      </c>
      <c r="AJ10">
        <f t="shared" ca="1" si="11"/>
        <v>6.5000000000000058E-2</v>
      </c>
      <c r="AK10">
        <f t="shared" ca="1" si="12"/>
        <v>9.7999999999999976E-2</v>
      </c>
    </row>
    <row r="11" spans="1:37" x14ac:dyDescent="0.25">
      <c r="A11" s="62">
        <f t="shared" si="6"/>
        <v>10</v>
      </c>
      <c r="B11" s="63">
        <f t="shared" ca="1" si="7"/>
        <v>0.10984329578984597</v>
      </c>
      <c r="C11" s="123">
        <f t="shared" ca="1" si="7"/>
        <v>1757.9384908852044</v>
      </c>
      <c r="D11" s="99">
        <f t="shared" ca="1" si="8"/>
        <v>12045.10426537374</v>
      </c>
      <c r="E11" s="64">
        <f t="shared" ca="1" si="7"/>
        <v>1377.416459727297</v>
      </c>
      <c r="F11" s="64">
        <f t="shared" ca="1" si="1"/>
        <v>851.27885900213448</v>
      </c>
      <c r="G11" s="64">
        <f t="shared" ca="1" si="1"/>
        <v>1197.4956432287606</v>
      </c>
      <c r="H11" s="64">
        <f t="shared" ca="1" si="1"/>
        <v>-15.278642492573546</v>
      </c>
      <c r="I11" s="64">
        <f t="shared" ca="1" si="1"/>
        <v>1576.5516020381206</v>
      </c>
      <c r="J11" s="64">
        <f t="shared" ca="1" si="1"/>
        <v>1554.6249097868722</v>
      </c>
      <c r="K11" s="64">
        <f t="shared" ca="1" si="1"/>
        <v>1251.7235883456212</v>
      </c>
      <c r="L11" s="64">
        <f t="shared" ca="1" si="1"/>
        <v>1197.9005221582743</v>
      </c>
      <c r="M11" s="64">
        <f t="shared" ca="1" si="1"/>
        <v>352.89775580692043</v>
      </c>
      <c r="N11" s="64">
        <f t="shared" ca="1" si="1"/>
        <v>1575.2383642437071</v>
      </c>
      <c r="O11" s="115">
        <f t="shared" ca="1" si="2"/>
        <v>10919.849061845134</v>
      </c>
      <c r="V11" s="60"/>
      <c r="X11" s="60"/>
      <c r="AD11">
        <f t="shared" ca="1" si="14"/>
        <v>10000</v>
      </c>
      <c r="AE11">
        <f t="shared" ca="1" si="13"/>
        <v>12000</v>
      </c>
      <c r="AF11">
        <f t="shared" ca="1" si="0"/>
        <v>719</v>
      </c>
      <c r="AG11">
        <f t="shared" ca="1" si="3"/>
        <v>996</v>
      </c>
      <c r="AH11">
        <f t="shared" ca="1" si="4"/>
        <v>0.71899999999999997</v>
      </c>
      <c r="AI11">
        <f t="shared" ca="1" si="5"/>
        <v>0.996</v>
      </c>
      <c r="AJ11">
        <f ca="1">AH11-AH10</f>
        <v>6.4999999999999947E-2</v>
      </c>
      <c r="AK11">
        <f t="shared" ca="1" si="12"/>
        <v>4.2000000000000037E-2</v>
      </c>
    </row>
    <row r="12" spans="1:37" x14ac:dyDescent="0.25">
      <c r="A12" s="62">
        <f t="shared" si="6"/>
        <v>11</v>
      </c>
      <c r="B12" s="63">
        <f t="shared" ca="1" si="7"/>
        <v>0.17629320329456946</v>
      </c>
      <c r="C12" s="123">
        <f t="shared" ca="1" si="7"/>
        <v>-433.19779185973914</v>
      </c>
      <c r="D12" s="99">
        <f t="shared" ca="1" si="8"/>
        <v>-2260.7210214269826</v>
      </c>
      <c r="E12" s="64">
        <f t="shared" ca="1" si="7"/>
        <v>576.35985862823952</v>
      </c>
      <c r="F12" s="64">
        <f t="shared" ca="1" si="1"/>
        <v>1945.6388438588044</v>
      </c>
      <c r="G12" s="64">
        <f t="shared" ca="1" si="1"/>
        <v>379.14070247363765</v>
      </c>
      <c r="H12" s="64">
        <f t="shared" ca="1" si="1"/>
        <v>750.96257204735002</v>
      </c>
      <c r="I12" s="64">
        <f t="shared" ca="1" si="1"/>
        <v>1686.436132571901</v>
      </c>
      <c r="J12" s="64">
        <f t="shared" ca="1" si="1"/>
        <v>1917.7023460648566</v>
      </c>
      <c r="K12" s="64">
        <f t="shared" ca="1" si="1"/>
        <v>-667.16669675199205</v>
      </c>
      <c r="L12" s="64">
        <f t="shared" ca="1" si="1"/>
        <v>-465.54214408626268</v>
      </c>
      <c r="M12" s="64">
        <f t="shared" ca="1" si="1"/>
        <v>1773.6918321399728</v>
      </c>
      <c r="N12" s="64">
        <f t="shared" ca="1" si="1"/>
        <v>103.19622953049029</v>
      </c>
      <c r="O12" s="115">
        <f t="shared" ca="1" si="2"/>
        <v>8000.4196764769968</v>
      </c>
      <c r="AD12">
        <f t="shared" ca="1" si="14"/>
        <v>12000</v>
      </c>
      <c r="AE12">
        <f t="shared" ca="1" si="13"/>
        <v>14000</v>
      </c>
      <c r="AF12">
        <f t="shared" ca="1" si="0"/>
        <v>802</v>
      </c>
      <c r="AG12">
        <f ca="1">COUNTIF($O$2:$O$1001,"&lt;"&amp;AE12)</f>
        <v>1000</v>
      </c>
      <c r="AH12">
        <f t="shared" ca="1" si="4"/>
        <v>0.80200000000000005</v>
      </c>
      <c r="AI12">
        <f t="shared" ca="1" si="5"/>
        <v>1</v>
      </c>
      <c r="AJ12">
        <f t="shared" ref="AJ12:AJ14" ca="1" si="15">AH12-AH11</f>
        <v>8.3000000000000074E-2</v>
      </c>
      <c r="AK12">
        <f t="shared" ref="AK12:AK14" ca="1" si="16">AI12-AI11</f>
        <v>4.0000000000000036E-3</v>
      </c>
    </row>
    <row r="13" spans="1:37" x14ac:dyDescent="0.25">
      <c r="A13" s="62">
        <f t="shared" si="6"/>
        <v>12</v>
      </c>
      <c r="B13" s="63">
        <f t="shared" ca="1" si="7"/>
        <v>0.15914135093266826</v>
      </c>
      <c r="C13" s="123">
        <f t="shared" ca="1" si="7"/>
        <v>183.1566396297124</v>
      </c>
      <c r="D13" s="99">
        <f t="shared" ca="1" si="8"/>
        <v>14363.346713609088</v>
      </c>
      <c r="E13" s="64">
        <f t="shared" ca="1" si="7"/>
        <v>1740.717564433749</v>
      </c>
      <c r="F13" s="64">
        <f t="shared" ca="1" si="1"/>
        <v>-227.57870799601579</v>
      </c>
      <c r="G13" s="64">
        <f t="shared" ca="1" si="1"/>
        <v>-6.5809761061415282</v>
      </c>
      <c r="H13" s="64">
        <f t="shared" ca="1" si="1"/>
        <v>1089.8410679887729</v>
      </c>
      <c r="I13" s="64">
        <f t="shared" ca="1" si="1"/>
        <v>-98.382243479413347</v>
      </c>
      <c r="J13" s="64">
        <f t="shared" ca="1" si="1"/>
        <v>-450.95358942876334</v>
      </c>
      <c r="K13" s="64">
        <f t="shared" ca="1" si="1"/>
        <v>-485.70180947133377</v>
      </c>
      <c r="L13" s="64">
        <f t="shared" ca="1" si="1"/>
        <v>-954.32374519047573</v>
      </c>
      <c r="M13" s="64">
        <f t="shared" ca="1" si="1"/>
        <v>-919.33515829273142</v>
      </c>
      <c r="N13" s="64">
        <f t="shared" ca="1" si="1"/>
        <v>1412.7703305324533</v>
      </c>
      <c r="O13" s="115">
        <f t="shared" ca="1" si="2"/>
        <v>1100.4727329901002</v>
      </c>
      <c r="AD13">
        <f t="shared" ca="1" si="14"/>
        <v>14000</v>
      </c>
      <c r="AE13">
        <f t="shared" ca="1" si="13"/>
        <v>16000</v>
      </c>
      <c r="AF13">
        <f t="shared" ca="1" si="0"/>
        <v>873</v>
      </c>
      <c r="AG13">
        <f ca="1">COUNTIF($O$2:$O$1001,"&lt;"&amp;AE13)</f>
        <v>1000</v>
      </c>
      <c r="AH13">
        <f t="shared" ca="1" si="4"/>
        <v>0.873</v>
      </c>
      <c r="AI13">
        <f t="shared" ca="1" si="5"/>
        <v>1</v>
      </c>
      <c r="AJ13">
        <f t="shared" ca="1" si="15"/>
        <v>7.0999999999999952E-2</v>
      </c>
      <c r="AK13">
        <f t="shared" ca="1" si="16"/>
        <v>0</v>
      </c>
    </row>
    <row r="14" spans="1:37" x14ac:dyDescent="0.25">
      <c r="A14" s="62">
        <f t="shared" si="6"/>
        <v>13</v>
      </c>
      <c r="B14" s="63">
        <f t="shared" ca="1" si="7"/>
        <v>-1.8622928403389444E-2</v>
      </c>
      <c r="C14" s="123">
        <f t="shared" ca="1" si="7"/>
        <v>33.475084791507456</v>
      </c>
      <c r="D14" s="99">
        <f t="shared" ca="1" si="8"/>
        <v>-1752.7250548713805</v>
      </c>
      <c r="E14" s="64">
        <f t="shared" ca="1" si="7"/>
        <v>-857.32544064418005</v>
      </c>
      <c r="F14" s="64">
        <f t="shared" ca="1" si="1"/>
        <v>-508.82847972191854</v>
      </c>
      <c r="G14" s="64">
        <f t="shared" ca="1" si="1"/>
        <v>1740.3081535477024</v>
      </c>
      <c r="H14" s="64">
        <f t="shared" ca="1" si="1"/>
        <v>-805.61515609116316</v>
      </c>
      <c r="I14" s="64">
        <f t="shared" ca="1" si="1"/>
        <v>467.08358651338767</v>
      </c>
      <c r="J14" s="64">
        <f t="shared" ca="1" si="1"/>
        <v>221.96471523575164</v>
      </c>
      <c r="K14" s="64">
        <f t="shared" ca="1" si="1"/>
        <v>-593.0200589745956</v>
      </c>
      <c r="L14" s="64">
        <f t="shared" ca="1" si="1"/>
        <v>-759.28112211672487</v>
      </c>
      <c r="M14" s="64">
        <f t="shared" ca="1" si="1"/>
        <v>1053.0530149951828</v>
      </c>
      <c r="N14" s="64">
        <f t="shared" ca="1" si="1"/>
        <v>400.81216536584947</v>
      </c>
      <c r="O14" s="115">
        <f t="shared" ca="1" si="2"/>
        <v>359.15137810929167</v>
      </c>
      <c r="AD14">
        <f t="shared" ca="1" si="14"/>
        <v>16000</v>
      </c>
      <c r="AE14">
        <f t="shared" ca="1" si="13"/>
        <v>18000</v>
      </c>
      <c r="AF14">
        <f t="shared" ca="1" si="0"/>
        <v>941</v>
      </c>
      <c r="AG14">
        <f ca="1">COUNTIF($O$2:$O$1001,"&lt;"&amp;AE14)</f>
        <v>1000</v>
      </c>
      <c r="AH14">
        <f t="shared" ca="1" si="4"/>
        <v>0.94099999999999995</v>
      </c>
      <c r="AI14">
        <f t="shared" ca="1" si="5"/>
        <v>1</v>
      </c>
      <c r="AJ14">
        <f t="shared" ca="1" si="15"/>
        <v>6.7999999999999949E-2</v>
      </c>
      <c r="AK14">
        <f t="shared" ca="1" si="16"/>
        <v>0</v>
      </c>
    </row>
    <row r="15" spans="1:37" x14ac:dyDescent="0.25">
      <c r="A15" s="62">
        <f t="shared" si="6"/>
        <v>14</v>
      </c>
      <c r="B15" s="63">
        <f t="shared" ca="1" si="7"/>
        <v>0.10080081339503075</v>
      </c>
      <c r="C15" s="123">
        <f t="shared" ca="1" si="7"/>
        <v>-67.074451833924329</v>
      </c>
      <c r="D15" s="99">
        <f t="shared" ca="1" si="8"/>
        <v>8913.6795717735731</v>
      </c>
      <c r="E15" s="64">
        <f t="shared" ca="1" si="7"/>
        <v>375.73312202718921</v>
      </c>
      <c r="F15" s="64">
        <f t="shared" ca="1" si="1"/>
        <v>1804.1646550374344</v>
      </c>
      <c r="G15" s="64">
        <f t="shared" ca="1" si="1"/>
        <v>1567.432332730875</v>
      </c>
      <c r="H15" s="64">
        <f t="shared" ca="1" si="1"/>
        <v>1260.3801756341829</v>
      </c>
      <c r="I15" s="64">
        <f t="shared" ca="1" si="1"/>
        <v>1620.5498262935689</v>
      </c>
      <c r="J15" s="64">
        <f t="shared" ca="1" si="1"/>
        <v>-909.9570209984339</v>
      </c>
      <c r="K15" s="64">
        <f t="shared" ca="1" si="1"/>
        <v>-92.937183217097626</v>
      </c>
      <c r="L15" s="64">
        <f t="shared" ca="1" si="1"/>
        <v>652.21106199931626</v>
      </c>
      <c r="M15" s="64">
        <f t="shared" ca="1" si="1"/>
        <v>745.27289751832063</v>
      </c>
      <c r="N15" s="64">
        <f t="shared" ca="1" si="1"/>
        <v>1497.4049076524482</v>
      </c>
      <c r="O15" s="115">
        <f t="shared" ca="1" si="2"/>
        <v>8520.2547746778037</v>
      </c>
      <c r="AD15">
        <f t="shared" ca="1" si="14"/>
        <v>18000</v>
      </c>
      <c r="AE15">
        <f t="shared" ca="1" si="13"/>
        <v>20000</v>
      </c>
      <c r="AF15">
        <f t="shared" ca="1" si="0"/>
        <v>1000</v>
      </c>
      <c r="AG15">
        <f ca="1">COUNTIF($O$2:$O$1001,"&lt;"&amp;AE15)</f>
        <v>1000</v>
      </c>
      <c r="AH15">
        <f t="shared" ca="1" si="4"/>
        <v>1</v>
      </c>
      <c r="AI15">
        <f t="shared" ca="1" si="5"/>
        <v>1</v>
      </c>
      <c r="AJ15">
        <f t="shared" ref="AJ15" ca="1" si="17">AH15-AH14</f>
        <v>5.9000000000000052E-2</v>
      </c>
      <c r="AK15">
        <f t="shared" ref="AK15" ca="1" si="18">AI15-AI14</f>
        <v>0</v>
      </c>
    </row>
    <row r="16" spans="1:37" x14ac:dyDescent="0.25">
      <c r="A16" s="62">
        <f t="shared" si="6"/>
        <v>15</v>
      </c>
      <c r="B16" s="63">
        <f t="shared" ca="1" si="7"/>
        <v>0.15925471623286327</v>
      </c>
      <c r="C16" s="123">
        <f t="shared" ca="1" si="7"/>
        <v>-216.75374371536535</v>
      </c>
      <c r="D16" s="99">
        <f t="shared" ca="1" si="8"/>
        <v>10692.494523976922</v>
      </c>
      <c r="E16" s="64">
        <f t="shared" ca="1" si="7"/>
        <v>-913.22657751738973</v>
      </c>
      <c r="F16" s="64">
        <f t="shared" ca="1" si="1"/>
        <v>1204.8411472881608</v>
      </c>
      <c r="G16" s="64">
        <f ca="1">G$1*($U$1+($W$1-$U$1)*RAND())</f>
        <v>1664.7431628910517</v>
      </c>
      <c r="H16" s="64">
        <f t="shared" ca="1" si="1"/>
        <v>1281.3845290893491</v>
      </c>
      <c r="I16" s="64">
        <f t="shared" ca="1" si="1"/>
        <v>926.73812000464648</v>
      </c>
      <c r="J16" s="64">
        <f t="shared" ca="1" si="1"/>
        <v>1790.3752734469733</v>
      </c>
      <c r="K16" s="64">
        <f t="shared" ca="1" si="1"/>
        <v>1182.27206111182</v>
      </c>
      <c r="L16" s="64">
        <f t="shared" ca="1" si="1"/>
        <v>487.93044261082605</v>
      </c>
      <c r="M16" s="64">
        <f t="shared" ca="1" si="1"/>
        <v>-25.721754868717749</v>
      </c>
      <c r="N16" s="64">
        <f t="shared" ca="1" si="1"/>
        <v>598.23906962571982</v>
      </c>
      <c r="O16" s="115">
        <f t="shared" ca="1" si="2"/>
        <v>8197.5754736824401</v>
      </c>
    </row>
    <row r="17" spans="1:33" hidden="1" x14ac:dyDescent="0.25">
      <c r="A17" s="62">
        <f t="shared" si="6"/>
        <v>16</v>
      </c>
      <c r="B17" s="63">
        <f t="shared" ca="1" si="7"/>
        <v>0.10492252749836523</v>
      </c>
      <c r="C17" s="123">
        <f t="shared" ca="1" si="7"/>
        <v>843.7266327002435</v>
      </c>
      <c r="D17" s="99">
        <f t="shared" ca="1" si="8"/>
        <v>4081.9185114554402</v>
      </c>
      <c r="E17" s="64">
        <f t="shared" ca="1" si="7"/>
        <v>1719.4645702881787</v>
      </c>
      <c r="F17" s="64">
        <f t="shared" ca="1" si="1"/>
        <v>1453.0302946026657</v>
      </c>
      <c r="G17" s="64">
        <f t="shared" ca="1" si="1"/>
        <v>1272.3974371831307</v>
      </c>
      <c r="H17" s="64">
        <f t="shared" ca="1" si="1"/>
        <v>750.56568401663355</v>
      </c>
      <c r="I17" s="64">
        <f t="shared" ca="1" si="1"/>
        <v>-500.07927944212889</v>
      </c>
      <c r="J17" s="64">
        <f t="shared" ca="1" si="1"/>
        <v>1174.8951425057612</v>
      </c>
      <c r="K17" s="64">
        <f t="shared" ca="1" si="1"/>
        <v>-257.22097927231556</v>
      </c>
      <c r="L17" s="64">
        <f t="shared" ca="1" si="1"/>
        <v>-917.64764641699094</v>
      </c>
      <c r="M17" s="64">
        <f t="shared" ca="1" si="1"/>
        <v>1546.819702681473</v>
      </c>
      <c r="N17" s="64">
        <f t="shared" ca="1" si="1"/>
        <v>425.5170541127859</v>
      </c>
      <c r="O17" s="115">
        <f t="shared" ca="1" si="2"/>
        <v>6667.741980259194</v>
      </c>
      <c r="AD17">
        <f t="shared" ref="AD17:AD78" si="19">AE16</f>
        <v>0</v>
      </c>
      <c r="AE17">
        <f t="shared" ref="AE17:AE78" ca="1" si="20">AD17+$AB$8</f>
        <v>2000</v>
      </c>
      <c r="AF17">
        <f t="shared" ref="AF17:AF78" ca="1" si="21">COUNTIF($D$2:$D$1001,"&lt;"&amp;AE17)</f>
        <v>395</v>
      </c>
      <c r="AG17">
        <f t="shared" ref="AG17:AG78" ca="1" si="22">COUNTIF($O$2:$O$1001,"&lt;"&amp;AE17)</f>
        <v>143</v>
      </c>
    </row>
    <row r="18" spans="1:33" hidden="1" x14ac:dyDescent="0.25">
      <c r="A18" s="62">
        <f t="shared" si="6"/>
        <v>17</v>
      </c>
      <c r="B18" s="63">
        <f t="shared" ca="1" si="7"/>
        <v>-2.6854683184526357E-3</v>
      </c>
      <c r="C18" s="123">
        <f t="shared" ca="1" si="7"/>
        <v>764.12772261004295</v>
      </c>
      <c r="D18" s="99">
        <f t="shared" ca="1" si="8"/>
        <v>15476.676396918163</v>
      </c>
      <c r="E18" s="64">
        <f t="shared" ca="1" si="7"/>
        <v>-612.04562622627816</v>
      </c>
      <c r="F18" s="64">
        <f t="shared" ref="F18:N33" ca="1" si="23">F$1*($U$1+($W$1-$U$1)*RAND())</f>
        <v>705.02595728475887</v>
      </c>
      <c r="G18" s="64">
        <f t="shared" ca="1" si="23"/>
        <v>395.95631054301833</v>
      </c>
      <c r="H18" s="64">
        <f t="shared" ca="1" si="23"/>
        <v>116.71492240868511</v>
      </c>
      <c r="I18" s="64">
        <f t="shared" ca="1" si="23"/>
        <v>-939.25029421871716</v>
      </c>
      <c r="J18" s="64">
        <f t="shared" ca="1" si="23"/>
        <v>455.21326783610152</v>
      </c>
      <c r="K18" s="64">
        <f t="shared" ca="1" si="23"/>
        <v>1845.1385333203132</v>
      </c>
      <c r="L18" s="64">
        <f t="shared" ca="1" si="23"/>
        <v>-319.18552138899491</v>
      </c>
      <c r="M18" s="64">
        <f t="shared" ca="1" si="23"/>
        <v>-717.27112198334123</v>
      </c>
      <c r="N18" s="64">
        <f t="shared" ca="1" si="23"/>
        <v>626.09084984298511</v>
      </c>
      <c r="O18" s="115">
        <f t="shared" ca="1" si="2"/>
        <v>1556.3872774185306</v>
      </c>
      <c r="AD18">
        <f t="shared" ca="1" si="19"/>
        <v>2000</v>
      </c>
      <c r="AE18">
        <f t="shared" ca="1" si="20"/>
        <v>4000</v>
      </c>
      <c r="AF18">
        <f t="shared" ca="1" si="21"/>
        <v>461</v>
      </c>
      <c r="AG18">
        <f t="shared" ca="1" si="22"/>
        <v>344</v>
      </c>
    </row>
    <row r="19" spans="1:33" hidden="1" x14ac:dyDescent="0.25">
      <c r="A19" s="62">
        <f t="shared" si="6"/>
        <v>18</v>
      </c>
      <c r="B19" s="63">
        <f t="shared" ca="1" si="7"/>
        <v>0.18004459113134344</v>
      </c>
      <c r="C19" s="123">
        <f t="shared" ca="1" si="7"/>
        <v>-358.37211782879285</v>
      </c>
      <c r="D19" s="99">
        <f t="shared" ca="1" si="8"/>
        <v>15102.269222736057</v>
      </c>
      <c r="E19" s="64">
        <f t="shared" ca="1" si="7"/>
        <v>-13.908548625095746</v>
      </c>
      <c r="F19" s="64">
        <f t="shared" ca="1" si="23"/>
        <v>429.25635366820427</v>
      </c>
      <c r="G19" s="64">
        <f t="shared" ca="1" si="23"/>
        <v>190.97458681328186</v>
      </c>
      <c r="H19" s="64">
        <f t="shared" ca="1" si="23"/>
        <v>1523.058400582403</v>
      </c>
      <c r="I19" s="64">
        <f t="shared" ca="1" si="23"/>
        <v>-497.74518290022996</v>
      </c>
      <c r="J19" s="64">
        <f t="shared" ca="1" si="23"/>
        <v>604.40358647427524</v>
      </c>
      <c r="K19" s="64">
        <f t="shared" ca="1" si="23"/>
        <v>-293.14259897792999</v>
      </c>
      <c r="L19" s="64">
        <f t="shared" ca="1" si="23"/>
        <v>1982.743889033776</v>
      </c>
      <c r="M19" s="64">
        <f t="shared" ca="1" si="23"/>
        <v>1050.7710025306837</v>
      </c>
      <c r="N19" s="64">
        <f t="shared" ca="1" si="23"/>
        <v>864.76966901682999</v>
      </c>
      <c r="O19" s="115">
        <f t="shared" ca="1" si="2"/>
        <v>5841.1811576161981</v>
      </c>
      <c r="AD19">
        <f t="shared" ca="1" si="19"/>
        <v>4000</v>
      </c>
      <c r="AE19">
        <f t="shared" ca="1" si="20"/>
        <v>6000</v>
      </c>
      <c r="AF19">
        <f t="shared" ca="1" si="21"/>
        <v>525</v>
      </c>
      <c r="AG19">
        <f t="shared" ca="1" si="22"/>
        <v>614</v>
      </c>
    </row>
    <row r="20" spans="1:33" hidden="1" x14ac:dyDescent="0.25">
      <c r="A20" s="62">
        <f t="shared" si="6"/>
        <v>19</v>
      </c>
      <c r="B20" s="63">
        <f t="shared" ca="1" si="7"/>
        <v>0.12675696114529589</v>
      </c>
      <c r="C20" s="123">
        <f t="shared" ca="1" si="7"/>
        <v>900.88558411900419</v>
      </c>
      <c r="D20" s="99">
        <f t="shared" ca="1" si="8"/>
        <v>5088.1801857023847</v>
      </c>
      <c r="E20" s="64">
        <f t="shared" ca="1" si="7"/>
        <v>-178.0136784750805</v>
      </c>
      <c r="F20" s="64">
        <f t="shared" ca="1" si="23"/>
        <v>459.09410236946781</v>
      </c>
      <c r="G20" s="64">
        <f t="shared" ca="1" si="23"/>
        <v>1573.4482829011856</v>
      </c>
      <c r="H20" s="64">
        <f t="shared" ca="1" si="23"/>
        <v>1389.9104959573219</v>
      </c>
      <c r="I20" s="64">
        <f t="shared" ca="1" si="23"/>
        <v>622.7333467276402</v>
      </c>
      <c r="J20" s="64">
        <f t="shared" ca="1" si="23"/>
        <v>-90.977771745898721</v>
      </c>
      <c r="K20" s="64">
        <f t="shared" ca="1" si="23"/>
        <v>-985.23830721541344</v>
      </c>
      <c r="L20" s="64">
        <f t="shared" ca="1" si="23"/>
        <v>-715.37595043076999</v>
      </c>
      <c r="M20" s="64">
        <f t="shared" ca="1" si="23"/>
        <v>1902.2480930592264</v>
      </c>
      <c r="N20" s="64">
        <f t="shared" ca="1" si="23"/>
        <v>1638.4507731939532</v>
      </c>
      <c r="O20" s="115">
        <f t="shared" ca="1" si="2"/>
        <v>5616.2793863416327</v>
      </c>
      <c r="AD20">
        <f t="shared" ca="1" si="19"/>
        <v>6000</v>
      </c>
      <c r="AE20">
        <f t="shared" ca="1" si="20"/>
        <v>8000</v>
      </c>
      <c r="AF20">
        <f t="shared" ca="1" si="21"/>
        <v>589</v>
      </c>
      <c r="AG20">
        <f t="shared" ca="1" si="22"/>
        <v>856</v>
      </c>
    </row>
    <row r="21" spans="1:33" hidden="1" x14ac:dyDescent="0.25">
      <c r="A21" s="62">
        <f t="shared" si="6"/>
        <v>20</v>
      </c>
      <c r="B21" s="63">
        <f t="shared" ca="1" si="7"/>
        <v>0.12099755846047794</v>
      </c>
      <c r="C21" s="123">
        <f t="shared" ca="1" si="7"/>
        <v>1396.8685303793106</v>
      </c>
      <c r="D21" s="99">
        <f t="shared" ca="1" si="8"/>
        <v>-6051.1242720167393</v>
      </c>
      <c r="E21" s="64">
        <f t="shared" ca="1" si="7"/>
        <v>1359.8574490289006</v>
      </c>
      <c r="F21" s="64">
        <f t="shared" ca="1" si="23"/>
        <v>693.68496578726683</v>
      </c>
      <c r="G21" s="64">
        <f t="shared" ca="1" si="23"/>
        <v>1280.2197230070547</v>
      </c>
      <c r="H21" s="64">
        <f t="shared" ca="1" si="23"/>
        <v>-727.3292385431547</v>
      </c>
      <c r="I21" s="64">
        <f t="shared" ca="1" si="23"/>
        <v>400.38405665198837</v>
      </c>
      <c r="J21" s="64">
        <f t="shared" ca="1" si="23"/>
        <v>1433.7750872811769</v>
      </c>
      <c r="K21" s="64">
        <f t="shared" ca="1" si="23"/>
        <v>-461.11397298274255</v>
      </c>
      <c r="L21" s="64">
        <f t="shared" ca="1" si="23"/>
        <v>686.26509183161738</v>
      </c>
      <c r="M21" s="64">
        <f t="shared" ca="1" si="23"/>
        <v>1769.3149493799551</v>
      </c>
      <c r="N21" s="64">
        <f t="shared" ca="1" si="23"/>
        <v>-664.63255619019469</v>
      </c>
      <c r="O21" s="115">
        <f t="shared" ca="1" si="2"/>
        <v>5770.4255552518671</v>
      </c>
      <c r="AD21">
        <f t="shared" ca="1" si="19"/>
        <v>8000</v>
      </c>
      <c r="AE21">
        <f t="shared" ca="1" si="20"/>
        <v>10000</v>
      </c>
      <c r="AF21">
        <f t="shared" ca="1" si="21"/>
        <v>654</v>
      </c>
      <c r="AG21">
        <f t="shared" ca="1" si="22"/>
        <v>954</v>
      </c>
    </row>
    <row r="22" spans="1:33" hidden="1" x14ac:dyDescent="0.25">
      <c r="A22" s="62">
        <f t="shared" si="6"/>
        <v>21</v>
      </c>
      <c r="B22" s="63">
        <f t="shared" ca="1" si="7"/>
        <v>0.18875792947600931</v>
      </c>
      <c r="C22" s="123">
        <f t="shared" ca="1" si="7"/>
        <v>1569.4645830070845</v>
      </c>
      <c r="D22" s="99">
        <f t="shared" ca="1" si="8"/>
        <v>1955.5742125272141</v>
      </c>
      <c r="E22" s="64">
        <f t="shared" ca="1" si="7"/>
        <v>418.72020097485392</v>
      </c>
      <c r="F22" s="64">
        <f t="shared" ca="1" si="23"/>
        <v>1344.2254419257238</v>
      </c>
      <c r="G22" s="64">
        <f t="shared" ca="1" si="23"/>
        <v>1678.3320687054218</v>
      </c>
      <c r="H22" s="64">
        <f t="shared" ca="1" si="23"/>
        <v>555.56968386303026</v>
      </c>
      <c r="I22" s="64">
        <f t="shared" ca="1" si="23"/>
        <v>1812.9364778175197</v>
      </c>
      <c r="J22" s="64">
        <f t="shared" ca="1" si="23"/>
        <v>-476.62390414219033</v>
      </c>
      <c r="K22" s="64">
        <f t="shared" ca="1" si="23"/>
        <v>-658.75322263516762</v>
      </c>
      <c r="L22" s="64">
        <f t="shared" ca="1" si="23"/>
        <v>-941.98667405005392</v>
      </c>
      <c r="M22" s="64">
        <f t="shared" ca="1" si="23"/>
        <v>1275.1677508517905</v>
      </c>
      <c r="N22" s="64">
        <f t="shared" ca="1" si="23"/>
        <v>527.56391167441438</v>
      </c>
      <c r="O22" s="115">
        <f t="shared" ca="1" si="2"/>
        <v>5535.151734985342</v>
      </c>
      <c r="AD22">
        <f t="shared" ca="1" si="19"/>
        <v>10000</v>
      </c>
      <c r="AE22">
        <f t="shared" ca="1" si="20"/>
        <v>12000</v>
      </c>
      <c r="AF22">
        <f t="shared" ca="1" si="21"/>
        <v>719</v>
      </c>
      <c r="AG22">
        <f t="shared" ca="1" si="22"/>
        <v>996</v>
      </c>
    </row>
    <row r="23" spans="1:33" hidden="1" x14ac:dyDescent="0.25">
      <c r="A23" s="62">
        <f t="shared" si="6"/>
        <v>22</v>
      </c>
      <c r="B23" s="63">
        <f t="shared" ca="1" si="7"/>
        <v>0.12137725491753745</v>
      </c>
      <c r="C23" s="123">
        <f t="shared" ca="1" si="7"/>
        <v>264.22930748259131</v>
      </c>
      <c r="D23" s="99">
        <f t="shared" ca="1" si="8"/>
        <v>12846.947816765858</v>
      </c>
      <c r="E23" s="64">
        <f t="shared" ca="1" si="7"/>
        <v>1829.5112798009714</v>
      </c>
      <c r="F23" s="64">
        <f t="shared" ca="1" si="23"/>
        <v>-260.77897211159956</v>
      </c>
      <c r="G23" s="64">
        <f t="shared" ca="1" si="23"/>
        <v>1990.4448817085033</v>
      </c>
      <c r="H23" s="64">
        <f t="shared" ca="1" si="23"/>
        <v>-805.96724986581989</v>
      </c>
      <c r="I23" s="64">
        <f t="shared" ca="1" si="23"/>
        <v>1976.0265212954739</v>
      </c>
      <c r="J23" s="64">
        <f t="shared" ca="1" si="23"/>
        <v>1188.8531991140414</v>
      </c>
      <c r="K23" s="64">
        <f t="shared" ca="1" si="23"/>
        <v>549.82484974048145</v>
      </c>
      <c r="L23" s="64">
        <f t="shared" ca="1" si="23"/>
        <v>364.25375369524198</v>
      </c>
      <c r="M23" s="64">
        <f t="shared" ca="1" si="23"/>
        <v>470.57201988999822</v>
      </c>
      <c r="N23" s="64">
        <f t="shared" ca="1" si="23"/>
        <v>-700.73460856023371</v>
      </c>
      <c r="O23" s="115">
        <f t="shared" ca="1" si="2"/>
        <v>6602.0056747070576</v>
      </c>
      <c r="AD23">
        <f t="shared" ca="1" si="19"/>
        <v>12000</v>
      </c>
      <c r="AE23">
        <f t="shared" ca="1" si="20"/>
        <v>14000</v>
      </c>
      <c r="AF23">
        <f t="shared" ca="1" si="21"/>
        <v>802</v>
      </c>
      <c r="AG23">
        <f t="shared" ca="1" si="22"/>
        <v>1000</v>
      </c>
    </row>
    <row r="24" spans="1:33" hidden="1" x14ac:dyDescent="0.25">
      <c r="A24" s="62">
        <f t="shared" si="6"/>
        <v>23</v>
      </c>
      <c r="B24" s="63">
        <f t="shared" ca="1" si="7"/>
        <v>-9.1938221689060892E-2</v>
      </c>
      <c r="C24" s="123">
        <f t="shared" ca="1" si="7"/>
        <v>1933.5932570695643</v>
      </c>
      <c r="D24" s="99">
        <f t="shared" ca="1" si="8"/>
        <v>11236.16084847564</v>
      </c>
      <c r="E24" s="64">
        <f t="shared" ca="1" si="7"/>
        <v>-368.02556034526731</v>
      </c>
      <c r="F24" s="64">
        <f t="shared" ca="1" si="23"/>
        <v>590.53031125924167</v>
      </c>
      <c r="G24" s="64">
        <f t="shared" ca="1" si="23"/>
        <v>1544.1849347322798</v>
      </c>
      <c r="H24" s="64">
        <f t="shared" ca="1" si="23"/>
        <v>1411.7548598685078</v>
      </c>
      <c r="I24" s="64">
        <f t="shared" ca="1" si="23"/>
        <v>1728.7736827918052</v>
      </c>
      <c r="J24" s="64">
        <f t="shared" ca="1" si="23"/>
        <v>355.35729230172728</v>
      </c>
      <c r="K24" s="64">
        <f t="shared" ca="1" si="23"/>
        <v>-26.49481788202651</v>
      </c>
      <c r="L24" s="64">
        <f t="shared" ca="1" si="23"/>
        <v>-983.30412691027414</v>
      </c>
      <c r="M24" s="64">
        <f t="shared" ca="1" si="23"/>
        <v>-828.16130526164216</v>
      </c>
      <c r="N24" s="64">
        <f t="shared" ca="1" si="23"/>
        <v>-688.87585599548902</v>
      </c>
      <c r="O24" s="115">
        <f t="shared" ca="1" si="2"/>
        <v>2735.7394145588619</v>
      </c>
      <c r="AD24">
        <f t="shared" ca="1" si="19"/>
        <v>14000</v>
      </c>
      <c r="AE24">
        <f t="shared" ca="1" si="20"/>
        <v>16000</v>
      </c>
      <c r="AF24">
        <f t="shared" ca="1" si="21"/>
        <v>873</v>
      </c>
      <c r="AG24">
        <f t="shared" ca="1" si="22"/>
        <v>1000</v>
      </c>
    </row>
    <row r="25" spans="1:33" hidden="1" x14ac:dyDescent="0.25">
      <c r="A25" s="62">
        <f t="shared" si="6"/>
        <v>24</v>
      </c>
      <c r="B25" s="63">
        <f t="shared" ca="1" si="7"/>
        <v>0.19168025997668589</v>
      </c>
      <c r="C25" s="123">
        <f t="shared" ca="1" si="7"/>
        <v>556.50309293614646</v>
      </c>
      <c r="D25" s="99">
        <f t="shared" ca="1" si="8"/>
        <v>7412.8002785465251</v>
      </c>
      <c r="E25" s="64">
        <f t="shared" ca="1" si="7"/>
        <v>-861.68482129011124</v>
      </c>
      <c r="F25" s="64">
        <f t="shared" ca="1" si="23"/>
        <v>533.08879293481914</v>
      </c>
      <c r="G25" s="64">
        <f t="shared" ca="1" si="23"/>
        <v>1912.73512936568</v>
      </c>
      <c r="H25" s="64">
        <f t="shared" ca="1" si="23"/>
        <v>1309.5376850985654</v>
      </c>
      <c r="I25" s="64">
        <f t="shared" ca="1" si="23"/>
        <v>-824.6904067973245</v>
      </c>
      <c r="J25" s="64">
        <f t="shared" ca="1" si="23"/>
        <v>1882.1633771050019</v>
      </c>
      <c r="K25" s="64">
        <f t="shared" ca="1" si="23"/>
        <v>1984.3987105367873</v>
      </c>
      <c r="L25" s="64">
        <f t="shared" ca="1" si="23"/>
        <v>2.8592202152950827</v>
      </c>
      <c r="M25" s="64">
        <f t="shared" ca="1" si="23"/>
        <v>1366.3121331530333</v>
      </c>
      <c r="N25" s="64">
        <f t="shared" ca="1" si="23"/>
        <v>-232.54524066356322</v>
      </c>
      <c r="O25" s="115">
        <f t="shared" ca="1" si="2"/>
        <v>7072.1745796581836</v>
      </c>
      <c r="AD25">
        <f t="shared" ca="1" si="19"/>
        <v>16000</v>
      </c>
      <c r="AE25">
        <f t="shared" ca="1" si="20"/>
        <v>18000</v>
      </c>
      <c r="AF25">
        <f t="shared" ca="1" si="21"/>
        <v>941</v>
      </c>
      <c r="AG25">
        <f t="shared" ca="1" si="22"/>
        <v>1000</v>
      </c>
    </row>
    <row r="26" spans="1:33" hidden="1" x14ac:dyDescent="0.25">
      <c r="A26" s="62">
        <f t="shared" si="6"/>
        <v>25</v>
      </c>
      <c r="B26" s="63">
        <f t="shared" ca="1" si="7"/>
        <v>-6.513449043380104E-2</v>
      </c>
      <c r="C26" s="123">
        <f t="shared" ca="1" si="7"/>
        <v>1285.8005742449193</v>
      </c>
      <c r="D26" s="99">
        <f t="shared" ca="1" si="8"/>
        <v>-1413.5496697062099</v>
      </c>
      <c r="E26" s="64">
        <f t="shared" ca="1" si="7"/>
        <v>1866.8200502644725</v>
      </c>
      <c r="F26" s="64">
        <f t="shared" ca="1" si="23"/>
        <v>1703.592851733378</v>
      </c>
      <c r="G26" s="64">
        <f t="shared" ca="1" si="23"/>
        <v>504.42020189372187</v>
      </c>
      <c r="H26" s="64">
        <f t="shared" ca="1" si="23"/>
        <v>1847.4628917827415</v>
      </c>
      <c r="I26" s="64">
        <f t="shared" ca="1" si="23"/>
        <v>1669.9272911819016</v>
      </c>
      <c r="J26" s="64">
        <f t="shared" ca="1" si="23"/>
        <v>-675.7758475707642</v>
      </c>
      <c r="K26" s="64">
        <f t="shared" ca="1" si="23"/>
        <v>-698.95464424410386</v>
      </c>
      <c r="L26" s="64">
        <f t="shared" ca="1" si="23"/>
        <v>261.88595343698609</v>
      </c>
      <c r="M26" s="64">
        <f t="shared" ca="1" si="23"/>
        <v>-397.94089140349229</v>
      </c>
      <c r="N26" s="64">
        <f t="shared" ca="1" si="23"/>
        <v>-876.63742178720736</v>
      </c>
      <c r="O26" s="115">
        <f t="shared" ca="1" si="2"/>
        <v>5204.8004352876333</v>
      </c>
      <c r="AD26">
        <f t="shared" ca="1" si="19"/>
        <v>18000</v>
      </c>
      <c r="AE26">
        <f t="shared" ca="1" si="20"/>
        <v>20000</v>
      </c>
      <c r="AF26">
        <f t="shared" ca="1" si="21"/>
        <v>1000</v>
      </c>
      <c r="AG26">
        <f t="shared" ca="1" si="22"/>
        <v>1000</v>
      </c>
    </row>
    <row r="27" spans="1:33" hidden="1" x14ac:dyDescent="0.25">
      <c r="A27" s="62">
        <f t="shared" si="6"/>
        <v>26</v>
      </c>
      <c r="B27" s="63">
        <f t="shared" ca="1" si="7"/>
        <v>-2.8422155261750653E-2</v>
      </c>
      <c r="C27" s="123">
        <f t="shared" ca="1" si="7"/>
        <v>1045.5154010028295</v>
      </c>
      <c r="D27" s="99">
        <f t="shared" ca="1" si="8"/>
        <v>2839.6438386298519</v>
      </c>
      <c r="E27" s="64">
        <f t="shared" ca="1" si="7"/>
        <v>34.707755276533334</v>
      </c>
      <c r="F27" s="64">
        <f t="shared" ca="1" si="23"/>
        <v>-41.604379192687752</v>
      </c>
      <c r="G27" s="64">
        <f t="shared" ca="1" si="23"/>
        <v>1901.3406828735692</v>
      </c>
      <c r="H27" s="64">
        <f t="shared" ca="1" si="23"/>
        <v>854.382605444452</v>
      </c>
      <c r="I27" s="64">
        <f t="shared" ca="1" si="23"/>
        <v>-771.62499543491037</v>
      </c>
      <c r="J27" s="64">
        <f t="shared" ca="1" si="23"/>
        <v>-261.98634685402124</v>
      </c>
      <c r="K27" s="64">
        <f t="shared" ca="1" si="23"/>
        <v>1980.0961699697998</v>
      </c>
      <c r="L27" s="64">
        <f t="shared" ca="1" si="23"/>
        <v>-141.74224901427058</v>
      </c>
      <c r="M27" s="64">
        <f t="shared" ca="1" si="23"/>
        <v>-744.13050425024255</v>
      </c>
      <c r="N27" s="64">
        <f t="shared" ca="1" si="23"/>
        <v>66.922861592809966</v>
      </c>
      <c r="O27" s="115">
        <f t="shared" ca="1" si="2"/>
        <v>2876.3616004110313</v>
      </c>
      <c r="AD27">
        <f t="shared" ca="1" si="19"/>
        <v>20000</v>
      </c>
      <c r="AE27">
        <f t="shared" ca="1" si="20"/>
        <v>22000</v>
      </c>
      <c r="AF27">
        <f t="shared" ca="1" si="21"/>
        <v>1000</v>
      </c>
      <c r="AG27">
        <f t="shared" ca="1" si="22"/>
        <v>1000</v>
      </c>
    </row>
    <row r="28" spans="1:33" hidden="1" x14ac:dyDescent="0.25">
      <c r="A28" s="62">
        <f t="shared" si="6"/>
        <v>27</v>
      </c>
      <c r="B28" s="63">
        <f t="shared" ca="1" si="7"/>
        <v>-5.603077833181308E-2</v>
      </c>
      <c r="C28" s="123">
        <f t="shared" ca="1" si="7"/>
        <v>1304.7736322908318</v>
      </c>
      <c r="D28" s="99">
        <f t="shared" ca="1" si="8"/>
        <v>17582.998685868792</v>
      </c>
      <c r="E28" s="64">
        <f t="shared" ca="1" si="7"/>
        <v>-9.6628423708054747</v>
      </c>
      <c r="F28" s="64">
        <f t="shared" ca="1" si="23"/>
        <v>767.61880703652866</v>
      </c>
      <c r="G28" s="64">
        <f t="shared" ca="1" si="23"/>
        <v>1966.5987510793479</v>
      </c>
      <c r="H28" s="64">
        <f t="shared" ca="1" si="23"/>
        <v>656.1810893338702</v>
      </c>
      <c r="I28" s="64">
        <f t="shared" ca="1" si="23"/>
        <v>1993.4761896885252</v>
      </c>
      <c r="J28" s="64">
        <f t="shared" ca="1" si="23"/>
        <v>-881.96971548722911</v>
      </c>
      <c r="K28" s="64">
        <f t="shared" ca="1" si="23"/>
        <v>-152.91978919294667</v>
      </c>
      <c r="L28" s="64">
        <f t="shared" ca="1" si="23"/>
        <v>1939.5138767116075</v>
      </c>
      <c r="M28" s="64">
        <f t="shared" ca="1" si="23"/>
        <v>26.689379463198243</v>
      </c>
      <c r="N28" s="64">
        <f t="shared" ca="1" si="23"/>
        <v>1277.974259918996</v>
      </c>
      <c r="O28" s="115">
        <f t="shared" ca="1" si="2"/>
        <v>7583.5000061810915</v>
      </c>
      <c r="AD28">
        <f t="shared" ca="1" si="19"/>
        <v>22000</v>
      </c>
      <c r="AE28">
        <f t="shared" ca="1" si="20"/>
        <v>24000</v>
      </c>
      <c r="AF28">
        <f t="shared" ca="1" si="21"/>
        <v>1000</v>
      </c>
      <c r="AG28">
        <f t="shared" ca="1" si="22"/>
        <v>1000</v>
      </c>
    </row>
    <row r="29" spans="1:33" hidden="1" x14ac:dyDescent="0.25">
      <c r="A29" s="62">
        <f t="shared" si="6"/>
        <v>28</v>
      </c>
      <c r="B29" s="63">
        <f t="shared" ca="1" si="7"/>
        <v>0.11829317773724257</v>
      </c>
      <c r="C29" s="123">
        <f t="shared" ca="1" si="7"/>
        <v>429.39237121406541</v>
      </c>
      <c r="D29" s="99">
        <f t="shared" ca="1" si="8"/>
        <v>-9985.2044849192062</v>
      </c>
      <c r="E29" s="64">
        <f t="shared" ca="1" si="7"/>
        <v>54.169735358212954</v>
      </c>
      <c r="F29" s="64">
        <f t="shared" ca="1" si="23"/>
        <v>-666.76434267612319</v>
      </c>
      <c r="G29" s="64">
        <f t="shared" ca="1" si="23"/>
        <v>488.32396247241257</v>
      </c>
      <c r="H29" s="64">
        <f t="shared" ca="1" si="23"/>
        <v>783.66464377184809</v>
      </c>
      <c r="I29" s="64">
        <f t="shared" ca="1" si="23"/>
        <v>-31.619949151616005</v>
      </c>
      <c r="J29" s="64">
        <f t="shared" ca="1" si="23"/>
        <v>-728.32451953684176</v>
      </c>
      <c r="K29" s="64">
        <f t="shared" ca="1" si="23"/>
        <v>456.36596240973103</v>
      </c>
      <c r="L29" s="64">
        <f t="shared" ca="1" si="23"/>
        <v>1791.1490456535996</v>
      </c>
      <c r="M29" s="64">
        <f t="shared" ca="1" si="23"/>
        <v>867.80341582605331</v>
      </c>
      <c r="N29" s="64">
        <f t="shared" ca="1" si="23"/>
        <v>-985.69396763759835</v>
      </c>
      <c r="O29" s="115">
        <f t="shared" ca="1" si="2"/>
        <v>2029.0739864896786</v>
      </c>
      <c r="AD29">
        <f t="shared" ca="1" si="19"/>
        <v>24000</v>
      </c>
      <c r="AE29">
        <f t="shared" ca="1" si="20"/>
        <v>26000</v>
      </c>
      <c r="AF29">
        <f t="shared" ca="1" si="21"/>
        <v>1000</v>
      </c>
      <c r="AG29">
        <f t="shared" ca="1" si="22"/>
        <v>1000</v>
      </c>
    </row>
    <row r="30" spans="1:33" hidden="1" x14ac:dyDescent="0.25">
      <c r="A30" s="62">
        <f t="shared" si="6"/>
        <v>29</v>
      </c>
      <c r="B30" s="63">
        <f t="shared" ca="1" si="7"/>
        <v>0.19587610774178307</v>
      </c>
      <c r="C30" s="123">
        <f t="shared" ca="1" si="7"/>
        <v>598.03137003508039</v>
      </c>
      <c r="D30" s="99">
        <f t="shared" ca="1" si="8"/>
        <v>6651.074249261138</v>
      </c>
      <c r="E30" s="64">
        <f t="shared" ca="1" si="7"/>
        <v>97.198316705795207</v>
      </c>
      <c r="F30" s="64">
        <f t="shared" ca="1" si="23"/>
        <v>-804.47253020707728</v>
      </c>
      <c r="G30" s="64">
        <f t="shared" ca="1" si="23"/>
        <v>1037.7865389267786</v>
      </c>
      <c r="H30" s="64">
        <f t="shared" ca="1" si="23"/>
        <v>1288.653372431118</v>
      </c>
      <c r="I30" s="64">
        <f t="shared" ca="1" si="23"/>
        <v>1032.8854575367768</v>
      </c>
      <c r="J30" s="64">
        <f t="shared" ca="1" si="23"/>
        <v>1905.3339799302435</v>
      </c>
      <c r="K30" s="64">
        <f t="shared" ca="1" si="23"/>
        <v>-851.54686651154998</v>
      </c>
      <c r="L30" s="64">
        <f t="shared" ca="1" si="23"/>
        <v>-801.66503207114715</v>
      </c>
      <c r="M30" s="64">
        <f t="shared" ca="1" si="23"/>
        <v>800.9906442729806</v>
      </c>
      <c r="N30" s="64">
        <f t="shared" ca="1" si="23"/>
        <v>-989.13054191887898</v>
      </c>
      <c r="O30" s="115">
        <f t="shared" ca="1" si="2"/>
        <v>2716.0333390950395</v>
      </c>
      <c r="AD30">
        <f t="shared" ca="1" si="19"/>
        <v>26000</v>
      </c>
      <c r="AE30">
        <f t="shared" ca="1" si="20"/>
        <v>28000</v>
      </c>
      <c r="AF30">
        <f t="shared" ca="1" si="21"/>
        <v>1000</v>
      </c>
      <c r="AG30">
        <f t="shared" ca="1" si="22"/>
        <v>1000</v>
      </c>
    </row>
    <row r="31" spans="1:33" hidden="1" x14ac:dyDescent="0.25">
      <c r="A31" s="62">
        <f t="shared" si="6"/>
        <v>30</v>
      </c>
      <c r="B31" s="63">
        <f t="shared" ca="1" si="7"/>
        <v>-8.3345311713079351E-2</v>
      </c>
      <c r="C31" s="123">
        <f t="shared" ca="1" si="7"/>
        <v>1732.5732343769071</v>
      </c>
      <c r="D31" s="99">
        <f t="shared" ca="1" si="8"/>
        <v>10000.325650502135</v>
      </c>
      <c r="E31" s="64">
        <f t="shared" ca="1" si="7"/>
        <v>-303.52349325487722</v>
      </c>
      <c r="F31" s="64">
        <f t="shared" ca="1" si="23"/>
        <v>1279.7934173907786</v>
      </c>
      <c r="G31" s="64">
        <f t="shared" ca="1" si="23"/>
        <v>1327.7807129286625</v>
      </c>
      <c r="H31" s="64">
        <f t="shared" ca="1" si="23"/>
        <v>1626.4443211234427</v>
      </c>
      <c r="I31" s="64">
        <f t="shared" ca="1" si="23"/>
        <v>-74.975968933257278</v>
      </c>
      <c r="J31" s="64">
        <f t="shared" ca="1" si="23"/>
        <v>1034.9438673486411</v>
      </c>
      <c r="K31" s="64">
        <f t="shared" ca="1" si="23"/>
        <v>267.78660769824489</v>
      </c>
      <c r="L31" s="64">
        <f t="shared" ca="1" si="23"/>
        <v>1021.4735931015842</v>
      </c>
      <c r="M31" s="64">
        <f t="shared" ca="1" si="23"/>
        <v>-420.3314045616367</v>
      </c>
      <c r="N31" s="64">
        <f t="shared" ca="1" si="23"/>
        <v>1172.0634486981296</v>
      </c>
      <c r="O31" s="115">
        <f t="shared" ca="1" si="2"/>
        <v>6931.455101539711</v>
      </c>
      <c r="AD31">
        <f t="shared" ca="1" si="19"/>
        <v>28000</v>
      </c>
      <c r="AE31">
        <f t="shared" ca="1" si="20"/>
        <v>30000</v>
      </c>
      <c r="AF31">
        <f t="shared" ca="1" si="21"/>
        <v>1000</v>
      </c>
      <c r="AG31">
        <f t="shared" ca="1" si="22"/>
        <v>1000</v>
      </c>
    </row>
    <row r="32" spans="1:33" hidden="1" x14ac:dyDescent="0.25">
      <c r="A32" s="62">
        <f t="shared" si="6"/>
        <v>31</v>
      </c>
      <c r="B32" s="63">
        <f t="shared" ca="1" si="7"/>
        <v>-5.4832449714829666E-2</v>
      </c>
      <c r="C32" s="123">
        <f t="shared" ca="1" si="7"/>
        <v>1546.130646359494</v>
      </c>
      <c r="D32" s="99">
        <f t="shared" ca="1" si="8"/>
        <v>15475.85635962245</v>
      </c>
      <c r="E32" s="64">
        <f t="shared" ca="1" si="7"/>
        <v>-321.1000320607252</v>
      </c>
      <c r="F32" s="64">
        <f t="shared" ca="1" si="23"/>
        <v>901.3067471620318</v>
      </c>
      <c r="G32" s="64">
        <f t="shared" ca="1" si="23"/>
        <v>-186.70759480134745</v>
      </c>
      <c r="H32" s="64">
        <f t="shared" ca="1" si="23"/>
        <v>-546.77842047894023</v>
      </c>
      <c r="I32" s="64">
        <f t="shared" ca="1" si="23"/>
        <v>768.57828522940315</v>
      </c>
      <c r="J32" s="64">
        <f t="shared" ca="1" si="23"/>
        <v>540.32973532784467</v>
      </c>
      <c r="K32" s="64">
        <f t="shared" ca="1" si="23"/>
        <v>763.26767765187651</v>
      </c>
      <c r="L32" s="64">
        <f t="shared" ca="1" si="23"/>
        <v>1371.210128706547</v>
      </c>
      <c r="M32" s="64">
        <f t="shared" ca="1" si="23"/>
        <v>1138.5800494461632</v>
      </c>
      <c r="N32" s="64">
        <f t="shared" ca="1" si="23"/>
        <v>1394.7943709961219</v>
      </c>
      <c r="O32" s="115">
        <f t="shared" ca="1" si="2"/>
        <v>5823.4809471789758</v>
      </c>
      <c r="AD32">
        <f t="shared" ca="1" si="19"/>
        <v>30000</v>
      </c>
      <c r="AE32">
        <f t="shared" ca="1" si="20"/>
        <v>32000</v>
      </c>
      <c r="AF32">
        <f t="shared" ca="1" si="21"/>
        <v>1000</v>
      </c>
      <c r="AG32">
        <f t="shared" ca="1" si="22"/>
        <v>1000</v>
      </c>
    </row>
    <row r="33" spans="1:33" hidden="1" x14ac:dyDescent="0.25">
      <c r="A33" s="62">
        <f t="shared" si="6"/>
        <v>32</v>
      </c>
      <c r="B33" s="63">
        <f t="shared" ca="1" si="7"/>
        <v>0.12928400736435045</v>
      </c>
      <c r="C33" s="123">
        <f t="shared" ca="1" si="7"/>
        <v>626.65469580426986</v>
      </c>
      <c r="D33" s="99">
        <f t="shared" ca="1" si="8"/>
        <v>-2398.9967689684545</v>
      </c>
      <c r="E33" s="64">
        <f t="shared" ca="1" si="7"/>
        <v>1480.4724781607824</v>
      </c>
      <c r="F33" s="64">
        <f t="shared" ca="1" si="23"/>
        <v>930.69624752248387</v>
      </c>
      <c r="G33" s="64">
        <f t="shared" ca="1" si="23"/>
        <v>190.32182349422999</v>
      </c>
      <c r="H33" s="64">
        <f t="shared" ca="1" si="23"/>
        <v>1359.7321496054294</v>
      </c>
      <c r="I33" s="64">
        <f t="shared" ca="1" si="23"/>
        <v>1124.5321793692181</v>
      </c>
      <c r="J33" s="64">
        <f t="shared" ca="1" si="23"/>
        <v>74.092238412465093</v>
      </c>
      <c r="K33" s="64">
        <f t="shared" ca="1" si="23"/>
        <v>135.15656278839967</v>
      </c>
      <c r="L33" s="64">
        <f t="shared" ca="1" si="23"/>
        <v>-124.11726589636906</v>
      </c>
      <c r="M33" s="64">
        <f t="shared" ca="1" si="23"/>
        <v>-313.63331435559917</v>
      </c>
      <c r="N33" s="64">
        <f t="shared" ca="1" si="23"/>
        <v>1606.8862812309551</v>
      </c>
      <c r="O33" s="115">
        <f t="shared" ca="1" si="2"/>
        <v>6464.1393803319961</v>
      </c>
      <c r="AD33">
        <f t="shared" ca="1" si="19"/>
        <v>32000</v>
      </c>
      <c r="AE33">
        <f t="shared" ca="1" si="20"/>
        <v>34000</v>
      </c>
      <c r="AF33">
        <f t="shared" ca="1" si="21"/>
        <v>1000</v>
      </c>
      <c r="AG33">
        <f t="shared" ca="1" si="22"/>
        <v>1000</v>
      </c>
    </row>
    <row r="34" spans="1:33" hidden="1" x14ac:dyDescent="0.25">
      <c r="A34" s="62">
        <f t="shared" si="6"/>
        <v>33</v>
      </c>
      <c r="B34" s="63">
        <f t="shared" ca="1" si="7"/>
        <v>1.2288776248342057E-2</v>
      </c>
      <c r="C34" s="123">
        <f t="shared" ca="1" si="7"/>
        <v>-92.982284330327687</v>
      </c>
      <c r="D34" s="99">
        <f t="shared" ca="1" si="8"/>
        <v>-1746.0089535571544</v>
      </c>
      <c r="E34" s="64">
        <f t="shared" ca="1" si="7"/>
        <v>-842.78837809582899</v>
      </c>
      <c r="F34" s="64">
        <f t="shared" ref="F34:N49" ca="1" si="24">F$1*($U$1+($W$1-$U$1)*RAND())</f>
        <v>296.26738375326198</v>
      </c>
      <c r="G34" s="64">
        <f t="shared" ca="1" si="24"/>
        <v>-52.366481082301298</v>
      </c>
      <c r="H34" s="64">
        <f t="shared" ca="1" si="24"/>
        <v>1822.0607106749108</v>
      </c>
      <c r="I34" s="64">
        <f t="shared" ca="1" si="24"/>
        <v>-382.46503102891285</v>
      </c>
      <c r="J34" s="64">
        <f t="shared" ca="1" si="24"/>
        <v>1923.7241703195755</v>
      </c>
      <c r="K34" s="64">
        <f t="shared" ca="1" si="24"/>
        <v>-221.12204171161136</v>
      </c>
      <c r="L34" s="64">
        <f t="shared" ca="1" si="24"/>
        <v>12.201221562457009</v>
      </c>
      <c r="M34" s="64">
        <f t="shared" ca="1" si="24"/>
        <v>1857.5863354621745</v>
      </c>
      <c r="N34" s="64">
        <f t="shared" ca="1" si="24"/>
        <v>1791.7997624273944</v>
      </c>
      <c r="O34" s="115">
        <f t="shared" ca="1" si="2"/>
        <v>6204.897652281119</v>
      </c>
      <c r="AD34">
        <f t="shared" ca="1" si="19"/>
        <v>34000</v>
      </c>
      <c r="AE34">
        <f t="shared" ca="1" si="20"/>
        <v>36000</v>
      </c>
      <c r="AF34">
        <f t="shared" ca="1" si="21"/>
        <v>1000</v>
      </c>
      <c r="AG34">
        <f t="shared" ca="1" si="22"/>
        <v>1000</v>
      </c>
    </row>
    <row r="35" spans="1:33" hidden="1" x14ac:dyDescent="0.25">
      <c r="A35" s="62">
        <f t="shared" si="6"/>
        <v>34</v>
      </c>
      <c r="B35" s="63">
        <f t="shared" ca="1" si="7"/>
        <v>0.18112127240228568</v>
      </c>
      <c r="C35" s="123">
        <f t="shared" ca="1" si="7"/>
        <v>-397.11500539540498</v>
      </c>
      <c r="D35" s="99">
        <f t="shared" ca="1" si="8"/>
        <v>-5901.0240430496096</v>
      </c>
      <c r="E35" s="64">
        <f t="shared" ca="1" si="7"/>
        <v>-289.60904987525709</v>
      </c>
      <c r="F35" s="64">
        <f t="shared" ca="1" si="24"/>
        <v>1743.8224233076935</v>
      </c>
      <c r="G35" s="64">
        <f t="shared" ca="1" si="24"/>
        <v>39.032041784738681</v>
      </c>
      <c r="H35" s="64">
        <f t="shared" ca="1" si="24"/>
        <v>-233.44264746633758</v>
      </c>
      <c r="I35" s="64">
        <f t="shared" ca="1" si="24"/>
        <v>1480.4323020365412</v>
      </c>
      <c r="J35" s="64">
        <f t="shared" ca="1" si="24"/>
        <v>-529.91944638566451</v>
      </c>
      <c r="K35" s="64">
        <f t="shared" ca="1" si="24"/>
        <v>916.15803463617033</v>
      </c>
      <c r="L35" s="64">
        <f t="shared" ca="1" si="24"/>
        <v>1350.2125426073733</v>
      </c>
      <c r="M35" s="64">
        <f t="shared" ca="1" si="24"/>
        <v>1677.6502418898478</v>
      </c>
      <c r="N35" s="64">
        <f t="shared" ca="1" si="24"/>
        <v>1598.2663126567907</v>
      </c>
      <c r="O35" s="115">
        <f t="shared" ca="1" si="2"/>
        <v>7752.602755191896</v>
      </c>
      <c r="AD35">
        <f t="shared" ca="1" si="19"/>
        <v>36000</v>
      </c>
      <c r="AE35">
        <f t="shared" ca="1" si="20"/>
        <v>38000</v>
      </c>
      <c r="AF35">
        <f t="shared" ca="1" si="21"/>
        <v>1000</v>
      </c>
      <c r="AG35">
        <f t="shared" ca="1" si="22"/>
        <v>1000</v>
      </c>
    </row>
    <row r="36" spans="1:33" hidden="1" x14ac:dyDescent="0.25">
      <c r="A36" s="62">
        <f t="shared" si="6"/>
        <v>35</v>
      </c>
      <c r="B36" s="63">
        <f t="shared" ca="1" si="7"/>
        <v>9.0230182506883888E-2</v>
      </c>
      <c r="C36" s="123">
        <f t="shared" ca="1" si="7"/>
        <v>949.12031516466095</v>
      </c>
      <c r="D36" s="99">
        <f t="shared" ca="1" si="8"/>
        <v>14825.084969377167</v>
      </c>
      <c r="E36" s="64">
        <f t="shared" ca="1" si="7"/>
        <v>1177.1492267615847</v>
      </c>
      <c r="F36" s="64">
        <f t="shared" ca="1" si="24"/>
        <v>1920.8814398186894</v>
      </c>
      <c r="G36" s="64">
        <f t="shared" ca="1" si="24"/>
        <v>1505.7791098583205</v>
      </c>
      <c r="H36" s="64">
        <f t="shared" ca="1" si="24"/>
        <v>1684.4031169646237</v>
      </c>
      <c r="I36" s="64">
        <f t="shared" ca="1" si="24"/>
        <v>1678.6380506453781</v>
      </c>
      <c r="J36" s="64">
        <f t="shared" ca="1" si="24"/>
        <v>-384.07864027982595</v>
      </c>
      <c r="K36" s="64">
        <f t="shared" ca="1" si="24"/>
        <v>-557.88375259387226</v>
      </c>
      <c r="L36" s="64">
        <f t="shared" ca="1" si="24"/>
        <v>-9.5195993994827415</v>
      </c>
      <c r="M36" s="64">
        <f t="shared" ca="1" si="24"/>
        <v>795.89131781176491</v>
      </c>
      <c r="N36" s="64">
        <f t="shared" ca="1" si="24"/>
        <v>-859.19078069170178</v>
      </c>
      <c r="O36" s="115">
        <f t="shared" ca="1" si="2"/>
        <v>6952.0694888954786</v>
      </c>
      <c r="AD36">
        <f t="shared" ca="1" si="19"/>
        <v>38000</v>
      </c>
      <c r="AE36">
        <f t="shared" ca="1" si="20"/>
        <v>40000</v>
      </c>
      <c r="AF36">
        <f t="shared" ca="1" si="21"/>
        <v>1000</v>
      </c>
      <c r="AG36">
        <f t="shared" ca="1" si="22"/>
        <v>1000</v>
      </c>
    </row>
    <row r="37" spans="1:33" hidden="1" x14ac:dyDescent="0.25">
      <c r="A37" s="62">
        <f t="shared" si="6"/>
        <v>36</v>
      </c>
      <c r="B37" s="63">
        <f t="shared" ca="1" si="7"/>
        <v>8.0977592046699437E-3</v>
      </c>
      <c r="C37" s="123">
        <f t="shared" ca="1" si="7"/>
        <v>254.45966374894658</v>
      </c>
      <c r="D37" s="99">
        <f t="shared" ca="1" si="8"/>
        <v>-5134.6348155196602</v>
      </c>
      <c r="E37" s="64">
        <f t="shared" ca="1" si="7"/>
        <v>520.64172755936613</v>
      </c>
      <c r="F37" s="64">
        <f t="shared" ca="1" si="24"/>
        <v>-893.80803804577909</v>
      </c>
      <c r="G37" s="64">
        <f t="shared" ca="1" si="24"/>
        <v>-939.99491179212566</v>
      </c>
      <c r="H37" s="64">
        <f t="shared" ca="1" si="24"/>
        <v>1265.1218653579074</v>
      </c>
      <c r="I37" s="64">
        <f t="shared" ca="1" si="24"/>
        <v>-551.27964955508958</v>
      </c>
      <c r="J37" s="64">
        <f t="shared" ca="1" si="24"/>
        <v>1601.5179315713731</v>
      </c>
      <c r="K37" s="64">
        <f t="shared" ca="1" si="24"/>
        <v>1280.977777117</v>
      </c>
      <c r="L37" s="64">
        <f t="shared" ca="1" si="24"/>
        <v>-760.33265494613829</v>
      </c>
      <c r="M37" s="64">
        <f t="shared" ca="1" si="24"/>
        <v>1702.1362712148277</v>
      </c>
      <c r="N37" s="64">
        <f t="shared" ca="1" si="24"/>
        <v>277.46554239931834</v>
      </c>
      <c r="O37" s="115">
        <f t="shared" ca="1" si="2"/>
        <v>3502.4458608806599</v>
      </c>
      <c r="AD37">
        <f t="shared" ca="1" si="19"/>
        <v>40000</v>
      </c>
      <c r="AE37">
        <f t="shared" ca="1" si="20"/>
        <v>42000</v>
      </c>
      <c r="AF37">
        <f t="shared" ca="1" si="21"/>
        <v>1000</v>
      </c>
      <c r="AG37">
        <f t="shared" ca="1" si="22"/>
        <v>1000</v>
      </c>
    </row>
    <row r="38" spans="1:33" hidden="1" x14ac:dyDescent="0.25">
      <c r="A38" s="62">
        <f t="shared" si="6"/>
        <v>37</v>
      </c>
      <c r="B38" s="63">
        <f t="shared" ca="1" si="7"/>
        <v>3.1932430129398975E-2</v>
      </c>
      <c r="C38" s="123">
        <f t="shared" ca="1" si="7"/>
        <v>211.88283404253133</v>
      </c>
      <c r="D38" s="99">
        <f t="shared" ca="1" si="8"/>
        <v>-3348.2665033240946</v>
      </c>
      <c r="E38" s="64">
        <f t="shared" ca="1" si="7"/>
        <v>540.62517036002646</v>
      </c>
      <c r="F38" s="64">
        <f t="shared" ca="1" si="24"/>
        <v>1566.7664497209896</v>
      </c>
      <c r="G38" s="64">
        <f t="shared" ca="1" si="24"/>
        <v>27.668937063720229</v>
      </c>
      <c r="H38" s="64">
        <f t="shared" ca="1" si="24"/>
        <v>754.43085653770061</v>
      </c>
      <c r="I38" s="64">
        <f t="shared" ca="1" si="24"/>
        <v>821.6407780456891</v>
      </c>
      <c r="J38" s="64">
        <f t="shared" ca="1" si="24"/>
        <v>167.04205468639211</v>
      </c>
      <c r="K38" s="64">
        <f t="shared" ca="1" si="24"/>
        <v>1673.0044356744886</v>
      </c>
      <c r="L38" s="64">
        <f t="shared" ca="1" si="24"/>
        <v>998.13739301625594</v>
      </c>
      <c r="M38" s="64">
        <f t="shared" ca="1" si="24"/>
        <v>314.90248056820269</v>
      </c>
      <c r="N38" s="64">
        <f t="shared" ca="1" si="24"/>
        <v>-257.31690621294575</v>
      </c>
      <c r="O38" s="115">
        <f t="shared" ca="1" si="2"/>
        <v>6606.9016494605203</v>
      </c>
      <c r="AD38">
        <f t="shared" ca="1" si="19"/>
        <v>42000</v>
      </c>
      <c r="AE38">
        <f t="shared" ca="1" si="20"/>
        <v>44000</v>
      </c>
      <c r="AF38">
        <f t="shared" ca="1" si="21"/>
        <v>1000</v>
      </c>
      <c r="AG38">
        <f t="shared" ca="1" si="22"/>
        <v>1000</v>
      </c>
    </row>
    <row r="39" spans="1:33" hidden="1" x14ac:dyDescent="0.25">
      <c r="A39" s="62">
        <f t="shared" si="6"/>
        <v>38</v>
      </c>
      <c r="B39" s="63">
        <f t="shared" ca="1" si="7"/>
        <v>0.13891483128392088</v>
      </c>
      <c r="C39" s="123">
        <f t="shared" ca="1" si="7"/>
        <v>483.96026426837187</v>
      </c>
      <c r="D39" s="99">
        <f t="shared" ca="1" si="8"/>
        <v>6920.9782401932207</v>
      </c>
      <c r="E39" s="64">
        <f t="shared" ca="1" si="7"/>
        <v>509.14162900467602</v>
      </c>
      <c r="F39" s="64">
        <f t="shared" ca="1" si="24"/>
        <v>881.0910910761296</v>
      </c>
      <c r="G39" s="64">
        <f t="shared" ca="1" si="24"/>
        <v>-17.707771758511264</v>
      </c>
      <c r="H39" s="64">
        <f t="shared" ca="1" si="24"/>
        <v>300.9466987712467</v>
      </c>
      <c r="I39" s="64">
        <f t="shared" ca="1" si="24"/>
        <v>833.36430137493142</v>
      </c>
      <c r="J39" s="64">
        <f t="shared" ca="1" si="24"/>
        <v>1161.0561655322433</v>
      </c>
      <c r="K39" s="64">
        <f t="shared" ca="1" si="24"/>
        <v>-596.45207153820081</v>
      </c>
      <c r="L39" s="64">
        <f t="shared" ca="1" si="24"/>
        <v>-938.75109732167607</v>
      </c>
      <c r="M39" s="64">
        <f t="shared" ca="1" si="24"/>
        <v>1857.7216296246149</v>
      </c>
      <c r="N39" s="64">
        <f t="shared" ca="1" si="24"/>
        <v>1560.3744999985895</v>
      </c>
      <c r="O39" s="115">
        <f t="shared" ca="1" si="2"/>
        <v>5550.7850747640432</v>
      </c>
      <c r="AD39">
        <f t="shared" ca="1" si="19"/>
        <v>44000</v>
      </c>
      <c r="AE39">
        <f t="shared" ca="1" si="20"/>
        <v>46000</v>
      </c>
      <c r="AF39">
        <f t="shared" ca="1" si="21"/>
        <v>1000</v>
      </c>
      <c r="AG39">
        <f t="shared" ca="1" si="22"/>
        <v>1000</v>
      </c>
    </row>
    <row r="40" spans="1:33" hidden="1" x14ac:dyDescent="0.25">
      <c r="A40" s="62">
        <f t="shared" si="6"/>
        <v>39</v>
      </c>
      <c r="B40" s="63">
        <f t="shared" ca="1" si="7"/>
        <v>0.11744466222835756</v>
      </c>
      <c r="C40" s="123">
        <f t="shared" ca="1" si="7"/>
        <v>1430.9710236025558</v>
      </c>
      <c r="D40" s="99">
        <f t="shared" ca="1" si="8"/>
        <v>12361.470887286876</v>
      </c>
      <c r="E40" s="64">
        <f t="shared" ca="1" si="7"/>
        <v>983.46541499072964</v>
      </c>
      <c r="F40" s="64">
        <f t="shared" ca="1" si="24"/>
        <v>62.34463498178966</v>
      </c>
      <c r="G40" s="64">
        <f t="shared" ca="1" si="24"/>
        <v>1797.6730378866882</v>
      </c>
      <c r="H40" s="64">
        <f t="shared" ca="1" si="24"/>
        <v>-346.51833571423555</v>
      </c>
      <c r="I40" s="64">
        <f t="shared" ca="1" si="24"/>
        <v>471.79692183169783</v>
      </c>
      <c r="J40" s="64">
        <f t="shared" ca="1" si="24"/>
        <v>1860.9228667094187</v>
      </c>
      <c r="K40" s="64">
        <f t="shared" ca="1" si="24"/>
        <v>1224.3971432074386</v>
      </c>
      <c r="L40" s="64">
        <f t="shared" ca="1" si="24"/>
        <v>1905.5786134541167</v>
      </c>
      <c r="M40" s="64">
        <f t="shared" ca="1" si="24"/>
        <v>297.19714258586743</v>
      </c>
      <c r="N40" s="64">
        <f t="shared" ca="1" si="24"/>
        <v>1888.2787080078158</v>
      </c>
      <c r="O40" s="115">
        <f t="shared" ca="1" si="2"/>
        <v>10145.136147941328</v>
      </c>
      <c r="AD40">
        <f t="shared" ca="1" si="19"/>
        <v>46000</v>
      </c>
      <c r="AE40">
        <f t="shared" ca="1" si="20"/>
        <v>48000</v>
      </c>
      <c r="AF40">
        <f t="shared" ca="1" si="21"/>
        <v>1000</v>
      </c>
      <c r="AG40">
        <f t="shared" ca="1" si="22"/>
        <v>1000</v>
      </c>
    </row>
    <row r="41" spans="1:33" hidden="1" x14ac:dyDescent="0.25">
      <c r="A41" s="62">
        <f t="shared" si="6"/>
        <v>40</v>
      </c>
      <c r="B41" s="63">
        <f t="shared" ca="1" si="7"/>
        <v>0.18460244740288898</v>
      </c>
      <c r="C41" s="123">
        <f t="shared" ca="1" si="7"/>
        <v>1621.9710460999972</v>
      </c>
      <c r="D41" s="99">
        <f t="shared" ca="1" si="8"/>
        <v>1004.8259354335412</v>
      </c>
      <c r="E41" s="64">
        <f t="shared" ca="1" si="7"/>
        <v>1168.0047420599112</v>
      </c>
      <c r="F41" s="64">
        <f t="shared" ca="1" si="24"/>
        <v>1183.5185693314891</v>
      </c>
      <c r="G41" s="64">
        <f t="shared" ca="1" si="24"/>
        <v>186.5199529678406</v>
      </c>
      <c r="H41" s="64">
        <f t="shared" ca="1" si="24"/>
        <v>-495.38935250682312</v>
      </c>
      <c r="I41" s="64">
        <f t="shared" ca="1" si="24"/>
        <v>586.3089586513978</v>
      </c>
      <c r="J41" s="64">
        <f t="shared" ca="1" si="24"/>
        <v>93.904586346891534</v>
      </c>
      <c r="K41" s="64">
        <f t="shared" ca="1" si="24"/>
        <v>1514.8611111364471</v>
      </c>
      <c r="L41" s="64">
        <f t="shared" ca="1" si="24"/>
        <v>1367.2418842234101</v>
      </c>
      <c r="M41" s="64">
        <f t="shared" ca="1" si="24"/>
        <v>524.21809810145601</v>
      </c>
      <c r="N41" s="64">
        <f t="shared" ca="1" si="24"/>
        <v>696.61802964842207</v>
      </c>
      <c r="O41" s="115">
        <f t="shared" ca="1" si="2"/>
        <v>6825.8065799604419</v>
      </c>
      <c r="AD41">
        <f t="shared" ca="1" si="19"/>
        <v>48000</v>
      </c>
      <c r="AE41">
        <f t="shared" ca="1" si="20"/>
        <v>50000</v>
      </c>
      <c r="AF41">
        <f t="shared" ca="1" si="21"/>
        <v>1000</v>
      </c>
      <c r="AG41">
        <f t="shared" ca="1" si="22"/>
        <v>1000</v>
      </c>
    </row>
    <row r="42" spans="1:33" hidden="1" x14ac:dyDescent="0.25">
      <c r="A42" s="62">
        <f t="shared" si="6"/>
        <v>41</v>
      </c>
      <c r="B42" s="63">
        <f t="shared" ca="1" si="7"/>
        <v>0.19413412810786204</v>
      </c>
      <c r="C42" s="123">
        <f t="shared" ca="1" si="7"/>
        <v>118.41298680325323</v>
      </c>
      <c r="D42" s="99">
        <f t="shared" ca="1" si="8"/>
        <v>-5818.6063837054025</v>
      </c>
      <c r="E42" s="64">
        <f t="shared" ca="1" si="7"/>
        <v>1297.496077974132</v>
      </c>
      <c r="F42" s="64">
        <f t="shared" ca="1" si="24"/>
        <v>1300.3976385161275</v>
      </c>
      <c r="G42" s="64">
        <f t="shared" ca="1" si="24"/>
        <v>1281.36014153786</v>
      </c>
      <c r="H42" s="64">
        <f t="shared" ca="1" si="24"/>
        <v>975.46435148157718</v>
      </c>
      <c r="I42" s="64">
        <f t="shared" ca="1" si="24"/>
        <v>732.22135805262883</v>
      </c>
      <c r="J42" s="64">
        <f t="shared" ca="1" si="24"/>
        <v>-543.69392406094312</v>
      </c>
      <c r="K42" s="64">
        <f t="shared" ca="1" si="24"/>
        <v>1950.3993643455738</v>
      </c>
      <c r="L42" s="64">
        <f t="shared" ca="1" si="24"/>
        <v>1240.8633344628095</v>
      </c>
      <c r="M42" s="64">
        <f t="shared" ca="1" si="24"/>
        <v>551.47269645096719</v>
      </c>
      <c r="N42" s="64">
        <f t="shared" ca="1" si="24"/>
        <v>-795.15438974839435</v>
      </c>
      <c r="O42" s="115">
        <f t="shared" ca="1" si="2"/>
        <v>7990.8266490123378</v>
      </c>
      <c r="AD42">
        <f t="shared" ca="1" si="19"/>
        <v>50000</v>
      </c>
      <c r="AE42">
        <f t="shared" ca="1" si="20"/>
        <v>52000</v>
      </c>
      <c r="AF42">
        <f t="shared" ca="1" si="21"/>
        <v>1000</v>
      </c>
      <c r="AG42">
        <f t="shared" ca="1" si="22"/>
        <v>1000</v>
      </c>
    </row>
    <row r="43" spans="1:33" hidden="1" x14ac:dyDescent="0.25">
      <c r="A43" s="62">
        <f t="shared" si="6"/>
        <v>42</v>
      </c>
      <c r="B43" s="63">
        <f t="shared" ca="1" si="7"/>
        <v>-2.4635872969777262E-2</v>
      </c>
      <c r="C43" s="123">
        <f t="shared" ca="1" si="7"/>
        <v>-119.55701608840755</v>
      </c>
      <c r="D43" s="99">
        <f t="shared" ca="1" si="8"/>
        <v>13717.567183887388</v>
      </c>
      <c r="E43" s="64">
        <f t="shared" ca="1" si="7"/>
        <v>951.96626782905662</v>
      </c>
      <c r="F43" s="64">
        <f t="shared" ca="1" si="24"/>
        <v>-634.28814574331398</v>
      </c>
      <c r="G43" s="64">
        <f t="shared" ca="1" si="24"/>
        <v>-713.2885080228823</v>
      </c>
      <c r="H43" s="64">
        <f t="shared" ca="1" si="24"/>
        <v>1726.5780832063008</v>
      </c>
      <c r="I43" s="64">
        <f t="shared" ca="1" si="24"/>
        <v>1468.4231644942602</v>
      </c>
      <c r="J43" s="64">
        <f t="shared" ca="1" si="24"/>
        <v>-779.27186337444198</v>
      </c>
      <c r="K43" s="64">
        <f t="shared" ca="1" si="24"/>
        <v>286.00096059305025</v>
      </c>
      <c r="L43" s="64">
        <f t="shared" ca="1" si="24"/>
        <v>184.84622558689239</v>
      </c>
      <c r="M43" s="64">
        <f t="shared" ca="1" si="24"/>
        <v>-80.353201441863831</v>
      </c>
      <c r="N43" s="64">
        <f t="shared" ca="1" si="24"/>
        <v>-815.49950988697856</v>
      </c>
      <c r="O43" s="115">
        <f t="shared" ca="1" si="2"/>
        <v>1595.1134732400801</v>
      </c>
      <c r="AD43">
        <f t="shared" ca="1" si="19"/>
        <v>52000</v>
      </c>
      <c r="AE43">
        <f t="shared" ca="1" si="20"/>
        <v>54000</v>
      </c>
      <c r="AF43">
        <f t="shared" ca="1" si="21"/>
        <v>1000</v>
      </c>
      <c r="AG43">
        <f t="shared" ca="1" si="22"/>
        <v>1000</v>
      </c>
    </row>
    <row r="44" spans="1:33" hidden="1" x14ac:dyDescent="0.25">
      <c r="A44" s="62">
        <f t="shared" si="6"/>
        <v>43</v>
      </c>
      <c r="B44" s="63">
        <f t="shared" ca="1" si="7"/>
        <v>0.12914695573406784</v>
      </c>
      <c r="C44" s="123">
        <f t="shared" ca="1" si="7"/>
        <v>185.07466436529563</v>
      </c>
      <c r="D44" s="99">
        <f t="shared" ca="1" si="8"/>
        <v>2994.3807297366761</v>
      </c>
      <c r="E44" s="64">
        <f t="shared" ca="1" si="7"/>
        <v>-969.70853754280267</v>
      </c>
      <c r="F44" s="64">
        <f t="shared" ca="1" si="24"/>
        <v>654.77213321265071</v>
      </c>
      <c r="G44" s="64">
        <f t="shared" ca="1" si="24"/>
        <v>182.12985812926115</v>
      </c>
      <c r="H44" s="64">
        <f t="shared" ca="1" si="24"/>
        <v>1456.7405713569647</v>
      </c>
      <c r="I44" s="64">
        <f t="shared" ca="1" si="24"/>
        <v>1484.5660933800013</v>
      </c>
      <c r="J44" s="64">
        <f t="shared" ca="1" si="24"/>
        <v>1663.4365082482934</v>
      </c>
      <c r="K44" s="64">
        <f t="shared" ca="1" si="24"/>
        <v>1620.3950249413542</v>
      </c>
      <c r="L44" s="64">
        <f t="shared" ca="1" si="24"/>
        <v>-599.52897729997528</v>
      </c>
      <c r="M44" s="64">
        <f t="shared" ca="1" si="24"/>
        <v>784.3086339399274</v>
      </c>
      <c r="N44" s="64">
        <f t="shared" ca="1" si="24"/>
        <v>74.39005031691093</v>
      </c>
      <c r="O44" s="115">
        <f t="shared" ca="1" si="2"/>
        <v>6351.5013586825853</v>
      </c>
      <c r="AD44">
        <f t="shared" ca="1" si="19"/>
        <v>54000</v>
      </c>
      <c r="AE44">
        <f t="shared" ca="1" si="20"/>
        <v>56000</v>
      </c>
      <c r="AF44">
        <f t="shared" ca="1" si="21"/>
        <v>1000</v>
      </c>
      <c r="AG44">
        <f t="shared" ca="1" si="22"/>
        <v>1000</v>
      </c>
    </row>
    <row r="45" spans="1:33" hidden="1" x14ac:dyDescent="0.25">
      <c r="A45" s="62">
        <f t="shared" si="6"/>
        <v>44</v>
      </c>
      <c r="B45" s="63">
        <f t="shared" ca="1" si="7"/>
        <v>0.137589806294342</v>
      </c>
      <c r="C45" s="123">
        <f t="shared" ca="1" si="7"/>
        <v>-954.30094559660483</v>
      </c>
      <c r="D45" s="99">
        <f t="shared" ca="1" si="8"/>
        <v>10276.490425654156</v>
      </c>
      <c r="E45" s="64">
        <f t="shared" ca="1" si="7"/>
        <v>-362.9532049314538</v>
      </c>
      <c r="F45" s="64">
        <f t="shared" ca="1" si="24"/>
        <v>1822.5966916575562</v>
      </c>
      <c r="G45" s="64">
        <f t="shared" ca="1" si="24"/>
        <v>-30.725493150042666</v>
      </c>
      <c r="H45" s="64">
        <f t="shared" ca="1" si="24"/>
        <v>1013.3908211269282</v>
      </c>
      <c r="I45" s="64">
        <f t="shared" ca="1" si="24"/>
        <v>1168.9267135097157</v>
      </c>
      <c r="J45" s="64">
        <f t="shared" ca="1" si="24"/>
        <v>139.79016257436166</v>
      </c>
      <c r="K45" s="64">
        <f t="shared" ca="1" si="24"/>
        <v>-594.84702793069596</v>
      </c>
      <c r="L45" s="64">
        <f t="shared" ca="1" si="24"/>
        <v>-54.431658449443781</v>
      </c>
      <c r="M45" s="64">
        <f t="shared" ca="1" si="24"/>
        <v>1269.9995008666654</v>
      </c>
      <c r="N45" s="64">
        <f t="shared" ca="1" si="24"/>
        <v>406.45455733161748</v>
      </c>
      <c r="O45" s="115">
        <f t="shared" ca="1" si="2"/>
        <v>4778.2010626052088</v>
      </c>
      <c r="AD45">
        <f t="shared" ca="1" si="19"/>
        <v>56000</v>
      </c>
      <c r="AE45">
        <f t="shared" ca="1" si="20"/>
        <v>58000</v>
      </c>
      <c r="AF45">
        <f t="shared" ca="1" si="21"/>
        <v>1000</v>
      </c>
      <c r="AG45">
        <f t="shared" ca="1" si="22"/>
        <v>1000</v>
      </c>
    </row>
    <row r="46" spans="1:33" hidden="1" x14ac:dyDescent="0.25">
      <c r="A46" s="62">
        <f t="shared" si="6"/>
        <v>45</v>
      </c>
      <c r="B46" s="63">
        <f t="shared" ca="1" si="7"/>
        <v>8.8078144494516286E-2</v>
      </c>
      <c r="C46" s="123">
        <f t="shared" ca="1" si="7"/>
        <v>473.4378376711565</v>
      </c>
      <c r="D46" s="99">
        <f t="shared" ca="1" si="8"/>
        <v>-7547.8270838846738</v>
      </c>
      <c r="E46" s="64">
        <f t="shared" ca="1" si="7"/>
        <v>1248.3803623998806</v>
      </c>
      <c r="F46" s="64">
        <f t="shared" ca="1" si="24"/>
        <v>37.896948168718723</v>
      </c>
      <c r="G46" s="64">
        <f t="shared" ca="1" si="24"/>
        <v>1317.8852445679195</v>
      </c>
      <c r="H46" s="64">
        <f t="shared" ca="1" si="24"/>
        <v>157.30077847007931</v>
      </c>
      <c r="I46" s="64">
        <f t="shared" ca="1" si="24"/>
        <v>-788.40546775081873</v>
      </c>
      <c r="J46" s="64">
        <f t="shared" ca="1" si="24"/>
        <v>1648.7754702627874</v>
      </c>
      <c r="K46" s="64">
        <f t="shared" ca="1" si="24"/>
        <v>1130.7167487339964</v>
      </c>
      <c r="L46" s="64">
        <f t="shared" ca="1" si="24"/>
        <v>1045.3873267660906</v>
      </c>
      <c r="M46" s="64">
        <f t="shared" ca="1" si="24"/>
        <v>1921.4907994508999</v>
      </c>
      <c r="N46" s="64">
        <f t="shared" ca="1" si="24"/>
        <v>1612.7858749555171</v>
      </c>
      <c r="O46" s="115">
        <f t="shared" ca="1" si="2"/>
        <v>9332.2140860250693</v>
      </c>
      <c r="AD46">
        <f t="shared" ca="1" si="19"/>
        <v>58000</v>
      </c>
      <c r="AE46">
        <f t="shared" ca="1" si="20"/>
        <v>60000</v>
      </c>
      <c r="AF46">
        <f t="shared" ca="1" si="21"/>
        <v>1000</v>
      </c>
      <c r="AG46">
        <f t="shared" ca="1" si="22"/>
        <v>1000</v>
      </c>
    </row>
    <row r="47" spans="1:33" hidden="1" x14ac:dyDescent="0.25">
      <c r="A47" s="62">
        <f t="shared" si="6"/>
        <v>46</v>
      </c>
      <c r="B47" s="63">
        <f t="shared" ca="1" si="7"/>
        <v>0.19164079712722495</v>
      </c>
      <c r="C47" s="123">
        <f t="shared" ca="1" si="7"/>
        <v>1059.5490770526028</v>
      </c>
      <c r="D47" s="99">
        <f t="shared" ca="1" si="8"/>
        <v>16674.933803018135</v>
      </c>
      <c r="E47" s="64">
        <f t="shared" ca="1" si="7"/>
        <v>896.52144440245468</v>
      </c>
      <c r="F47" s="64">
        <f t="shared" ca="1" si="24"/>
        <v>-630.93506823622658</v>
      </c>
      <c r="G47" s="64">
        <f t="shared" ca="1" si="24"/>
        <v>151.15941594073104</v>
      </c>
      <c r="H47" s="64">
        <f t="shared" ca="1" si="24"/>
        <v>-39.587499591336865</v>
      </c>
      <c r="I47" s="64">
        <f t="shared" ca="1" si="24"/>
        <v>1963.0414106961871</v>
      </c>
      <c r="J47" s="64">
        <f t="shared" ca="1" si="24"/>
        <v>780.56883042681909</v>
      </c>
      <c r="K47" s="64">
        <f t="shared" ca="1" si="24"/>
        <v>770.62170889616641</v>
      </c>
      <c r="L47" s="64">
        <f t="shared" ca="1" si="24"/>
        <v>1156.5799707441379</v>
      </c>
      <c r="M47" s="64">
        <f t="shared" ca="1" si="24"/>
        <v>1523.877714163784</v>
      </c>
      <c r="N47" s="64">
        <f t="shared" ca="1" si="24"/>
        <v>1863.7440698736793</v>
      </c>
      <c r="O47" s="115">
        <f t="shared" ca="1" si="2"/>
        <v>8435.5919973163964</v>
      </c>
      <c r="AD47">
        <f t="shared" ca="1" si="19"/>
        <v>60000</v>
      </c>
      <c r="AE47">
        <f t="shared" ca="1" si="20"/>
        <v>62000</v>
      </c>
      <c r="AF47">
        <f t="shared" ca="1" si="21"/>
        <v>1000</v>
      </c>
      <c r="AG47">
        <f t="shared" ca="1" si="22"/>
        <v>1000</v>
      </c>
    </row>
    <row r="48" spans="1:33" hidden="1" x14ac:dyDescent="0.25">
      <c r="A48" s="62">
        <f t="shared" si="6"/>
        <v>47</v>
      </c>
      <c r="B48" s="63">
        <f t="shared" ca="1" si="7"/>
        <v>7.8902221923938948E-2</v>
      </c>
      <c r="C48" s="123">
        <f t="shared" ca="1" si="7"/>
        <v>-277.41623121095489</v>
      </c>
      <c r="D48" s="99">
        <f t="shared" ca="1" si="8"/>
        <v>-7485.7913823450363</v>
      </c>
      <c r="E48" s="64">
        <f t="shared" ca="1" si="7"/>
        <v>259.16491333070974</v>
      </c>
      <c r="F48" s="64">
        <f t="shared" ca="1" si="24"/>
        <v>-521.95779722035968</v>
      </c>
      <c r="G48" s="64">
        <f t="shared" ca="1" si="24"/>
        <v>427.04129880404201</v>
      </c>
      <c r="H48" s="64">
        <f t="shared" ca="1" si="24"/>
        <v>1676.5685736496207</v>
      </c>
      <c r="I48" s="64">
        <f t="shared" ca="1" si="24"/>
        <v>-883.66097660986793</v>
      </c>
      <c r="J48" s="64">
        <f t="shared" ca="1" si="24"/>
        <v>-842.15153776228294</v>
      </c>
      <c r="K48" s="64">
        <f t="shared" ca="1" si="24"/>
        <v>19.314667023133808</v>
      </c>
      <c r="L48" s="64">
        <f t="shared" ca="1" si="24"/>
        <v>1766.2436380494958</v>
      </c>
      <c r="M48" s="64">
        <f t="shared" ca="1" si="24"/>
        <v>1669.7657831302124</v>
      </c>
      <c r="N48" s="64">
        <f t="shared" ca="1" si="24"/>
        <v>1165.7071430132285</v>
      </c>
      <c r="O48" s="115">
        <f t="shared" ca="1" si="2"/>
        <v>4736.0357054079323</v>
      </c>
      <c r="AD48">
        <f t="shared" ca="1" si="19"/>
        <v>62000</v>
      </c>
      <c r="AE48">
        <f t="shared" ca="1" si="20"/>
        <v>64000</v>
      </c>
      <c r="AF48">
        <f t="shared" ca="1" si="21"/>
        <v>1000</v>
      </c>
      <c r="AG48">
        <f t="shared" ca="1" si="22"/>
        <v>1000</v>
      </c>
    </row>
    <row r="49" spans="1:33" hidden="1" x14ac:dyDescent="0.25">
      <c r="A49" s="62">
        <f t="shared" si="6"/>
        <v>48</v>
      </c>
      <c r="B49" s="63">
        <f t="shared" ca="1" si="7"/>
        <v>7.0391818681827756E-2</v>
      </c>
      <c r="C49" s="123">
        <f t="shared" ca="1" si="7"/>
        <v>624.62886539598196</v>
      </c>
      <c r="D49" s="99">
        <f t="shared" ca="1" si="8"/>
        <v>8588.5995415175075</v>
      </c>
      <c r="E49" s="64">
        <f t="shared" ca="1" si="7"/>
        <v>1761.3450262596123</v>
      </c>
      <c r="F49" s="64">
        <f t="shared" ca="1" si="24"/>
        <v>602.79809251787583</v>
      </c>
      <c r="G49" s="64">
        <f t="shared" ca="1" si="24"/>
        <v>-991.87357200790552</v>
      </c>
      <c r="H49" s="64">
        <f t="shared" ca="1" si="24"/>
        <v>409.10497897138657</v>
      </c>
      <c r="I49" s="64">
        <f t="shared" ca="1" si="24"/>
        <v>1282.4576226435599</v>
      </c>
      <c r="J49" s="64">
        <f t="shared" ca="1" si="24"/>
        <v>373.8575804487279</v>
      </c>
      <c r="K49" s="64">
        <f t="shared" ca="1" si="24"/>
        <v>330.71405410810775</v>
      </c>
      <c r="L49" s="64">
        <f t="shared" ca="1" si="24"/>
        <v>-291.1851731976185</v>
      </c>
      <c r="M49" s="64">
        <f t="shared" ca="1" si="24"/>
        <v>-171.0469753482169</v>
      </c>
      <c r="N49" s="64">
        <f t="shared" ca="1" si="24"/>
        <v>1393.6982426686193</v>
      </c>
      <c r="O49" s="115">
        <f t="shared" ca="1" si="2"/>
        <v>4699.8698770641477</v>
      </c>
      <c r="AD49">
        <f t="shared" ca="1" si="19"/>
        <v>64000</v>
      </c>
      <c r="AE49">
        <f t="shared" ca="1" si="20"/>
        <v>66000</v>
      </c>
      <c r="AF49">
        <f t="shared" ca="1" si="21"/>
        <v>1000</v>
      </c>
      <c r="AG49">
        <f t="shared" ca="1" si="22"/>
        <v>1000</v>
      </c>
    </row>
    <row r="50" spans="1:33" hidden="1" x14ac:dyDescent="0.25">
      <c r="A50" s="62">
        <f t="shared" si="6"/>
        <v>49</v>
      </c>
      <c r="B50" s="63">
        <f t="shared" ca="1" si="7"/>
        <v>8.0305142575843647E-2</v>
      </c>
      <c r="C50" s="123">
        <f t="shared" ca="1" si="7"/>
        <v>-369.35671494402561</v>
      </c>
      <c r="D50" s="99">
        <f t="shared" ca="1" si="8"/>
        <v>7249.5303266232822</v>
      </c>
      <c r="E50" s="64">
        <f t="shared" ca="1" si="7"/>
        <v>1513.1542325041135</v>
      </c>
      <c r="F50" s="64">
        <f t="shared" ref="F50:N65" ca="1" si="25">F$1*($U$1+($W$1-$U$1)*RAND())</f>
        <v>1100.4910322464457</v>
      </c>
      <c r="G50" s="64">
        <f t="shared" ca="1" si="25"/>
        <v>-148.30821818918233</v>
      </c>
      <c r="H50" s="64">
        <f t="shared" ca="1" si="25"/>
        <v>995.78977704322585</v>
      </c>
      <c r="I50" s="64">
        <f t="shared" ca="1" si="25"/>
        <v>-648.85378008136365</v>
      </c>
      <c r="J50" s="64">
        <f t="shared" ca="1" si="25"/>
        <v>671.15287587007663</v>
      </c>
      <c r="K50" s="64">
        <f t="shared" ca="1" si="25"/>
        <v>-991.50838794310016</v>
      </c>
      <c r="L50" s="64">
        <f t="shared" ca="1" si="25"/>
        <v>1683.2578324898316</v>
      </c>
      <c r="M50" s="64">
        <f t="shared" ca="1" si="25"/>
        <v>467.92341667760974</v>
      </c>
      <c r="N50" s="64">
        <f t="shared" ca="1" si="25"/>
        <v>-575.77901670304777</v>
      </c>
      <c r="O50" s="115">
        <f t="shared" ca="1" si="2"/>
        <v>4067.3197639146083</v>
      </c>
      <c r="AD50">
        <f t="shared" ca="1" si="19"/>
        <v>66000</v>
      </c>
      <c r="AE50">
        <f t="shared" ca="1" si="20"/>
        <v>68000</v>
      </c>
      <c r="AF50">
        <f t="shared" ca="1" si="21"/>
        <v>1000</v>
      </c>
      <c r="AG50">
        <f t="shared" ca="1" si="22"/>
        <v>1000</v>
      </c>
    </row>
    <row r="51" spans="1:33" hidden="1" x14ac:dyDescent="0.25">
      <c r="A51" s="62">
        <f t="shared" si="6"/>
        <v>50</v>
      </c>
      <c r="B51" s="63">
        <f t="shared" ca="1" si="7"/>
        <v>4.4448722549188885E-2</v>
      </c>
      <c r="C51" s="123">
        <f t="shared" ca="1" si="7"/>
        <v>739.83989135531783</v>
      </c>
      <c r="D51" s="99">
        <f t="shared" ca="1" si="8"/>
        <v>-577.22362504750708</v>
      </c>
      <c r="E51" s="64">
        <f t="shared" ca="1" si="7"/>
        <v>348.98478089691542</v>
      </c>
      <c r="F51" s="64">
        <f t="shared" ca="1" si="25"/>
        <v>-858.43374488980385</v>
      </c>
      <c r="G51" s="64">
        <f t="shared" ca="1" si="25"/>
        <v>235.52347057075153</v>
      </c>
      <c r="H51" s="64">
        <f t="shared" ca="1" si="25"/>
        <v>1240.7109143121272</v>
      </c>
      <c r="I51" s="64">
        <f t="shared" ca="1" si="25"/>
        <v>571.69781071071679</v>
      </c>
      <c r="J51" s="64">
        <f t="shared" ca="1" si="25"/>
        <v>1490.3867573572386</v>
      </c>
      <c r="K51" s="64">
        <f t="shared" ca="1" si="25"/>
        <v>1321.852562703961</v>
      </c>
      <c r="L51" s="64">
        <f t="shared" ca="1" si="25"/>
        <v>454.1490227225284</v>
      </c>
      <c r="M51" s="64">
        <f t="shared" ca="1" si="25"/>
        <v>946.58785882224117</v>
      </c>
      <c r="N51" s="64">
        <f t="shared" ca="1" si="25"/>
        <v>50.045239697651681</v>
      </c>
      <c r="O51" s="115">
        <f t="shared" ca="1" si="2"/>
        <v>5801.5046729043279</v>
      </c>
      <c r="AD51">
        <f t="shared" ca="1" si="19"/>
        <v>68000</v>
      </c>
      <c r="AE51">
        <f t="shared" ca="1" si="20"/>
        <v>70000</v>
      </c>
      <c r="AF51">
        <f t="shared" ca="1" si="21"/>
        <v>1000</v>
      </c>
      <c r="AG51">
        <f t="shared" ca="1" si="22"/>
        <v>1000</v>
      </c>
    </row>
    <row r="52" spans="1:33" hidden="1" x14ac:dyDescent="0.25">
      <c r="A52" s="62">
        <f t="shared" si="6"/>
        <v>51</v>
      </c>
      <c r="B52" s="63">
        <f t="shared" ca="1" si="7"/>
        <v>6.7915317504869704E-2</v>
      </c>
      <c r="C52" s="123">
        <f t="shared" ca="1" si="7"/>
        <v>177.10998519316374</v>
      </c>
      <c r="D52" s="99">
        <f t="shared" ca="1" si="8"/>
        <v>495.00697079216116</v>
      </c>
      <c r="E52" s="64">
        <f t="shared" ca="1" si="7"/>
        <v>658.0216669282471</v>
      </c>
      <c r="F52" s="64">
        <f t="shared" ca="1" si="25"/>
        <v>1908.774256382992</v>
      </c>
      <c r="G52" s="64">
        <f t="shared" ca="1" si="25"/>
        <v>-866.64849037325712</v>
      </c>
      <c r="H52" s="64">
        <f t="shared" ca="1" si="25"/>
        <v>119.95255387105635</v>
      </c>
      <c r="I52" s="64">
        <f t="shared" ca="1" si="25"/>
        <v>-310.67417598008615</v>
      </c>
      <c r="J52" s="64">
        <f t="shared" ca="1" si="25"/>
        <v>715.58358642536848</v>
      </c>
      <c r="K52" s="64">
        <f t="shared" ca="1" si="25"/>
        <v>1019.5016481239794</v>
      </c>
      <c r="L52" s="64">
        <f t="shared" ca="1" si="25"/>
        <v>705.38389420464978</v>
      </c>
      <c r="M52" s="64">
        <f t="shared" ca="1" si="25"/>
        <v>-497.08283068568511</v>
      </c>
      <c r="N52" s="64">
        <f t="shared" ca="1" si="25"/>
        <v>1370.8368147495164</v>
      </c>
      <c r="O52" s="115">
        <f t="shared" ca="1" si="2"/>
        <v>4823.6489236467814</v>
      </c>
      <c r="AD52">
        <f t="shared" ca="1" si="19"/>
        <v>70000</v>
      </c>
      <c r="AE52">
        <f t="shared" ca="1" si="20"/>
        <v>72000</v>
      </c>
      <c r="AF52">
        <f t="shared" ca="1" si="21"/>
        <v>1000</v>
      </c>
      <c r="AG52">
        <f t="shared" ca="1" si="22"/>
        <v>1000</v>
      </c>
    </row>
    <row r="53" spans="1:33" hidden="1" x14ac:dyDescent="0.25">
      <c r="A53" s="62">
        <f t="shared" si="6"/>
        <v>52</v>
      </c>
      <c r="B53" s="63">
        <f t="shared" ca="1" si="7"/>
        <v>0.14738782462065797</v>
      </c>
      <c r="C53" s="123">
        <f t="shared" ca="1" si="7"/>
        <v>1374.2331038115829</v>
      </c>
      <c r="D53" s="99">
        <f t="shared" ca="1" si="8"/>
        <v>16723.74695562102</v>
      </c>
      <c r="E53" s="64">
        <f t="shared" ca="1" si="7"/>
        <v>989.43142927004737</v>
      </c>
      <c r="F53" s="64">
        <f t="shared" ca="1" si="25"/>
        <v>300.75679514202812</v>
      </c>
      <c r="G53" s="64">
        <f t="shared" ca="1" si="25"/>
        <v>-907.71460754392569</v>
      </c>
      <c r="H53" s="64">
        <f t="shared" ca="1" si="25"/>
        <v>1871.8216946820985</v>
      </c>
      <c r="I53" s="64">
        <f t="shared" ca="1" si="25"/>
        <v>165.26429630658825</v>
      </c>
      <c r="J53" s="64">
        <f t="shared" ca="1" si="25"/>
        <v>1105.014079336026</v>
      </c>
      <c r="K53" s="64">
        <f t="shared" ca="1" si="25"/>
        <v>1389.3887680935641</v>
      </c>
      <c r="L53" s="64">
        <f t="shared" ca="1" si="25"/>
        <v>828.74368562339509</v>
      </c>
      <c r="M53" s="64">
        <f t="shared" ca="1" si="25"/>
        <v>476.68147096580157</v>
      </c>
      <c r="N53" s="64">
        <f t="shared" ca="1" si="25"/>
        <v>1774.9307807590051</v>
      </c>
      <c r="O53" s="115">
        <f t="shared" ca="1" si="2"/>
        <v>7994.3183926346283</v>
      </c>
      <c r="AD53">
        <f t="shared" ca="1" si="19"/>
        <v>72000</v>
      </c>
      <c r="AE53">
        <f t="shared" ca="1" si="20"/>
        <v>74000</v>
      </c>
      <c r="AF53">
        <f t="shared" ca="1" si="21"/>
        <v>1000</v>
      </c>
      <c r="AG53">
        <f t="shared" ca="1" si="22"/>
        <v>1000</v>
      </c>
    </row>
    <row r="54" spans="1:33" hidden="1" x14ac:dyDescent="0.25">
      <c r="A54" s="62">
        <f t="shared" si="6"/>
        <v>53</v>
      </c>
      <c r="B54" s="63">
        <f t="shared" ca="1" si="7"/>
        <v>9.206560507683037E-2</v>
      </c>
      <c r="C54" s="123">
        <f t="shared" ca="1" si="7"/>
        <v>-589.90263009126795</v>
      </c>
      <c r="D54" s="99">
        <f t="shared" ca="1" si="8"/>
        <v>-8870.1566387307776</v>
      </c>
      <c r="E54" s="64">
        <f t="shared" ca="1" si="7"/>
        <v>1841.3391041601722</v>
      </c>
      <c r="F54" s="64">
        <f t="shared" ca="1" si="25"/>
        <v>923.8559383725709</v>
      </c>
      <c r="G54" s="64">
        <f t="shared" ca="1" si="25"/>
        <v>514.34965560278295</v>
      </c>
      <c r="H54" s="64">
        <f t="shared" ca="1" si="25"/>
        <v>-546.77532385633424</v>
      </c>
      <c r="I54" s="64">
        <f t="shared" ca="1" si="25"/>
        <v>-318.68647757630987</v>
      </c>
      <c r="J54" s="64">
        <f t="shared" ca="1" si="25"/>
        <v>660.36318753247394</v>
      </c>
      <c r="K54" s="64">
        <f t="shared" ca="1" si="25"/>
        <v>1786.9523363291637</v>
      </c>
      <c r="L54" s="64">
        <f t="shared" ca="1" si="25"/>
        <v>-700.9011667181145</v>
      </c>
      <c r="M54" s="64">
        <f t="shared" ca="1" si="25"/>
        <v>919.25941163009668</v>
      </c>
      <c r="N54" s="64">
        <f t="shared" ca="1" si="25"/>
        <v>505.00810220659804</v>
      </c>
      <c r="O54" s="115">
        <f t="shared" ca="1" si="2"/>
        <v>5584.7647676831002</v>
      </c>
      <c r="AD54">
        <f t="shared" ca="1" si="19"/>
        <v>74000</v>
      </c>
      <c r="AE54">
        <f t="shared" ca="1" si="20"/>
        <v>76000</v>
      </c>
      <c r="AF54">
        <f t="shared" ca="1" si="21"/>
        <v>1000</v>
      </c>
      <c r="AG54">
        <f t="shared" ca="1" si="22"/>
        <v>1000</v>
      </c>
    </row>
    <row r="55" spans="1:33" hidden="1" x14ac:dyDescent="0.25">
      <c r="A55" s="62">
        <f t="shared" si="6"/>
        <v>54</v>
      </c>
      <c r="B55" s="63">
        <f t="shared" ca="1" si="7"/>
        <v>5.5102394531062165E-2</v>
      </c>
      <c r="C55" s="123">
        <f t="shared" ca="1" si="7"/>
        <v>1962.3540260789478</v>
      </c>
      <c r="D55" s="99">
        <f t="shared" ca="1" si="8"/>
        <v>1627.7134492552775</v>
      </c>
      <c r="E55" s="64">
        <f t="shared" ca="1" si="7"/>
        <v>1855.2374491555088</v>
      </c>
      <c r="F55" s="64">
        <f t="shared" ca="1" si="25"/>
        <v>1163.692129085985</v>
      </c>
      <c r="G55" s="64">
        <f t="shared" ca="1" si="25"/>
        <v>1633.3122453881585</v>
      </c>
      <c r="H55" s="64">
        <f t="shared" ca="1" si="25"/>
        <v>1974.6538036558873</v>
      </c>
      <c r="I55" s="64">
        <f t="shared" ca="1" si="25"/>
        <v>782.26544154172291</v>
      </c>
      <c r="J55" s="64">
        <f t="shared" ca="1" si="25"/>
        <v>-153.51002773339215</v>
      </c>
      <c r="K55" s="64">
        <f t="shared" ca="1" si="25"/>
        <v>219.84293860636785</v>
      </c>
      <c r="L55" s="64">
        <f t="shared" ca="1" si="25"/>
        <v>460.84615552479255</v>
      </c>
      <c r="M55" s="64">
        <f t="shared" ca="1" si="25"/>
        <v>-447.92288936356238</v>
      </c>
      <c r="N55" s="64">
        <f t="shared" ca="1" si="25"/>
        <v>-62.812843062020477</v>
      </c>
      <c r="O55" s="115">
        <f t="shared" ca="1" si="2"/>
        <v>7425.6044027994467</v>
      </c>
      <c r="AD55">
        <f t="shared" ca="1" si="19"/>
        <v>76000</v>
      </c>
      <c r="AE55">
        <f t="shared" ca="1" si="20"/>
        <v>78000</v>
      </c>
      <c r="AF55">
        <f t="shared" ca="1" si="21"/>
        <v>1000</v>
      </c>
      <c r="AG55">
        <f t="shared" ca="1" si="22"/>
        <v>1000</v>
      </c>
    </row>
    <row r="56" spans="1:33" hidden="1" x14ac:dyDescent="0.25">
      <c r="A56" s="62">
        <f t="shared" si="6"/>
        <v>55</v>
      </c>
      <c r="B56" s="63">
        <f t="shared" ca="1" si="7"/>
        <v>0.14213718991801663</v>
      </c>
      <c r="C56" s="123">
        <f t="shared" ca="1" si="7"/>
        <v>737.98139277099108</v>
      </c>
      <c r="D56" s="99">
        <f t="shared" ca="1" si="8"/>
        <v>-3136.0060339452266</v>
      </c>
      <c r="E56" s="64">
        <f t="shared" ca="1" si="7"/>
        <v>439.74671549414398</v>
      </c>
      <c r="F56" s="64">
        <f t="shared" ca="1" si="25"/>
        <v>-825.14019110815855</v>
      </c>
      <c r="G56" s="64">
        <f t="shared" ca="1" si="25"/>
        <v>5.0245212591289166</v>
      </c>
      <c r="H56" s="64">
        <f t="shared" ca="1" si="25"/>
        <v>1147.8262141271007</v>
      </c>
      <c r="I56" s="64">
        <f t="shared" ca="1" si="25"/>
        <v>-915.87829812901907</v>
      </c>
      <c r="J56" s="64">
        <f t="shared" ca="1" si="25"/>
        <v>-964.04562435774676</v>
      </c>
      <c r="K56" s="64">
        <f t="shared" ca="1" si="25"/>
        <v>-269.60771492492808</v>
      </c>
      <c r="L56" s="64">
        <f t="shared" ca="1" si="25"/>
        <v>1199.9980188263721</v>
      </c>
      <c r="M56" s="64">
        <f t="shared" ca="1" si="25"/>
        <v>901.3083994443657</v>
      </c>
      <c r="N56" s="64">
        <f t="shared" ca="1" si="25"/>
        <v>290.16024702912921</v>
      </c>
      <c r="O56" s="115">
        <f t="shared" ca="1" si="2"/>
        <v>1009.3922876603882</v>
      </c>
      <c r="AD56">
        <f t="shared" ca="1" si="19"/>
        <v>78000</v>
      </c>
      <c r="AE56">
        <f t="shared" ca="1" si="20"/>
        <v>80000</v>
      </c>
      <c r="AF56">
        <f t="shared" ca="1" si="21"/>
        <v>1000</v>
      </c>
      <c r="AG56">
        <f t="shared" ca="1" si="22"/>
        <v>1000</v>
      </c>
    </row>
    <row r="57" spans="1:33" hidden="1" x14ac:dyDescent="0.25">
      <c r="A57" s="62">
        <f t="shared" si="6"/>
        <v>56</v>
      </c>
      <c r="B57" s="63">
        <f t="shared" ca="1" si="7"/>
        <v>-3.754492623750507E-2</v>
      </c>
      <c r="C57" s="123">
        <f t="shared" ca="1" si="7"/>
        <v>228.33731860592661</v>
      </c>
      <c r="D57" s="99">
        <f t="shared" ca="1" si="8"/>
        <v>12853.235472515151</v>
      </c>
      <c r="E57" s="64">
        <f t="shared" ca="1" si="7"/>
        <v>1453.5429995206327</v>
      </c>
      <c r="F57" s="64">
        <f t="shared" ca="1" si="25"/>
        <v>-189.9728741847978</v>
      </c>
      <c r="G57" s="64">
        <f t="shared" ca="1" si="25"/>
        <v>1122.4654116935799</v>
      </c>
      <c r="H57" s="64">
        <f t="shared" ca="1" si="25"/>
        <v>1726.7496186897761</v>
      </c>
      <c r="I57" s="64">
        <f t="shared" ca="1" si="25"/>
        <v>240.55817991476226</v>
      </c>
      <c r="J57" s="64">
        <f t="shared" ca="1" si="25"/>
        <v>-386.93070188293086</v>
      </c>
      <c r="K57" s="64">
        <f t="shared" ca="1" si="25"/>
        <v>440.290309895284</v>
      </c>
      <c r="L57" s="64">
        <f t="shared" ca="1" si="25"/>
        <v>-710.77838247092313</v>
      </c>
      <c r="M57" s="64">
        <f t="shared" ca="1" si="25"/>
        <v>1084.5006518538394</v>
      </c>
      <c r="N57" s="64">
        <f t="shared" ca="1" si="25"/>
        <v>600.95853210716587</v>
      </c>
      <c r="O57" s="115">
        <f t="shared" ca="1" si="2"/>
        <v>5381.3837451363888</v>
      </c>
      <c r="AD57">
        <f t="shared" ca="1" si="19"/>
        <v>80000</v>
      </c>
      <c r="AE57">
        <f t="shared" ca="1" si="20"/>
        <v>82000</v>
      </c>
      <c r="AF57">
        <f t="shared" ca="1" si="21"/>
        <v>1000</v>
      </c>
      <c r="AG57">
        <f t="shared" ca="1" si="22"/>
        <v>1000</v>
      </c>
    </row>
    <row r="58" spans="1:33" hidden="1" x14ac:dyDescent="0.25">
      <c r="A58" s="62">
        <f t="shared" si="6"/>
        <v>57</v>
      </c>
      <c r="B58" s="63">
        <f t="shared" ca="1" si="7"/>
        <v>-1.8926472500681218E-2</v>
      </c>
      <c r="C58" s="123">
        <f t="shared" ca="1" si="7"/>
        <v>1477.724552863488</v>
      </c>
      <c r="D58" s="99">
        <f t="shared" ca="1" si="8"/>
        <v>14179.295445952559</v>
      </c>
      <c r="E58" s="64">
        <f t="shared" ca="1" si="7"/>
        <v>1522.0825994675138</v>
      </c>
      <c r="F58" s="64">
        <f t="shared" ca="1" si="25"/>
        <v>-22.466590984142886</v>
      </c>
      <c r="G58" s="64">
        <f t="shared" ca="1" si="25"/>
        <v>-875.24594182324017</v>
      </c>
      <c r="H58" s="64">
        <f t="shared" ca="1" si="25"/>
        <v>1529.7885800418178</v>
      </c>
      <c r="I58" s="64">
        <f t="shared" ca="1" si="25"/>
        <v>1780.4575875380692</v>
      </c>
      <c r="J58" s="64">
        <f t="shared" ca="1" si="25"/>
        <v>-785.99937598483837</v>
      </c>
      <c r="K58" s="64">
        <f t="shared" ca="1" si="25"/>
        <v>762.8949652042952</v>
      </c>
      <c r="L58" s="64">
        <f t="shared" ca="1" si="25"/>
        <v>1444.6797497139007</v>
      </c>
      <c r="M58" s="64">
        <f t="shared" ca="1" si="25"/>
        <v>-456.89361881954051</v>
      </c>
      <c r="N58" s="64">
        <f t="shared" ca="1" si="25"/>
        <v>527.17330043656943</v>
      </c>
      <c r="O58" s="115">
        <f t="shared" ca="1" si="2"/>
        <v>5426.4712547904046</v>
      </c>
      <c r="AD58">
        <f t="shared" ca="1" si="19"/>
        <v>82000</v>
      </c>
      <c r="AE58">
        <f t="shared" ca="1" si="20"/>
        <v>84000</v>
      </c>
      <c r="AF58">
        <f t="shared" ca="1" si="21"/>
        <v>1000</v>
      </c>
      <c r="AG58">
        <f t="shared" ca="1" si="22"/>
        <v>1000</v>
      </c>
    </row>
    <row r="59" spans="1:33" hidden="1" x14ac:dyDescent="0.25">
      <c r="A59" s="62">
        <f t="shared" si="6"/>
        <v>58</v>
      </c>
      <c r="B59" s="63">
        <f t="shared" ca="1" si="7"/>
        <v>0.1733423676490797</v>
      </c>
      <c r="C59" s="123">
        <f t="shared" ca="1" si="7"/>
        <v>1317.2115658224973</v>
      </c>
      <c r="D59" s="99">
        <f t="shared" ca="1" si="8"/>
        <v>12329.742436488365</v>
      </c>
      <c r="E59" s="64">
        <f t="shared" ca="1" si="7"/>
        <v>1489.6351384159132</v>
      </c>
      <c r="F59" s="64">
        <f t="shared" ca="1" si="25"/>
        <v>156.74552452036374</v>
      </c>
      <c r="G59" s="64">
        <f t="shared" ca="1" si="25"/>
        <v>-408.18954318146183</v>
      </c>
      <c r="H59" s="64">
        <f t="shared" ca="1" si="25"/>
        <v>-564.87517582639089</v>
      </c>
      <c r="I59" s="64">
        <f t="shared" ca="1" si="25"/>
        <v>151.74134530439005</v>
      </c>
      <c r="J59" s="64">
        <f t="shared" ca="1" si="25"/>
        <v>488.80530262477157</v>
      </c>
      <c r="K59" s="64">
        <f t="shared" ca="1" si="25"/>
        <v>-360.48064981537243</v>
      </c>
      <c r="L59" s="64">
        <f t="shared" ca="1" si="25"/>
        <v>1483.143615694341</v>
      </c>
      <c r="M59" s="64">
        <f t="shared" ca="1" si="25"/>
        <v>1189.3243611679309</v>
      </c>
      <c r="N59" s="64">
        <f t="shared" ca="1" si="25"/>
        <v>135.67037947035524</v>
      </c>
      <c r="O59" s="115">
        <f t="shared" ca="1" si="2"/>
        <v>3761.5202983748404</v>
      </c>
      <c r="AD59">
        <f t="shared" ca="1" si="19"/>
        <v>84000</v>
      </c>
      <c r="AE59">
        <f t="shared" ca="1" si="20"/>
        <v>86000</v>
      </c>
      <c r="AF59">
        <f t="shared" ca="1" si="21"/>
        <v>1000</v>
      </c>
      <c r="AG59">
        <f t="shared" ca="1" si="22"/>
        <v>1000</v>
      </c>
    </row>
    <row r="60" spans="1:33" hidden="1" x14ac:dyDescent="0.25">
      <c r="A60" s="62">
        <f t="shared" si="6"/>
        <v>59</v>
      </c>
      <c r="B60" s="63">
        <f t="shared" ca="1" si="7"/>
        <v>0.14031058310039482</v>
      </c>
      <c r="C60" s="123">
        <f t="shared" ca="1" si="7"/>
        <v>-465.9730124291118</v>
      </c>
      <c r="D60" s="99">
        <f t="shared" ca="1" si="8"/>
        <v>4688.2434121438746</v>
      </c>
      <c r="E60" s="64">
        <f t="shared" ca="1" si="7"/>
        <v>768.57191380959034</v>
      </c>
      <c r="F60" s="64">
        <f t="shared" ca="1" si="25"/>
        <v>1986.6543262010198</v>
      </c>
      <c r="G60" s="64">
        <f t="shared" ca="1" si="25"/>
        <v>962.08611285753727</v>
      </c>
      <c r="H60" s="64">
        <f t="shared" ca="1" si="25"/>
        <v>1807.4833967277561</v>
      </c>
      <c r="I60" s="64">
        <f t="shared" ca="1" si="25"/>
        <v>-915.60059007278835</v>
      </c>
      <c r="J60" s="64">
        <f t="shared" ca="1" si="25"/>
        <v>-350.3954210344948</v>
      </c>
      <c r="K60" s="64">
        <f t="shared" ca="1" si="25"/>
        <v>-296.81948526394888</v>
      </c>
      <c r="L60" s="64">
        <f t="shared" ca="1" si="25"/>
        <v>1598.2075006708194</v>
      </c>
      <c r="M60" s="64">
        <f t="shared" ca="1" si="25"/>
        <v>720.96805554109937</v>
      </c>
      <c r="N60" s="64">
        <f t="shared" ca="1" si="25"/>
        <v>-480.70035219166573</v>
      </c>
      <c r="O60" s="115">
        <f t="shared" ca="1" si="2"/>
        <v>5800.4554572449242</v>
      </c>
      <c r="AD60">
        <f t="shared" ca="1" si="19"/>
        <v>86000</v>
      </c>
      <c r="AE60">
        <f t="shared" ca="1" si="20"/>
        <v>88000</v>
      </c>
      <c r="AF60">
        <f t="shared" ca="1" si="21"/>
        <v>1000</v>
      </c>
      <c r="AG60">
        <f t="shared" ca="1" si="22"/>
        <v>1000</v>
      </c>
    </row>
    <row r="61" spans="1:33" hidden="1" x14ac:dyDescent="0.25">
      <c r="A61" s="62">
        <f t="shared" si="6"/>
        <v>60</v>
      </c>
      <c r="B61" s="63">
        <f t="shared" ca="1" si="7"/>
        <v>9.8712044060085768E-2</v>
      </c>
      <c r="C61" s="123">
        <f t="shared" ca="1" si="7"/>
        <v>-808.52968959151576</v>
      </c>
      <c r="D61" s="99">
        <f t="shared" ca="1" si="8"/>
        <v>-5862.740776794205</v>
      </c>
      <c r="E61" s="64">
        <f t="shared" ca="1" si="7"/>
        <v>420.21110015266788</v>
      </c>
      <c r="F61" s="64">
        <f t="shared" ca="1" si="25"/>
        <v>244.38876173806594</v>
      </c>
      <c r="G61" s="64">
        <f t="shared" ca="1" si="25"/>
        <v>598.75635003667412</v>
      </c>
      <c r="H61" s="64">
        <f t="shared" ca="1" si="25"/>
        <v>1056.7995696087346</v>
      </c>
      <c r="I61" s="64">
        <f t="shared" ca="1" si="25"/>
        <v>440.54361083892991</v>
      </c>
      <c r="J61" s="64">
        <f t="shared" ca="1" si="25"/>
        <v>453.5215186174413</v>
      </c>
      <c r="K61" s="64">
        <f t="shared" ca="1" si="25"/>
        <v>-850.92091034016357</v>
      </c>
      <c r="L61" s="64">
        <f t="shared" ca="1" si="25"/>
        <v>56.214541496037995</v>
      </c>
      <c r="M61" s="64">
        <f t="shared" ca="1" si="25"/>
        <v>1438.7866836043784</v>
      </c>
      <c r="N61" s="64">
        <f t="shared" ca="1" si="25"/>
        <v>-153.3934771949362</v>
      </c>
      <c r="O61" s="115">
        <f t="shared" ca="1" si="2"/>
        <v>3704.90774855783</v>
      </c>
      <c r="AD61">
        <f t="shared" ca="1" si="19"/>
        <v>88000</v>
      </c>
      <c r="AE61">
        <f t="shared" ca="1" si="20"/>
        <v>90000</v>
      </c>
      <c r="AF61">
        <f t="shared" ca="1" si="21"/>
        <v>1000</v>
      </c>
      <c r="AG61">
        <f t="shared" ca="1" si="22"/>
        <v>1000</v>
      </c>
    </row>
    <row r="62" spans="1:33" hidden="1" x14ac:dyDescent="0.25">
      <c r="A62" s="62">
        <f t="shared" si="6"/>
        <v>61</v>
      </c>
      <c r="B62" s="63">
        <f t="shared" ca="1" si="7"/>
        <v>-4.0834514923399567E-2</v>
      </c>
      <c r="C62" s="123">
        <f t="shared" ca="1" si="7"/>
        <v>-685.33054174521396</v>
      </c>
      <c r="D62" s="99">
        <f t="shared" ca="1" si="8"/>
        <v>7331.3623491174731</v>
      </c>
      <c r="E62" s="64">
        <f t="shared" ca="1" si="7"/>
        <v>1419.9759054275262</v>
      </c>
      <c r="F62" s="64">
        <f t="shared" ca="1" si="25"/>
        <v>401.91271460829375</v>
      </c>
      <c r="G62" s="64">
        <f t="shared" ca="1" si="25"/>
        <v>198.13353779539591</v>
      </c>
      <c r="H62" s="64">
        <f t="shared" ca="1" si="25"/>
        <v>-601.13736233616783</v>
      </c>
      <c r="I62" s="64">
        <f t="shared" ca="1" si="25"/>
        <v>-244.07530449729583</v>
      </c>
      <c r="J62" s="64">
        <f t="shared" ca="1" si="25"/>
        <v>336.29229012224539</v>
      </c>
      <c r="K62" s="64">
        <f t="shared" ca="1" si="25"/>
        <v>1055.9648708212108</v>
      </c>
      <c r="L62" s="64">
        <f t="shared" ca="1" si="25"/>
        <v>435.42036182956571</v>
      </c>
      <c r="M62" s="64">
        <f t="shared" ca="1" si="25"/>
        <v>519.41827089460742</v>
      </c>
      <c r="N62" s="64">
        <f t="shared" ca="1" si="25"/>
        <v>801.37340276999817</v>
      </c>
      <c r="O62" s="115">
        <f t="shared" ca="1" si="2"/>
        <v>4323.2786874353797</v>
      </c>
      <c r="AD62">
        <f t="shared" ca="1" si="19"/>
        <v>90000</v>
      </c>
      <c r="AE62">
        <f t="shared" ca="1" si="20"/>
        <v>92000</v>
      </c>
      <c r="AF62">
        <f t="shared" ca="1" si="21"/>
        <v>1000</v>
      </c>
      <c r="AG62">
        <f t="shared" ca="1" si="22"/>
        <v>1000</v>
      </c>
    </row>
    <row r="63" spans="1:33" hidden="1" x14ac:dyDescent="0.25">
      <c r="A63" s="62">
        <f t="shared" si="6"/>
        <v>62</v>
      </c>
      <c r="B63" s="63">
        <f t="shared" ca="1" si="7"/>
        <v>0.15311765052727896</v>
      </c>
      <c r="C63" s="123">
        <f t="shared" ca="1" si="7"/>
        <v>-503.18101496405643</v>
      </c>
      <c r="D63" s="99">
        <f t="shared" ca="1" si="8"/>
        <v>9270.535813215105</v>
      </c>
      <c r="E63" s="64">
        <f t="shared" ca="1" si="7"/>
        <v>-793.60186372760268</v>
      </c>
      <c r="F63" s="64">
        <f t="shared" ca="1" si="25"/>
        <v>-675.55121386257463</v>
      </c>
      <c r="G63" s="64">
        <f t="shared" ca="1" si="25"/>
        <v>1591.6649048969191</v>
      </c>
      <c r="H63" s="64">
        <f t="shared" ca="1" si="25"/>
        <v>-619.78950941038227</v>
      </c>
      <c r="I63" s="64">
        <f t="shared" ca="1" si="25"/>
        <v>915.32459312939852</v>
      </c>
      <c r="J63" s="64">
        <f t="shared" ca="1" si="25"/>
        <v>-843.78308297145531</v>
      </c>
      <c r="K63" s="64">
        <f t="shared" ca="1" si="25"/>
        <v>1001.9881276106111</v>
      </c>
      <c r="L63" s="64">
        <f t="shared" ca="1" si="25"/>
        <v>591.85225730116281</v>
      </c>
      <c r="M63" s="64">
        <f t="shared" ca="1" si="25"/>
        <v>1954.0905656799036</v>
      </c>
      <c r="N63" s="64">
        <f t="shared" ca="1" si="25"/>
        <v>1332.8356430721792</v>
      </c>
      <c r="O63" s="115">
        <f t="shared" ca="1" si="2"/>
        <v>4455.0304217181592</v>
      </c>
      <c r="AD63">
        <f t="shared" ca="1" si="19"/>
        <v>92000</v>
      </c>
      <c r="AE63">
        <f t="shared" ca="1" si="20"/>
        <v>94000</v>
      </c>
      <c r="AF63">
        <f t="shared" ca="1" si="21"/>
        <v>1000</v>
      </c>
      <c r="AG63">
        <f t="shared" ca="1" si="22"/>
        <v>1000</v>
      </c>
    </row>
    <row r="64" spans="1:33" hidden="1" x14ac:dyDescent="0.25">
      <c r="A64" s="62">
        <f t="shared" si="6"/>
        <v>63</v>
      </c>
      <c r="B64" s="63">
        <f t="shared" ca="1" si="7"/>
        <v>0.123812066063232</v>
      </c>
      <c r="C64" s="123">
        <f t="shared" ca="1" si="7"/>
        <v>1876.8838321149703</v>
      </c>
      <c r="D64" s="99">
        <f t="shared" ca="1" si="8"/>
        <v>-2336.5657648577399</v>
      </c>
      <c r="E64" s="64">
        <f t="shared" ca="1" si="7"/>
        <v>1926.186601337452</v>
      </c>
      <c r="F64" s="64">
        <f t="shared" ca="1" si="25"/>
        <v>-67.48346613198467</v>
      </c>
      <c r="G64" s="64">
        <f t="shared" ca="1" si="25"/>
        <v>1414.2226460098541</v>
      </c>
      <c r="H64" s="64">
        <f t="shared" ca="1" si="25"/>
        <v>1411.7929259317552</v>
      </c>
      <c r="I64" s="64">
        <f t="shared" ca="1" si="25"/>
        <v>1952.7904927612542</v>
      </c>
      <c r="J64" s="64">
        <f t="shared" ca="1" si="25"/>
        <v>-49.302266611407909</v>
      </c>
      <c r="K64" s="64">
        <f t="shared" ca="1" si="25"/>
        <v>1789.5198097795881</v>
      </c>
      <c r="L64" s="64">
        <f t="shared" ca="1" si="25"/>
        <v>1324.4536345647191</v>
      </c>
      <c r="M64" s="64">
        <f t="shared" ca="1" si="25"/>
        <v>1603.4725492053844</v>
      </c>
      <c r="N64" s="64">
        <f t="shared" ca="1" si="25"/>
        <v>-989.56261694025443</v>
      </c>
      <c r="O64" s="115">
        <f t="shared" ca="1" si="2"/>
        <v>10316.09030990636</v>
      </c>
      <c r="AD64">
        <f t="shared" ca="1" si="19"/>
        <v>94000</v>
      </c>
      <c r="AE64">
        <f t="shared" ca="1" si="20"/>
        <v>96000</v>
      </c>
      <c r="AF64">
        <f t="shared" ca="1" si="21"/>
        <v>1000</v>
      </c>
      <c r="AG64">
        <f t="shared" ca="1" si="22"/>
        <v>1000</v>
      </c>
    </row>
    <row r="65" spans="1:33" hidden="1" x14ac:dyDescent="0.25">
      <c r="A65" s="62">
        <f t="shared" si="6"/>
        <v>64</v>
      </c>
      <c r="B65" s="63">
        <f t="shared" ca="1" si="7"/>
        <v>1.1253274676166519E-2</v>
      </c>
      <c r="C65" s="123">
        <f t="shared" ca="1" si="7"/>
        <v>865.2476169425355</v>
      </c>
      <c r="D65" s="99">
        <f t="shared" ca="1" si="8"/>
        <v>-5746.5157781500648</v>
      </c>
      <c r="E65" s="64">
        <f t="shared" ca="1" si="7"/>
        <v>1949.9547817161397</v>
      </c>
      <c r="F65" s="64">
        <f t="shared" ca="1" si="25"/>
        <v>571.7143867580221</v>
      </c>
      <c r="G65" s="64">
        <f t="shared" ca="1" si="25"/>
        <v>-568.02964037025345</v>
      </c>
      <c r="H65" s="64">
        <f t="shared" ca="1" si="25"/>
        <v>-296.51325134238652</v>
      </c>
      <c r="I65" s="64">
        <f t="shared" ca="1" si="25"/>
        <v>1552.2164977350542</v>
      </c>
      <c r="J65" s="64">
        <f t="shared" ca="1" si="25"/>
        <v>1581.5015530294693</v>
      </c>
      <c r="K65" s="64">
        <f t="shared" ca="1" si="25"/>
        <v>1752.0183179569201</v>
      </c>
      <c r="L65" s="64">
        <f t="shared" ca="1" si="25"/>
        <v>-470.1240630820127</v>
      </c>
      <c r="M65" s="64">
        <f t="shared" ca="1" si="25"/>
        <v>1295.6846147457695</v>
      </c>
      <c r="N65" s="64">
        <f t="shared" ca="1" si="25"/>
        <v>1885.8129283210958</v>
      </c>
      <c r="O65" s="115">
        <f t="shared" ca="1" si="2"/>
        <v>9254.2361254678181</v>
      </c>
      <c r="AD65">
        <f t="shared" ca="1" si="19"/>
        <v>96000</v>
      </c>
      <c r="AE65">
        <f t="shared" ca="1" si="20"/>
        <v>98000</v>
      </c>
      <c r="AF65">
        <f t="shared" ca="1" si="21"/>
        <v>1000</v>
      </c>
      <c r="AG65">
        <f t="shared" ca="1" si="22"/>
        <v>1000</v>
      </c>
    </row>
    <row r="66" spans="1:33" hidden="1" x14ac:dyDescent="0.25">
      <c r="A66" s="62">
        <f t="shared" si="6"/>
        <v>65</v>
      </c>
      <c r="B66" s="63">
        <f t="shared" ca="1" si="7"/>
        <v>7.8330068246321854E-2</v>
      </c>
      <c r="C66" s="123">
        <f t="shared" ca="1" si="7"/>
        <v>563.48341037287946</v>
      </c>
      <c r="D66" s="99">
        <f t="shared" ca="1" si="8"/>
        <v>13651.72691055764</v>
      </c>
      <c r="E66" s="64">
        <f t="shared" ref="E66:N94" ca="1" si="26">E$1*($U$1+($W$1-$U$1)*RAND())</f>
        <v>-103.8025347606264</v>
      </c>
      <c r="F66" s="64">
        <f t="shared" ca="1" si="26"/>
        <v>205.71341042350588</v>
      </c>
      <c r="G66" s="64">
        <f t="shared" ca="1" si="26"/>
        <v>-520.26044610226177</v>
      </c>
      <c r="H66" s="64">
        <f t="shared" ca="1" si="26"/>
        <v>1835.281168783777</v>
      </c>
      <c r="I66" s="64">
        <f t="shared" ca="1" si="26"/>
        <v>1554.1362726798066</v>
      </c>
      <c r="J66" s="64">
        <f t="shared" ca="1" si="26"/>
        <v>1954.9063708189665</v>
      </c>
      <c r="K66" s="64">
        <f t="shared" ca="1" si="26"/>
        <v>-690.50217956175788</v>
      </c>
      <c r="L66" s="64">
        <f t="shared" ca="1" si="26"/>
        <v>837.15953362484493</v>
      </c>
      <c r="M66" s="64">
        <f t="shared" ca="1" si="26"/>
        <v>559.05872737828042</v>
      </c>
      <c r="N66" s="64">
        <f t="shared" ca="1" si="26"/>
        <v>206.31257412595556</v>
      </c>
      <c r="O66" s="115">
        <f t="shared" ref="O66:O129" ca="1" si="27">SUM(E66:N66)</f>
        <v>5838.0028974104907</v>
      </c>
      <c r="AD66">
        <f t="shared" ca="1" si="19"/>
        <v>98000</v>
      </c>
      <c r="AE66">
        <f t="shared" ca="1" si="20"/>
        <v>100000</v>
      </c>
      <c r="AF66">
        <f t="shared" ca="1" si="21"/>
        <v>1000</v>
      </c>
      <c r="AG66">
        <f t="shared" ca="1" si="22"/>
        <v>1000</v>
      </c>
    </row>
    <row r="67" spans="1:33" hidden="1" x14ac:dyDescent="0.25">
      <c r="A67" s="62">
        <f t="shared" ref="A67:A130" si="28">1+A66</f>
        <v>66</v>
      </c>
      <c r="B67" s="63">
        <f t="shared" ref="B67:E130" ca="1" si="29">B$1*($U$1+($W$1-$U$1)*RAND())</f>
        <v>9.3742528927070717E-2</v>
      </c>
      <c r="C67" s="123">
        <f t="shared" ca="1" si="29"/>
        <v>599.40730321667104</v>
      </c>
      <c r="D67" s="99">
        <f t="shared" ca="1" si="8"/>
        <v>564.66225872042617</v>
      </c>
      <c r="E67" s="64">
        <f t="shared" ca="1" si="29"/>
        <v>-12.522320327599672</v>
      </c>
      <c r="F67" s="64">
        <f t="shared" ca="1" si="26"/>
        <v>1509.4136409996047</v>
      </c>
      <c r="G67" s="64">
        <f t="shared" ca="1" si="26"/>
        <v>1728.7742869099945</v>
      </c>
      <c r="H67" s="64">
        <f t="shared" ca="1" si="26"/>
        <v>347.0492871635447</v>
      </c>
      <c r="I67" s="64">
        <f t="shared" ca="1" si="26"/>
        <v>-218.57937372784784</v>
      </c>
      <c r="J67" s="64">
        <f t="shared" ca="1" si="26"/>
        <v>133.13716191258609</v>
      </c>
      <c r="K67" s="64">
        <f t="shared" ca="1" si="26"/>
        <v>1413.0020008590541</v>
      </c>
      <c r="L67" s="64">
        <f t="shared" ca="1" si="26"/>
        <v>-938.32862297736881</v>
      </c>
      <c r="M67" s="64">
        <f t="shared" ca="1" si="26"/>
        <v>-644.16083724019052</v>
      </c>
      <c r="N67" s="64">
        <f t="shared" ca="1" si="26"/>
        <v>1315.8106235958717</v>
      </c>
      <c r="O67" s="115">
        <f t="shared" ca="1" si="27"/>
        <v>4633.5958471676495</v>
      </c>
      <c r="AD67">
        <f t="shared" ca="1" si="19"/>
        <v>100000</v>
      </c>
      <c r="AE67">
        <f t="shared" ca="1" si="20"/>
        <v>102000</v>
      </c>
      <c r="AF67">
        <f t="shared" ca="1" si="21"/>
        <v>1000</v>
      </c>
      <c r="AG67">
        <f t="shared" ca="1" si="22"/>
        <v>1000</v>
      </c>
    </row>
    <row r="68" spans="1:33" hidden="1" x14ac:dyDescent="0.25">
      <c r="A68" s="62">
        <f t="shared" si="28"/>
        <v>67</v>
      </c>
      <c r="B68" s="63">
        <f t="shared" ca="1" si="29"/>
        <v>0.10665441469319253</v>
      </c>
      <c r="C68" s="123">
        <f t="shared" ca="1" si="29"/>
        <v>629.45346236552655</v>
      </c>
      <c r="D68" s="99">
        <f t="shared" ref="D68:D132" ca="1" si="30">D$1*($U$1+($W$1-$U$1)*RAND())</f>
        <v>-9615.9008224377394</v>
      </c>
      <c r="E68" s="64">
        <f t="shared" ca="1" si="29"/>
        <v>1592.6696228551905</v>
      </c>
      <c r="F68" s="64">
        <f t="shared" ca="1" si="26"/>
        <v>-515.33856267334397</v>
      </c>
      <c r="G68" s="64">
        <f t="shared" ca="1" si="26"/>
        <v>855.31484317564798</v>
      </c>
      <c r="H68" s="64">
        <f t="shared" ca="1" si="26"/>
        <v>253.54473356116736</v>
      </c>
      <c r="I68" s="64">
        <f t="shared" ca="1" si="26"/>
        <v>1382.033026306688</v>
      </c>
      <c r="J68" s="64">
        <f t="shared" ca="1" si="26"/>
        <v>967.62211965566974</v>
      </c>
      <c r="K68" s="64">
        <f t="shared" ca="1" si="26"/>
        <v>911.90279678030095</v>
      </c>
      <c r="L68" s="64">
        <f t="shared" ca="1" si="26"/>
        <v>-380.41943010280829</v>
      </c>
      <c r="M68" s="64">
        <f t="shared" ca="1" si="26"/>
        <v>1875.3800463877105</v>
      </c>
      <c r="N68" s="64">
        <f t="shared" ca="1" si="26"/>
        <v>1230.3639462566059</v>
      </c>
      <c r="O68" s="115">
        <f t="shared" ca="1" si="27"/>
        <v>8173.0731422028293</v>
      </c>
      <c r="AD68">
        <f t="shared" ca="1" si="19"/>
        <v>102000</v>
      </c>
      <c r="AE68">
        <f t="shared" ca="1" si="20"/>
        <v>104000</v>
      </c>
      <c r="AF68">
        <f t="shared" ca="1" si="21"/>
        <v>1000</v>
      </c>
      <c r="AG68">
        <f t="shared" ca="1" si="22"/>
        <v>1000</v>
      </c>
    </row>
    <row r="69" spans="1:33" hidden="1" x14ac:dyDescent="0.25">
      <c r="A69" s="62">
        <f t="shared" si="28"/>
        <v>68</v>
      </c>
      <c r="B69" s="63">
        <f t="shared" ca="1" si="29"/>
        <v>1.1999537963413007E-2</v>
      </c>
      <c r="C69" s="123">
        <f t="shared" ca="1" si="29"/>
        <v>-733.5581552693701</v>
      </c>
      <c r="D69" s="99">
        <f t="shared" ca="1" si="30"/>
        <v>13517.694572153558</v>
      </c>
      <c r="E69" s="64">
        <f t="shared" ca="1" si="29"/>
        <v>-740.58251878647548</v>
      </c>
      <c r="F69" s="64">
        <f t="shared" ca="1" si="26"/>
        <v>411.35848047682805</v>
      </c>
      <c r="G69" s="64">
        <f t="shared" ca="1" si="26"/>
        <v>40.299194903982979</v>
      </c>
      <c r="H69" s="64">
        <f t="shared" ca="1" si="26"/>
        <v>-914.12529728671996</v>
      </c>
      <c r="I69" s="64">
        <f t="shared" ca="1" si="26"/>
        <v>-982.02436095316773</v>
      </c>
      <c r="J69" s="64">
        <f t="shared" ca="1" si="26"/>
        <v>-417.02997423163401</v>
      </c>
      <c r="K69" s="64">
        <f t="shared" ca="1" si="26"/>
        <v>-600.19826474800732</v>
      </c>
      <c r="L69" s="64">
        <f t="shared" ca="1" si="26"/>
        <v>108.41897478565427</v>
      </c>
      <c r="M69" s="64">
        <f t="shared" ca="1" si="26"/>
        <v>1316.5767726014094</v>
      </c>
      <c r="N69" s="64">
        <f t="shared" ca="1" si="26"/>
        <v>1007.2123538018582</v>
      </c>
      <c r="O69" s="115">
        <f t="shared" ca="1" si="27"/>
        <v>-770.09463943627111</v>
      </c>
      <c r="AD69">
        <f t="shared" ca="1" si="19"/>
        <v>104000</v>
      </c>
      <c r="AE69">
        <f t="shared" ca="1" si="20"/>
        <v>106000</v>
      </c>
      <c r="AF69">
        <f t="shared" ca="1" si="21"/>
        <v>1000</v>
      </c>
      <c r="AG69">
        <f t="shared" ca="1" si="22"/>
        <v>1000</v>
      </c>
    </row>
    <row r="70" spans="1:33" hidden="1" x14ac:dyDescent="0.25">
      <c r="A70" s="62">
        <f t="shared" si="28"/>
        <v>69</v>
      </c>
      <c r="B70" s="63">
        <f t="shared" ca="1" si="29"/>
        <v>9.5612271925158143E-2</v>
      </c>
      <c r="C70" s="123">
        <f t="shared" ca="1" si="29"/>
        <v>-844.21586598956503</v>
      </c>
      <c r="D70" s="99">
        <f t="shared" ca="1" si="30"/>
        <v>-4117.2380724861696</v>
      </c>
      <c r="E70" s="64">
        <f t="shared" ca="1" si="29"/>
        <v>-948.16381757085594</v>
      </c>
      <c r="F70" s="64">
        <f t="shared" ca="1" si="26"/>
        <v>1941.5552553031853</v>
      </c>
      <c r="G70" s="64">
        <f t="shared" ca="1" si="26"/>
        <v>1319.0710747666296</v>
      </c>
      <c r="H70" s="64">
        <f t="shared" ca="1" si="26"/>
        <v>383.81720422492356</v>
      </c>
      <c r="I70" s="64">
        <f t="shared" ca="1" si="26"/>
        <v>1361.7117919370307</v>
      </c>
      <c r="J70" s="64">
        <f t="shared" ca="1" si="26"/>
        <v>1082.8568427254024</v>
      </c>
      <c r="K70" s="64">
        <f t="shared" ca="1" si="26"/>
        <v>375.10940887787501</v>
      </c>
      <c r="L70" s="64">
        <f t="shared" ca="1" si="26"/>
        <v>670.51942749049078</v>
      </c>
      <c r="M70" s="64">
        <f t="shared" ca="1" si="26"/>
        <v>-621.74340619194209</v>
      </c>
      <c r="N70" s="64">
        <f t="shared" ca="1" si="26"/>
        <v>1382.5291711485111</v>
      </c>
      <c r="O70" s="115">
        <f t="shared" ca="1" si="27"/>
        <v>6947.2629527112513</v>
      </c>
      <c r="AD70">
        <f t="shared" ca="1" si="19"/>
        <v>106000</v>
      </c>
      <c r="AE70">
        <f t="shared" ca="1" si="20"/>
        <v>108000</v>
      </c>
      <c r="AF70">
        <f t="shared" ca="1" si="21"/>
        <v>1000</v>
      </c>
      <c r="AG70">
        <f t="shared" ca="1" si="22"/>
        <v>1000</v>
      </c>
    </row>
    <row r="71" spans="1:33" hidden="1" x14ac:dyDescent="0.25">
      <c r="A71" s="62">
        <f t="shared" si="28"/>
        <v>70</v>
      </c>
      <c r="B71" s="63">
        <f t="shared" ca="1" si="29"/>
        <v>0.11470527247904619</v>
      </c>
      <c r="C71" s="123">
        <f t="shared" ca="1" si="29"/>
        <v>-802.75626006088453</v>
      </c>
      <c r="D71" s="99">
        <f t="shared" ca="1" si="30"/>
        <v>-9123.9024756938561</v>
      </c>
      <c r="E71" s="64">
        <f t="shared" ca="1" si="29"/>
        <v>533.38328995026245</v>
      </c>
      <c r="F71" s="64">
        <f t="shared" ca="1" si="26"/>
        <v>611.75271130828935</v>
      </c>
      <c r="G71" s="64">
        <f t="shared" ca="1" si="26"/>
        <v>803.43676644616664</v>
      </c>
      <c r="H71" s="64">
        <f t="shared" ca="1" si="26"/>
        <v>1312.2346382099913</v>
      </c>
      <c r="I71" s="64">
        <f t="shared" ca="1" si="26"/>
        <v>139.28838739910535</v>
      </c>
      <c r="J71" s="64">
        <f t="shared" ca="1" si="26"/>
        <v>697.32542563910374</v>
      </c>
      <c r="K71" s="64">
        <f t="shared" ca="1" si="26"/>
        <v>419.76684180247526</v>
      </c>
      <c r="L71" s="64">
        <f t="shared" ca="1" si="26"/>
        <v>-912.77958273513855</v>
      </c>
      <c r="M71" s="64">
        <f t="shared" ca="1" si="26"/>
        <v>738.11572074153014</v>
      </c>
      <c r="N71" s="64">
        <f t="shared" ca="1" si="26"/>
        <v>545.62445045083871</v>
      </c>
      <c r="O71" s="115">
        <f t="shared" ca="1" si="27"/>
        <v>4888.1486492126242</v>
      </c>
      <c r="AD71">
        <f t="shared" ca="1" si="19"/>
        <v>108000</v>
      </c>
      <c r="AE71">
        <f t="shared" ca="1" si="20"/>
        <v>110000</v>
      </c>
      <c r="AF71">
        <f t="shared" ca="1" si="21"/>
        <v>1000</v>
      </c>
      <c r="AG71">
        <f t="shared" ca="1" si="22"/>
        <v>1000</v>
      </c>
    </row>
    <row r="72" spans="1:33" hidden="1" x14ac:dyDescent="0.25">
      <c r="A72" s="62">
        <f t="shared" si="28"/>
        <v>71</v>
      </c>
      <c r="B72" s="63">
        <f t="shared" ca="1" si="29"/>
        <v>-2.0886034675686241E-2</v>
      </c>
      <c r="C72" s="123">
        <f t="shared" ca="1" si="29"/>
        <v>490.30836429083178</v>
      </c>
      <c r="D72" s="99">
        <f t="shared" ca="1" si="30"/>
        <v>16497.80002263065</v>
      </c>
      <c r="E72" s="64">
        <f t="shared" ca="1" si="29"/>
        <v>1804.7252752633783</v>
      </c>
      <c r="F72" s="64">
        <f t="shared" ca="1" si="26"/>
        <v>-303.92692386977728</v>
      </c>
      <c r="G72" s="64">
        <f t="shared" ca="1" si="26"/>
        <v>-780.61830630322186</v>
      </c>
      <c r="H72" s="64">
        <f t="shared" ca="1" si="26"/>
        <v>-227.2935870766847</v>
      </c>
      <c r="I72" s="64">
        <f t="shared" ca="1" si="26"/>
        <v>-793.6713809709114</v>
      </c>
      <c r="J72" s="64">
        <f t="shared" ca="1" si="26"/>
        <v>604.70792604544965</v>
      </c>
      <c r="K72" s="64">
        <f t="shared" ca="1" si="26"/>
        <v>-360.59254825544934</v>
      </c>
      <c r="L72" s="64">
        <f t="shared" ca="1" si="26"/>
        <v>-226.8008742564767</v>
      </c>
      <c r="M72" s="64">
        <f t="shared" ca="1" si="26"/>
        <v>-228.8217186752542</v>
      </c>
      <c r="N72" s="64">
        <f t="shared" ca="1" si="26"/>
        <v>1891.9824745656713</v>
      </c>
      <c r="O72" s="115">
        <f t="shared" ca="1" si="27"/>
        <v>1379.6903364667237</v>
      </c>
      <c r="AD72">
        <f t="shared" ca="1" si="19"/>
        <v>110000</v>
      </c>
      <c r="AE72">
        <f t="shared" ca="1" si="20"/>
        <v>112000</v>
      </c>
      <c r="AF72">
        <f t="shared" ca="1" si="21"/>
        <v>1000</v>
      </c>
      <c r="AG72">
        <f t="shared" ca="1" si="22"/>
        <v>1000</v>
      </c>
    </row>
    <row r="73" spans="1:33" hidden="1" x14ac:dyDescent="0.25">
      <c r="A73" s="62">
        <f t="shared" si="28"/>
        <v>72</v>
      </c>
      <c r="B73" s="63">
        <f t="shared" ca="1" si="29"/>
        <v>3.0393012636851957E-2</v>
      </c>
      <c r="C73" s="123">
        <f t="shared" ca="1" si="29"/>
        <v>1759.2031504599634</v>
      </c>
      <c r="D73" s="99">
        <f t="shared" ca="1" si="30"/>
        <v>-402.49218819497776</v>
      </c>
      <c r="E73" s="64">
        <f t="shared" ca="1" si="29"/>
        <v>1474.5444541569411</v>
      </c>
      <c r="F73" s="64">
        <f t="shared" ca="1" si="26"/>
        <v>187.59861904360824</v>
      </c>
      <c r="G73" s="64">
        <f t="shared" ca="1" si="26"/>
        <v>1809.5532955384488</v>
      </c>
      <c r="H73" s="64">
        <f t="shared" ca="1" si="26"/>
        <v>48.608591789497666</v>
      </c>
      <c r="I73" s="64">
        <f t="shared" ca="1" si="26"/>
        <v>220.92019934236527</v>
      </c>
      <c r="J73" s="64">
        <f t="shared" ca="1" si="26"/>
        <v>1501.3804169056536</v>
      </c>
      <c r="K73" s="64">
        <f t="shared" ca="1" si="26"/>
        <v>-182.05107924824716</v>
      </c>
      <c r="L73" s="64">
        <f t="shared" ca="1" si="26"/>
        <v>1462.1018220053952</v>
      </c>
      <c r="M73" s="64">
        <f t="shared" ca="1" si="26"/>
        <v>-161.10590000730548</v>
      </c>
      <c r="N73" s="64">
        <f t="shared" ca="1" si="26"/>
        <v>153.70244183968344</v>
      </c>
      <c r="O73" s="115">
        <f t="shared" ca="1" si="27"/>
        <v>6515.2528613660397</v>
      </c>
      <c r="AD73">
        <f t="shared" ca="1" si="19"/>
        <v>112000</v>
      </c>
      <c r="AE73">
        <f t="shared" ca="1" si="20"/>
        <v>114000</v>
      </c>
      <c r="AF73">
        <f t="shared" ca="1" si="21"/>
        <v>1000</v>
      </c>
      <c r="AG73">
        <f t="shared" ca="1" si="22"/>
        <v>1000</v>
      </c>
    </row>
    <row r="74" spans="1:33" hidden="1" x14ac:dyDescent="0.25">
      <c r="A74" s="62">
        <f t="shared" si="28"/>
        <v>73</v>
      </c>
      <c r="B74" s="63">
        <f t="shared" ca="1" si="29"/>
        <v>1.9954493270424492E-2</v>
      </c>
      <c r="C74" s="123">
        <f t="shared" ca="1" si="29"/>
        <v>774.95938442716852</v>
      </c>
      <c r="D74" s="99">
        <f t="shared" ca="1" si="30"/>
        <v>17052.684479031534</v>
      </c>
      <c r="E74" s="64">
        <f t="shared" ca="1" si="29"/>
        <v>-236.19412609182962</v>
      </c>
      <c r="F74" s="64">
        <f t="shared" ca="1" si="26"/>
        <v>-634.07340241630982</v>
      </c>
      <c r="G74" s="64">
        <f t="shared" ca="1" si="26"/>
        <v>1751.533134519239</v>
      </c>
      <c r="H74" s="64">
        <f t="shared" ca="1" si="26"/>
        <v>1339.6941782692732</v>
      </c>
      <c r="I74" s="64">
        <f t="shared" ca="1" si="26"/>
        <v>470.81213801510063</v>
      </c>
      <c r="J74" s="64">
        <f t="shared" ca="1" si="26"/>
        <v>-156.07592631493418</v>
      </c>
      <c r="K74" s="64">
        <f t="shared" ca="1" si="26"/>
        <v>-609.27336172007813</v>
      </c>
      <c r="L74" s="64">
        <f t="shared" ca="1" si="26"/>
        <v>369.00661979014563</v>
      </c>
      <c r="M74" s="64">
        <f t="shared" ca="1" si="26"/>
        <v>433.8661580177569</v>
      </c>
      <c r="N74" s="64">
        <f t="shared" ca="1" si="26"/>
        <v>-638.84821948568583</v>
      </c>
      <c r="O74" s="115">
        <f t="shared" ca="1" si="27"/>
        <v>2090.4471925826774</v>
      </c>
      <c r="AD74">
        <f t="shared" ca="1" si="19"/>
        <v>114000</v>
      </c>
      <c r="AE74">
        <f t="shared" ca="1" si="20"/>
        <v>116000</v>
      </c>
      <c r="AF74">
        <f t="shared" ca="1" si="21"/>
        <v>1000</v>
      </c>
      <c r="AG74">
        <f t="shared" ca="1" si="22"/>
        <v>1000</v>
      </c>
    </row>
    <row r="75" spans="1:33" hidden="1" x14ac:dyDescent="0.25">
      <c r="A75" s="62">
        <f t="shared" si="28"/>
        <v>74</v>
      </c>
      <c r="B75" s="63">
        <f t="shared" ca="1" si="29"/>
        <v>-7.0445683565566339E-2</v>
      </c>
      <c r="C75" s="123">
        <f t="shared" ca="1" si="29"/>
        <v>1285.6054355156418</v>
      </c>
      <c r="D75" s="99">
        <f t="shared" ca="1" si="30"/>
        <v>-9766.8144435238391</v>
      </c>
      <c r="E75" s="64">
        <f t="shared" ca="1" si="29"/>
        <v>1033.2174965090978</v>
      </c>
      <c r="F75" s="64">
        <f t="shared" ca="1" si="26"/>
        <v>1520.2117941299684</v>
      </c>
      <c r="G75" s="64">
        <f t="shared" ca="1" si="26"/>
        <v>684.42221705444092</v>
      </c>
      <c r="H75" s="64">
        <f t="shared" ca="1" si="26"/>
        <v>506.73038557420921</v>
      </c>
      <c r="I75" s="64">
        <f t="shared" ca="1" si="26"/>
        <v>408.77759356781564</v>
      </c>
      <c r="J75" s="64">
        <f t="shared" ca="1" si="26"/>
        <v>279.49164008854331</v>
      </c>
      <c r="K75" s="64">
        <f t="shared" ca="1" si="26"/>
        <v>381.80005680549215</v>
      </c>
      <c r="L75" s="64">
        <f t="shared" ca="1" si="26"/>
        <v>962.35801907535608</v>
      </c>
      <c r="M75" s="64">
        <f t="shared" ca="1" si="26"/>
        <v>1707.1781766795959</v>
      </c>
      <c r="N75" s="64">
        <f t="shared" ca="1" si="26"/>
        <v>511.5033337973793</v>
      </c>
      <c r="O75" s="115">
        <f t="shared" ca="1" si="27"/>
        <v>7995.6907132818988</v>
      </c>
      <c r="AD75">
        <f t="shared" ca="1" si="19"/>
        <v>116000</v>
      </c>
      <c r="AE75">
        <f t="shared" ca="1" si="20"/>
        <v>118000</v>
      </c>
      <c r="AF75">
        <f t="shared" ca="1" si="21"/>
        <v>1000</v>
      </c>
      <c r="AG75">
        <f t="shared" ca="1" si="22"/>
        <v>1000</v>
      </c>
    </row>
    <row r="76" spans="1:33" hidden="1" x14ac:dyDescent="0.25">
      <c r="A76" s="62">
        <f t="shared" si="28"/>
        <v>75</v>
      </c>
      <c r="B76" s="63">
        <f t="shared" ca="1" si="29"/>
        <v>-3.1766339275037581E-2</v>
      </c>
      <c r="C76" s="123">
        <f t="shared" ca="1" si="29"/>
        <v>1158.2641952072006</v>
      </c>
      <c r="D76" s="99">
        <f t="shared" ca="1" si="30"/>
        <v>17039.091962056184</v>
      </c>
      <c r="E76" s="64">
        <f t="shared" ca="1" si="29"/>
        <v>1291.3618491300981</v>
      </c>
      <c r="F76" s="64">
        <f t="shared" ca="1" si="26"/>
        <v>876.87279076952007</v>
      </c>
      <c r="G76" s="64">
        <f t="shared" ca="1" si="26"/>
        <v>1992.0068649022203</v>
      </c>
      <c r="H76" s="64">
        <f t="shared" ca="1" si="26"/>
        <v>175.1186665025553</v>
      </c>
      <c r="I76" s="64">
        <f t="shared" ca="1" si="26"/>
        <v>294.40779355835775</v>
      </c>
      <c r="J76" s="64">
        <f t="shared" ca="1" si="26"/>
        <v>1708.5551975495896</v>
      </c>
      <c r="K76" s="64">
        <f t="shared" ca="1" si="26"/>
        <v>1197.5723108970815</v>
      </c>
      <c r="L76" s="64">
        <f t="shared" ca="1" si="26"/>
        <v>778.81764553107189</v>
      </c>
      <c r="M76" s="64">
        <f t="shared" ca="1" si="26"/>
        <v>-928.56543979176672</v>
      </c>
      <c r="N76" s="64">
        <f t="shared" ca="1" si="26"/>
        <v>-146.54626151548098</v>
      </c>
      <c r="O76" s="115">
        <f t="shared" ca="1" si="27"/>
        <v>7239.6014175332448</v>
      </c>
      <c r="AD76">
        <f t="shared" ca="1" si="19"/>
        <v>118000</v>
      </c>
      <c r="AE76">
        <f t="shared" ca="1" si="20"/>
        <v>120000</v>
      </c>
      <c r="AF76">
        <f t="shared" ca="1" si="21"/>
        <v>1000</v>
      </c>
      <c r="AG76">
        <f t="shared" ca="1" si="22"/>
        <v>1000</v>
      </c>
    </row>
    <row r="77" spans="1:33" hidden="1" x14ac:dyDescent="0.25">
      <c r="A77" s="62">
        <f t="shared" si="28"/>
        <v>76</v>
      </c>
      <c r="B77" s="63">
        <f t="shared" ca="1" si="29"/>
        <v>-2.4757914659708447E-2</v>
      </c>
      <c r="C77" s="123">
        <f t="shared" ca="1" si="29"/>
        <v>797.86886346302322</v>
      </c>
      <c r="D77" s="99">
        <f t="shared" ca="1" si="30"/>
        <v>-5898.6581710537739</v>
      </c>
      <c r="E77" s="64">
        <f t="shared" ca="1" si="29"/>
        <v>1471.1686086537381</v>
      </c>
      <c r="F77" s="64">
        <f t="shared" ca="1" si="26"/>
        <v>-743.39935515811283</v>
      </c>
      <c r="G77" s="64">
        <f t="shared" ca="1" si="26"/>
        <v>1790.201717404987</v>
      </c>
      <c r="H77" s="64">
        <f t="shared" ca="1" si="26"/>
        <v>-631.35722038501626</v>
      </c>
      <c r="I77" s="64">
        <f t="shared" ca="1" si="26"/>
        <v>1325.8609566637606</v>
      </c>
      <c r="J77" s="64">
        <f t="shared" ca="1" si="26"/>
        <v>1320.0868671645555</v>
      </c>
      <c r="K77" s="64">
        <f t="shared" ca="1" si="26"/>
        <v>632.19983477713151</v>
      </c>
      <c r="L77" s="64">
        <f t="shared" ca="1" si="26"/>
        <v>1283.9510482497255</v>
      </c>
      <c r="M77" s="64">
        <f t="shared" ca="1" si="26"/>
        <v>184.26980426174245</v>
      </c>
      <c r="N77" s="64">
        <f t="shared" ca="1" si="26"/>
        <v>-845.66573030211021</v>
      </c>
      <c r="O77" s="115">
        <f t="shared" ca="1" si="27"/>
        <v>5787.3165313304007</v>
      </c>
      <c r="AD77">
        <f t="shared" ca="1" si="19"/>
        <v>120000</v>
      </c>
      <c r="AE77">
        <f t="shared" ca="1" si="20"/>
        <v>122000</v>
      </c>
      <c r="AF77">
        <f t="shared" ca="1" si="21"/>
        <v>1000</v>
      </c>
      <c r="AG77">
        <f t="shared" ca="1" si="22"/>
        <v>1000</v>
      </c>
    </row>
    <row r="78" spans="1:33" hidden="1" x14ac:dyDescent="0.25">
      <c r="A78" s="62">
        <f t="shared" si="28"/>
        <v>77</v>
      </c>
      <c r="B78" s="63">
        <f t="shared" ca="1" si="29"/>
        <v>0.10344445786653961</v>
      </c>
      <c r="C78" s="123">
        <f t="shared" ca="1" si="29"/>
        <v>-919.6489058408996</v>
      </c>
      <c r="D78" s="99">
        <f t="shared" ca="1" si="30"/>
        <v>13345.580190047851</v>
      </c>
      <c r="E78" s="64">
        <f t="shared" ca="1" si="29"/>
        <v>786.28015718321421</v>
      </c>
      <c r="F78" s="64">
        <f t="shared" ca="1" si="26"/>
        <v>1393.1213609656133</v>
      </c>
      <c r="G78" s="64">
        <f t="shared" ca="1" si="26"/>
        <v>244.56611989626577</v>
      </c>
      <c r="H78" s="64">
        <f t="shared" ca="1" si="26"/>
        <v>185.74139662419859</v>
      </c>
      <c r="I78" s="64">
        <f t="shared" ca="1" si="26"/>
        <v>1386.1263235516626</v>
      </c>
      <c r="J78" s="64">
        <f t="shared" ca="1" si="26"/>
        <v>1840.4122614078608</v>
      </c>
      <c r="K78" s="64">
        <f t="shared" ca="1" si="26"/>
        <v>936.39056815554511</v>
      </c>
      <c r="L78" s="64">
        <f t="shared" ca="1" si="26"/>
        <v>1414.1983133839981</v>
      </c>
      <c r="M78" s="64">
        <f t="shared" ca="1" si="26"/>
        <v>-886.83300129717816</v>
      </c>
      <c r="N78" s="64">
        <f t="shared" ca="1" si="26"/>
        <v>-593.46827702483176</v>
      </c>
      <c r="O78" s="115">
        <f t="shared" ca="1" si="27"/>
        <v>6706.535222846348</v>
      </c>
      <c r="AD78">
        <f t="shared" ca="1" si="19"/>
        <v>122000</v>
      </c>
      <c r="AE78">
        <f t="shared" ca="1" si="20"/>
        <v>124000</v>
      </c>
      <c r="AF78">
        <f t="shared" ca="1" si="21"/>
        <v>1000</v>
      </c>
      <c r="AG78">
        <f t="shared" ca="1" si="22"/>
        <v>1000</v>
      </c>
    </row>
    <row r="79" spans="1:33" hidden="1" x14ac:dyDescent="0.25">
      <c r="A79" s="62">
        <f t="shared" si="28"/>
        <v>78</v>
      </c>
      <c r="B79" s="63">
        <f t="shared" ca="1" si="29"/>
        <v>0.16925707087833194</v>
      </c>
      <c r="C79" s="123">
        <f t="shared" ca="1" si="29"/>
        <v>360.34897066932774</v>
      </c>
      <c r="D79" s="99">
        <f t="shared" ca="1" si="30"/>
        <v>4451.4516182543848</v>
      </c>
      <c r="E79" s="64">
        <f t="shared" ca="1" si="29"/>
        <v>31.56423626475377</v>
      </c>
      <c r="F79" s="64">
        <f t="shared" ca="1" si="26"/>
        <v>194.29197747963241</v>
      </c>
      <c r="G79" s="64">
        <f t="shared" ca="1" si="26"/>
        <v>310.63313291781748</v>
      </c>
      <c r="H79" s="64">
        <f t="shared" ca="1" si="26"/>
        <v>1461.6177087906033</v>
      </c>
      <c r="I79" s="64">
        <f t="shared" ca="1" si="26"/>
        <v>-259.84404005276809</v>
      </c>
      <c r="J79" s="64">
        <f t="shared" ca="1" si="26"/>
        <v>1081.2969892450938</v>
      </c>
      <c r="K79" s="64">
        <f t="shared" ca="1" si="26"/>
        <v>1069.5236281487942</v>
      </c>
      <c r="L79" s="64">
        <f t="shared" ca="1" si="26"/>
        <v>265.11063817236391</v>
      </c>
      <c r="M79" s="64">
        <f t="shared" ca="1" si="26"/>
        <v>-421.07342213038635</v>
      </c>
      <c r="N79" s="64">
        <f t="shared" ca="1" si="26"/>
        <v>-117.48059494430987</v>
      </c>
      <c r="O79" s="115">
        <f t="shared" ca="1" si="27"/>
        <v>3615.6402538915945</v>
      </c>
      <c r="AD79">
        <f t="shared" ref="AD79:AD142" ca="1" si="31">AE78</f>
        <v>124000</v>
      </c>
      <c r="AE79">
        <f t="shared" ref="AE79:AE142" ca="1" si="32">AD79+$AB$8</f>
        <v>126000</v>
      </c>
      <c r="AF79">
        <f t="shared" ref="AF79:AF142" ca="1" si="33">COUNTIF($D$2:$D$1001,"&lt;"&amp;AE79)</f>
        <v>1000</v>
      </c>
      <c r="AG79">
        <f t="shared" ref="AG79:AG142" ca="1" si="34">COUNTIF($O$2:$O$1001,"&lt;"&amp;AE79)</f>
        <v>1000</v>
      </c>
    </row>
    <row r="80" spans="1:33" hidden="1" x14ac:dyDescent="0.25">
      <c r="A80" s="62">
        <f t="shared" si="28"/>
        <v>79</v>
      </c>
      <c r="B80" s="63">
        <f t="shared" ca="1" si="29"/>
        <v>0.11584169430473784</v>
      </c>
      <c r="C80" s="123">
        <f t="shared" ca="1" si="29"/>
        <v>-629.17300439733094</v>
      </c>
      <c r="D80" s="99">
        <f t="shared" ca="1" si="30"/>
        <v>9532.8133823487733</v>
      </c>
      <c r="E80" s="64">
        <f t="shared" ca="1" si="29"/>
        <v>-122.70266023560738</v>
      </c>
      <c r="F80" s="64">
        <f t="shared" ca="1" si="26"/>
        <v>78.159833307495518</v>
      </c>
      <c r="G80" s="64">
        <f t="shared" ca="1" si="26"/>
        <v>1927.2289541152984</v>
      </c>
      <c r="H80" s="64">
        <f t="shared" ca="1" si="26"/>
        <v>-965.96768426908227</v>
      </c>
      <c r="I80" s="64">
        <f t="shared" ca="1" si="26"/>
        <v>-334.23309015368051</v>
      </c>
      <c r="J80" s="64">
        <f t="shared" ca="1" si="26"/>
        <v>234.19824931711977</v>
      </c>
      <c r="K80" s="64">
        <f t="shared" ca="1" si="26"/>
        <v>719.64626662993965</v>
      </c>
      <c r="L80" s="64">
        <f t="shared" ca="1" si="26"/>
        <v>430.68742467114532</v>
      </c>
      <c r="M80" s="64">
        <f t="shared" ca="1" si="26"/>
        <v>-864.5148792255543</v>
      </c>
      <c r="N80" s="64">
        <f t="shared" ca="1" si="26"/>
        <v>-895.70058827528067</v>
      </c>
      <c r="O80" s="115">
        <f t="shared" ca="1" si="27"/>
        <v>206.80182588179343</v>
      </c>
      <c r="AD80">
        <f t="shared" ca="1" si="31"/>
        <v>126000</v>
      </c>
      <c r="AE80">
        <f t="shared" ca="1" si="32"/>
        <v>128000</v>
      </c>
      <c r="AF80">
        <f t="shared" ca="1" si="33"/>
        <v>1000</v>
      </c>
      <c r="AG80">
        <f t="shared" ca="1" si="34"/>
        <v>1000</v>
      </c>
    </row>
    <row r="81" spans="1:33" hidden="1" x14ac:dyDescent="0.25">
      <c r="A81" s="62">
        <f t="shared" si="28"/>
        <v>80</v>
      </c>
      <c r="B81" s="63">
        <f t="shared" ca="1" si="29"/>
        <v>7.5552048532845972E-2</v>
      </c>
      <c r="C81" s="123">
        <f t="shared" ca="1" si="29"/>
        <v>-601.46625306128703</v>
      </c>
      <c r="D81" s="99">
        <f t="shared" ca="1" si="30"/>
        <v>9771.7553028883594</v>
      </c>
      <c r="E81" s="64">
        <f t="shared" ca="1" si="29"/>
        <v>296.55352848858786</v>
      </c>
      <c r="F81" s="64">
        <f t="shared" ca="1" si="26"/>
        <v>1924.3717980222893</v>
      </c>
      <c r="G81" s="64">
        <f t="shared" ca="1" si="26"/>
        <v>1219.4384498060117</v>
      </c>
      <c r="H81" s="64">
        <f t="shared" ca="1" si="26"/>
        <v>1530.3473297562684</v>
      </c>
      <c r="I81" s="64">
        <f t="shared" ca="1" si="26"/>
        <v>-627.39525676793221</v>
      </c>
      <c r="J81" s="64">
        <f t="shared" ca="1" si="26"/>
        <v>795.84054761397795</v>
      </c>
      <c r="K81" s="64">
        <f t="shared" ca="1" si="26"/>
        <v>-23.398200473799534</v>
      </c>
      <c r="L81" s="64">
        <f t="shared" ca="1" si="26"/>
        <v>1079.1360481875267</v>
      </c>
      <c r="M81" s="64">
        <f t="shared" ca="1" si="26"/>
        <v>847.10992141431041</v>
      </c>
      <c r="N81" s="64">
        <f t="shared" ca="1" si="26"/>
        <v>-844.67191648949506</v>
      </c>
      <c r="O81" s="115">
        <f t="shared" ca="1" si="27"/>
        <v>6197.3322495577468</v>
      </c>
      <c r="AD81">
        <f t="shared" ca="1" si="31"/>
        <v>128000</v>
      </c>
      <c r="AE81">
        <f t="shared" ca="1" si="32"/>
        <v>130000</v>
      </c>
      <c r="AF81">
        <f t="shared" ca="1" si="33"/>
        <v>1000</v>
      </c>
      <c r="AG81">
        <f t="shared" ca="1" si="34"/>
        <v>1000</v>
      </c>
    </row>
    <row r="82" spans="1:33" hidden="1" x14ac:dyDescent="0.25">
      <c r="A82" s="62">
        <f t="shared" si="28"/>
        <v>81</v>
      </c>
      <c r="B82" s="63">
        <f t="shared" ca="1" si="29"/>
        <v>0.19843789714212026</v>
      </c>
      <c r="C82" s="123">
        <f t="shared" ca="1" si="29"/>
        <v>1814.6736728159276</v>
      </c>
      <c r="D82" s="99">
        <f t="shared" ca="1" si="30"/>
        <v>16200.765726926122</v>
      </c>
      <c r="E82" s="64">
        <f t="shared" ca="1" si="29"/>
        <v>1638.8309332882193</v>
      </c>
      <c r="F82" s="64">
        <f t="shared" ca="1" si="26"/>
        <v>25.691659766532567</v>
      </c>
      <c r="G82" s="64">
        <f t="shared" ca="1" si="26"/>
        <v>-84.007284557810891</v>
      </c>
      <c r="H82" s="64">
        <f t="shared" ca="1" si="26"/>
        <v>-308.86646457200089</v>
      </c>
      <c r="I82" s="64">
        <f t="shared" ca="1" si="26"/>
        <v>256.59519662772192</v>
      </c>
      <c r="J82" s="64">
        <f t="shared" ca="1" si="26"/>
        <v>1864.9477747566127</v>
      </c>
      <c r="K82" s="64">
        <f t="shared" ca="1" si="26"/>
        <v>1312.5660432133652</v>
      </c>
      <c r="L82" s="64">
        <f t="shared" ca="1" si="26"/>
        <v>-508.1550944706209</v>
      </c>
      <c r="M82" s="64">
        <f t="shared" ca="1" si="26"/>
        <v>1406.9534226292494</v>
      </c>
      <c r="N82" s="64">
        <f t="shared" ca="1" si="26"/>
        <v>-937.89141685731965</v>
      </c>
      <c r="O82" s="115">
        <f t="shared" ca="1" si="27"/>
        <v>4666.6647698239503</v>
      </c>
      <c r="AD82">
        <f t="shared" ca="1" si="31"/>
        <v>130000</v>
      </c>
      <c r="AE82">
        <f t="shared" ca="1" si="32"/>
        <v>132000</v>
      </c>
      <c r="AF82">
        <f t="shared" ca="1" si="33"/>
        <v>1000</v>
      </c>
      <c r="AG82">
        <f t="shared" ca="1" si="34"/>
        <v>1000</v>
      </c>
    </row>
    <row r="83" spans="1:33" hidden="1" x14ac:dyDescent="0.25">
      <c r="A83" s="62">
        <f t="shared" si="28"/>
        <v>82</v>
      </c>
      <c r="B83" s="63">
        <f t="shared" ca="1" si="29"/>
        <v>-6.7030511961582259E-2</v>
      </c>
      <c r="C83" s="123">
        <f t="shared" ca="1" si="29"/>
        <v>1655.0934920295222</v>
      </c>
      <c r="D83" s="99">
        <f t="shared" ca="1" si="30"/>
        <v>16402.850025523909</v>
      </c>
      <c r="E83" s="64">
        <f t="shared" ca="1" si="29"/>
        <v>4.2360051856539513</v>
      </c>
      <c r="F83" s="64">
        <f t="shared" ca="1" si="26"/>
        <v>1932.8186676681905</v>
      </c>
      <c r="G83" s="64">
        <f t="shared" ca="1" si="26"/>
        <v>-832.92951523840372</v>
      </c>
      <c r="H83" s="64">
        <f t="shared" ca="1" si="26"/>
        <v>205.78290153215633</v>
      </c>
      <c r="I83" s="64">
        <f t="shared" ca="1" si="26"/>
        <v>1320.7176442963066</v>
      </c>
      <c r="J83" s="64">
        <f t="shared" ca="1" si="26"/>
        <v>1848.9912021490081</v>
      </c>
      <c r="K83" s="64">
        <f t="shared" ca="1" si="26"/>
        <v>1069.0389719395737</v>
      </c>
      <c r="L83" s="64">
        <f t="shared" ca="1" si="26"/>
        <v>450.86765624146483</v>
      </c>
      <c r="M83" s="64">
        <f t="shared" ca="1" si="26"/>
        <v>-419.22708172476871</v>
      </c>
      <c r="N83" s="64">
        <f t="shared" ca="1" si="26"/>
        <v>37.446292944921247</v>
      </c>
      <c r="O83" s="115">
        <f t="shared" ca="1" si="27"/>
        <v>5617.7427449941024</v>
      </c>
      <c r="AD83">
        <f t="shared" ca="1" si="31"/>
        <v>132000</v>
      </c>
      <c r="AE83">
        <f t="shared" ca="1" si="32"/>
        <v>134000</v>
      </c>
      <c r="AF83">
        <f t="shared" ca="1" si="33"/>
        <v>1000</v>
      </c>
      <c r="AG83">
        <f t="shared" ca="1" si="34"/>
        <v>1000</v>
      </c>
    </row>
    <row r="84" spans="1:33" hidden="1" x14ac:dyDescent="0.25">
      <c r="A84" s="62">
        <f t="shared" si="28"/>
        <v>83</v>
      </c>
      <c r="B84" s="63">
        <f t="shared" ca="1" si="29"/>
        <v>-2.5969403705869615E-2</v>
      </c>
      <c r="C84" s="123">
        <f t="shared" ca="1" si="29"/>
        <v>890.6290709052555</v>
      </c>
      <c r="D84" s="99">
        <f t="shared" ca="1" si="30"/>
        <v>-6531.7714660657557</v>
      </c>
      <c r="E84" s="64">
        <f t="shared" ca="1" si="29"/>
        <v>-802.70067729372454</v>
      </c>
      <c r="F84" s="64">
        <f t="shared" ca="1" si="26"/>
        <v>1203.1475303896254</v>
      </c>
      <c r="G84" s="64">
        <f t="shared" ca="1" si="26"/>
        <v>-913.45325312918362</v>
      </c>
      <c r="H84" s="64">
        <f t="shared" ca="1" si="26"/>
        <v>624.25908434897758</v>
      </c>
      <c r="I84" s="64">
        <f t="shared" ca="1" si="26"/>
        <v>1391.1673484814166</v>
      </c>
      <c r="J84" s="64">
        <f t="shared" ca="1" si="26"/>
        <v>-292.64415097837184</v>
      </c>
      <c r="K84" s="64">
        <f t="shared" ca="1" si="26"/>
        <v>286.64174079159557</v>
      </c>
      <c r="L84" s="64">
        <f t="shared" ca="1" si="26"/>
        <v>1829.8681547247299</v>
      </c>
      <c r="M84" s="64">
        <f t="shared" ca="1" si="26"/>
        <v>-698.1161390397325</v>
      </c>
      <c r="N84" s="64">
        <f t="shared" ca="1" si="26"/>
        <v>-357.83166574245126</v>
      </c>
      <c r="O84" s="115">
        <f t="shared" ca="1" si="27"/>
        <v>2270.3379725528816</v>
      </c>
      <c r="AD84">
        <f t="shared" ca="1" si="31"/>
        <v>134000</v>
      </c>
      <c r="AE84">
        <f t="shared" ca="1" si="32"/>
        <v>136000</v>
      </c>
      <c r="AF84">
        <f t="shared" ca="1" si="33"/>
        <v>1000</v>
      </c>
      <c r="AG84">
        <f t="shared" ca="1" si="34"/>
        <v>1000</v>
      </c>
    </row>
    <row r="85" spans="1:33" hidden="1" x14ac:dyDescent="0.25">
      <c r="A85" s="62">
        <f t="shared" si="28"/>
        <v>84</v>
      </c>
      <c r="B85" s="63">
        <f t="shared" ca="1" si="29"/>
        <v>-7.4767425905711227E-2</v>
      </c>
      <c r="C85" s="123">
        <f t="shared" ca="1" si="29"/>
        <v>-423.66125847821257</v>
      </c>
      <c r="D85" s="99">
        <f t="shared" ca="1" si="30"/>
        <v>12436.904018610243</v>
      </c>
      <c r="E85" s="64">
        <f t="shared" ca="1" si="29"/>
        <v>-181.9862187847425</v>
      </c>
      <c r="F85" s="64">
        <f t="shared" ca="1" si="26"/>
        <v>928.70031142281289</v>
      </c>
      <c r="G85" s="64">
        <f t="shared" ca="1" si="26"/>
        <v>-278.81000441356497</v>
      </c>
      <c r="H85" s="64">
        <f t="shared" ca="1" si="26"/>
        <v>1527.433677356976</v>
      </c>
      <c r="I85" s="64">
        <f t="shared" ca="1" si="26"/>
        <v>-794.48198968805525</v>
      </c>
      <c r="J85" s="64">
        <f t="shared" ca="1" si="26"/>
        <v>-144.36723957819086</v>
      </c>
      <c r="K85" s="64">
        <f t="shared" ca="1" si="26"/>
        <v>1468.3502568910935</v>
      </c>
      <c r="L85" s="64">
        <f t="shared" ca="1" si="26"/>
        <v>1964.3513263756515</v>
      </c>
      <c r="M85" s="64">
        <f t="shared" ca="1" si="26"/>
        <v>1120.2613709240325</v>
      </c>
      <c r="N85" s="64">
        <f t="shared" ca="1" si="26"/>
        <v>912.55518774898815</v>
      </c>
      <c r="O85" s="115">
        <f t="shared" ca="1" si="27"/>
        <v>6522.0066782550002</v>
      </c>
      <c r="AD85">
        <f t="shared" ca="1" si="31"/>
        <v>136000</v>
      </c>
      <c r="AE85">
        <f t="shared" ca="1" si="32"/>
        <v>138000</v>
      </c>
      <c r="AF85">
        <f t="shared" ca="1" si="33"/>
        <v>1000</v>
      </c>
      <c r="AG85">
        <f t="shared" ca="1" si="34"/>
        <v>1000</v>
      </c>
    </row>
    <row r="86" spans="1:33" hidden="1" x14ac:dyDescent="0.25">
      <c r="A86" s="62">
        <f t="shared" si="28"/>
        <v>85</v>
      </c>
      <c r="B86" s="63">
        <f t="shared" ca="1" si="29"/>
        <v>-1.6884290649704717E-2</v>
      </c>
      <c r="C86" s="123">
        <f t="shared" ca="1" si="29"/>
        <v>-146.83906188626625</v>
      </c>
      <c r="D86" s="99">
        <f t="shared" ca="1" si="30"/>
        <v>8037.1750844152875</v>
      </c>
      <c r="E86" s="64">
        <f t="shared" ca="1" si="29"/>
        <v>1855.7544858182287</v>
      </c>
      <c r="F86" s="64">
        <f t="shared" ca="1" si="26"/>
        <v>684.95775189586914</v>
      </c>
      <c r="G86" s="64">
        <f t="shared" ca="1" si="26"/>
        <v>240.98156287148009</v>
      </c>
      <c r="H86" s="64">
        <f t="shared" ca="1" si="26"/>
        <v>-291.32163451446161</v>
      </c>
      <c r="I86" s="64">
        <f t="shared" ca="1" si="26"/>
        <v>1012.4533307463032</v>
      </c>
      <c r="J86" s="64">
        <f t="shared" ca="1" si="26"/>
        <v>80.082923574671952</v>
      </c>
      <c r="K86" s="64">
        <f t="shared" ca="1" si="26"/>
        <v>1069.2927308360267</v>
      </c>
      <c r="L86" s="64">
        <f t="shared" ca="1" si="26"/>
        <v>459.55848171593095</v>
      </c>
      <c r="M86" s="64">
        <f t="shared" ca="1" si="26"/>
        <v>-824.63089540357385</v>
      </c>
      <c r="N86" s="64">
        <f t="shared" ca="1" si="26"/>
        <v>-666.59467492263207</v>
      </c>
      <c r="O86" s="115">
        <f t="shared" ca="1" si="27"/>
        <v>3620.5340626178431</v>
      </c>
      <c r="AD86">
        <f t="shared" ca="1" si="31"/>
        <v>138000</v>
      </c>
      <c r="AE86">
        <f t="shared" ca="1" si="32"/>
        <v>140000</v>
      </c>
      <c r="AF86">
        <f t="shared" ca="1" si="33"/>
        <v>1000</v>
      </c>
      <c r="AG86">
        <f t="shared" ca="1" si="34"/>
        <v>1000</v>
      </c>
    </row>
    <row r="87" spans="1:33" hidden="1" x14ac:dyDescent="0.25">
      <c r="A87" s="62">
        <f t="shared" si="28"/>
        <v>86</v>
      </c>
      <c r="B87" s="63">
        <f t="shared" ca="1" si="29"/>
        <v>7.7131323576220184E-2</v>
      </c>
      <c r="C87" s="123">
        <f t="shared" ca="1" si="29"/>
        <v>1364.7946512432341</v>
      </c>
      <c r="D87" s="99">
        <f t="shared" ca="1" si="30"/>
        <v>8440.4729568924922</v>
      </c>
      <c r="E87" s="64">
        <f t="shared" ca="1" si="29"/>
        <v>1540.6632844553062</v>
      </c>
      <c r="F87" s="64">
        <f t="shared" ca="1" si="26"/>
        <v>-539.16643251615358</v>
      </c>
      <c r="G87" s="64">
        <f t="shared" ca="1" si="26"/>
        <v>642.83386880651051</v>
      </c>
      <c r="H87" s="64">
        <f t="shared" ca="1" si="26"/>
        <v>334.68612837763203</v>
      </c>
      <c r="I87" s="64">
        <f t="shared" ca="1" si="26"/>
        <v>1491.2277937598835</v>
      </c>
      <c r="J87" s="64">
        <f t="shared" ca="1" si="26"/>
        <v>591.0875787733213</v>
      </c>
      <c r="K87" s="64">
        <f t="shared" ca="1" si="26"/>
        <v>-396.67421952010324</v>
      </c>
      <c r="L87" s="64">
        <f t="shared" ca="1" si="26"/>
        <v>1189.0339331277619</v>
      </c>
      <c r="M87" s="64">
        <f t="shared" ca="1" si="26"/>
        <v>1715.8282257209869</v>
      </c>
      <c r="N87" s="64">
        <f t="shared" ca="1" si="26"/>
        <v>-659.67364465181765</v>
      </c>
      <c r="O87" s="115">
        <f t="shared" ca="1" si="27"/>
        <v>5909.8465163333276</v>
      </c>
      <c r="AD87">
        <f t="shared" ca="1" si="31"/>
        <v>140000</v>
      </c>
      <c r="AE87">
        <f t="shared" ca="1" si="32"/>
        <v>142000</v>
      </c>
      <c r="AF87">
        <f t="shared" ca="1" si="33"/>
        <v>1000</v>
      </c>
      <c r="AG87">
        <f t="shared" ca="1" si="34"/>
        <v>1000</v>
      </c>
    </row>
    <row r="88" spans="1:33" hidden="1" x14ac:dyDescent="0.25">
      <c r="A88" s="62">
        <f t="shared" si="28"/>
        <v>87</v>
      </c>
      <c r="B88" s="63">
        <f t="shared" ca="1" si="29"/>
        <v>3.9877715692637761E-2</v>
      </c>
      <c r="C88" s="123">
        <f t="shared" ca="1" si="29"/>
        <v>408.83433602529385</v>
      </c>
      <c r="D88" s="99">
        <f t="shared" ca="1" si="30"/>
        <v>10823.698526395267</v>
      </c>
      <c r="E88" s="64">
        <f t="shared" ca="1" si="29"/>
        <v>1014.4707782749521</v>
      </c>
      <c r="F88" s="64">
        <f t="shared" ca="1" si="26"/>
        <v>775.49969233230456</v>
      </c>
      <c r="G88" s="64">
        <f t="shared" ca="1" si="26"/>
        <v>-864.77155777533949</v>
      </c>
      <c r="H88" s="64">
        <f t="shared" ca="1" si="26"/>
        <v>540.81995815549044</v>
      </c>
      <c r="I88" s="64">
        <f t="shared" ca="1" si="26"/>
        <v>1437.7011722566947</v>
      </c>
      <c r="J88" s="64">
        <f t="shared" ca="1" si="26"/>
        <v>-821.23339024160202</v>
      </c>
      <c r="K88" s="64">
        <f t="shared" ca="1" si="26"/>
        <v>-906.18679591021248</v>
      </c>
      <c r="L88" s="64">
        <f t="shared" ca="1" si="26"/>
        <v>476.51832670457276</v>
      </c>
      <c r="M88" s="64">
        <f t="shared" ca="1" si="26"/>
        <v>-501.50173545285037</v>
      </c>
      <c r="N88" s="64">
        <f t="shared" ca="1" si="26"/>
        <v>-532.83516720878686</v>
      </c>
      <c r="O88" s="115">
        <f t="shared" ca="1" si="27"/>
        <v>618.48128113522318</v>
      </c>
      <c r="AD88">
        <f t="shared" ca="1" si="31"/>
        <v>142000</v>
      </c>
      <c r="AE88">
        <f t="shared" ca="1" si="32"/>
        <v>144000</v>
      </c>
      <c r="AF88">
        <f t="shared" ca="1" si="33"/>
        <v>1000</v>
      </c>
      <c r="AG88">
        <f t="shared" ca="1" si="34"/>
        <v>1000</v>
      </c>
    </row>
    <row r="89" spans="1:33" hidden="1" x14ac:dyDescent="0.25">
      <c r="A89" s="62">
        <f t="shared" si="28"/>
        <v>88</v>
      </c>
      <c r="B89" s="63">
        <f t="shared" ca="1" si="29"/>
        <v>-2.4853707211771478E-2</v>
      </c>
      <c r="C89" s="123">
        <f t="shared" ca="1" si="29"/>
        <v>1000.1473719846421</v>
      </c>
      <c r="D89" s="99">
        <f t="shared" ca="1" si="30"/>
        <v>14927.107293259076</v>
      </c>
      <c r="E89" s="64">
        <f t="shared" ca="1" si="29"/>
        <v>1300.519285317811</v>
      </c>
      <c r="F89" s="64">
        <f t="shared" ca="1" si="26"/>
        <v>-456.61742355939475</v>
      </c>
      <c r="G89" s="64">
        <f t="shared" ca="1" si="26"/>
        <v>191.71401169879766</v>
      </c>
      <c r="H89" s="64">
        <f t="shared" ca="1" si="26"/>
        <v>-895.76309002057167</v>
      </c>
      <c r="I89" s="64">
        <f t="shared" ca="1" si="26"/>
        <v>466.09191801390421</v>
      </c>
      <c r="J89" s="64">
        <f t="shared" ca="1" si="26"/>
        <v>901.91342113835003</v>
      </c>
      <c r="K89" s="64">
        <f t="shared" ca="1" si="26"/>
        <v>-631.59340014915574</v>
      </c>
      <c r="L89" s="64">
        <f t="shared" ca="1" si="26"/>
        <v>838.05556947245918</v>
      </c>
      <c r="M89" s="64">
        <f t="shared" ca="1" si="26"/>
        <v>-823.14550013720839</v>
      </c>
      <c r="N89" s="64">
        <f t="shared" ca="1" si="26"/>
        <v>-78.0431200358761</v>
      </c>
      <c r="O89" s="115">
        <f t="shared" ca="1" si="27"/>
        <v>813.13167173911552</v>
      </c>
      <c r="AD89">
        <f t="shared" ca="1" si="31"/>
        <v>144000</v>
      </c>
      <c r="AE89">
        <f t="shared" ca="1" si="32"/>
        <v>146000</v>
      </c>
      <c r="AF89">
        <f t="shared" ca="1" si="33"/>
        <v>1000</v>
      </c>
      <c r="AG89">
        <f t="shared" ca="1" si="34"/>
        <v>1000</v>
      </c>
    </row>
    <row r="90" spans="1:33" hidden="1" x14ac:dyDescent="0.25">
      <c r="A90" s="62">
        <f t="shared" si="28"/>
        <v>89</v>
      </c>
      <c r="B90" s="63">
        <f t="shared" ca="1" si="29"/>
        <v>6.4320503605946128E-2</v>
      </c>
      <c r="C90" s="123">
        <f t="shared" ca="1" si="29"/>
        <v>445.86932719576282</v>
      </c>
      <c r="D90" s="99">
        <f t="shared" ca="1" si="30"/>
        <v>-5933.4103944219105</v>
      </c>
      <c r="E90" s="64">
        <f t="shared" ca="1" si="29"/>
        <v>-317.21874286122693</v>
      </c>
      <c r="F90" s="64">
        <f t="shared" ca="1" si="26"/>
        <v>-766.37220715062278</v>
      </c>
      <c r="G90" s="64">
        <f t="shared" ca="1" si="26"/>
        <v>228.55323555294558</v>
      </c>
      <c r="H90" s="64">
        <f t="shared" ca="1" si="26"/>
        <v>1251.9608277340856</v>
      </c>
      <c r="I90" s="64">
        <f t="shared" ca="1" si="26"/>
        <v>47.462103654379725</v>
      </c>
      <c r="J90" s="64">
        <f t="shared" ca="1" si="26"/>
        <v>-82.484819195108173</v>
      </c>
      <c r="K90" s="64">
        <f t="shared" ca="1" si="26"/>
        <v>-159.32173516414073</v>
      </c>
      <c r="L90" s="64">
        <f t="shared" ca="1" si="26"/>
        <v>-160.45504923991038</v>
      </c>
      <c r="M90" s="64">
        <f t="shared" ca="1" si="26"/>
        <v>774.37980155371645</v>
      </c>
      <c r="N90" s="64">
        <f t="shared" ca="1" si="26"/>
        <v>58.33381918346911</v>
      </c>
      <c r="O90" s="115">
        <f t="shared" ca="1" si="27"/>
        <v>874.83723406758759</v>
      </c>
      <c r="AD90">
        <f t="shared" ca="1" si="31"/>
        <v>146000</v>
      </c>
      <c r="AE90">
        <f t="shared" ca="1" si="32"/>
        <v>148000</v>
      </c>
      <c r="AF90">
        <f t="shared" ca="1" si="33"/>
        <v>1000</v>
      </c>
      <c r="AG90">
        <f t="shared" ca="1" si="34"/>
        <v>1000</v>
      </c>
    </row>
    <row r="91" spans="1:33" hidden="1" x14ac:dyDescent="0.25">
      <c r="A91" s="62">
        <f t="shared" si="28"/>
        <v>90</v>
      </c>
      <c r="B91" s="63">
        <f t="shared" ca="1" si="29"/>
        <v>-9.5412330396070028E-2</v>
      </c>
      <c r="C91" s="123">
        <f t="shared" ca="1" si="29"/>
        <v>1478.9755635922797</v>
      </c>
      <c r="D91" s="99">
        <f t="shared" ca="1" si="30"/>
        <v>4523.0409165933734</v>
      </c>
      <c r="E91" s="64">
        <f t="shared" ca="1" si="29"/>
        <v>206.70251153695725</v>
      </c>
      <c r="F91" s="64">
        <f t="shared" ca="1" si="26"/>
        <v>625.69774989852942</v>
      </c>
      <c r="G91" s="64">
        <f t="shared" ca="1" si="26"/>
        <v>672.6193311494053</v>
      </c>
      <c r="H91" s="64">
        <f t="shared" ca="1" si="26"/>
        <v>280.52636020853839</v>
      </c>
      <c r="I91" s="64">
        <f t="shared" ca="1" si="26"/>
        <v>856.74649590847525</v>
      </c>
      <c r="J91" s="64">
        <f t="shared" ca="1" si="26"/>
        <v>-779.59640401088814</v>
      </c>
      <c r="K91" s="64">
        <f t="shared" ca="1" si="26"/>
        <v>970.2669871000669</v>
      </c>
      <c r="L91" s="64">
        <f t="shared" ca="1" si="26"/>
        <v>180.16510246163202</v>
      </c>
      <c r="M91" s="64">
        <f t="shared" ca="1" si="26"/>
        <v>-85.050272850814423</v>
      </c>
      <c r="N91" s="64">
        <f t="shared" ca="1" si="26"/>
        <v>1361.0800919531782</v>
      </c>
      <c r="O91" s="115">
        <f t="shared" ca="1" si="27"/>
        <v>4289.1579533550803</v>
      </c>
      <c r="AD91">
        <f t="shared" ca="1" si="31"/>
        <v>148000</v>
      </c>
      <c r="AE91">
        <f t="shared" ca="1" si="32"/>
        <v>150000</v>
      </c>
      <c r="AF91">
        <f t="shared" ca="1" si="33"/>
        <v>1000</v>
      </c>
      <c r="AG91">
        <f t="shared" ca="1" si="34"/>
        <v>1000</v>
      </c>
    </row>
    <row r="92" spans="1:33" hidden="1" x14ac:dyDescent="0.25">
      <c r="A92" s="62">
        <f t="shared" si="28"/>
        <v>91</v>
      </c>
      <c r="B92" s="63">
        <f t="shared" ca="1" si="29"/>
        <v>-3.0437352796422387E-2</v>
      </c>
      <c r="C92" s="123">
        <f t="shared" ca="1" si="29"/>
        <v>767.05947964863162</v>
      </c>
      <c r="D92" s="99">
        <f t="shared" ca="1" si="30"/>
        <v>18358.504753090609</v>
      </c>
      <c r="E92" s="64">
        <f t="shared" ca="1" si="29"/>
        <v>152.4092469072956</v>
      </c>
      <c r="F92" s="64">
        <f t="shared" ca="1" si="26"/>
        <v>1446.4563476239584</v>
      </c>
      <c r="G92" s="64">
        <f t="shared" ca="1" si="26"/>
        <v>-159.28362351222302</v>
      </c>
      <c r="H92" s="64">
        <f t="shared" ca="1" si="26"/>
        <v>-344.00190968098167</v>
      </c>
      <c r="I92" s="64">
        <f t="shared" ca="1" si="26"/>
        <v>-571.20299506189406</v>
      </c>
      <c r="J92" s="64">
        <f t="shared" ca="1" si="26"/>
        <v>1837.1193595641059</v>
      </c>
      <c r="K92" s="64">
        <f t="shared" ca="1" si="26"/>
        <v>-30.363564688236089</v>
      </c>
      <c r="L92" s="64">
        <f t="shared" ca="1" si="26"/>
        <v>-470.53304320306341</v>
      </c>
      <c r="M92" s="64">
        <f t="shared" ca="1" si="26"/>
        <v>1810.126196434825</v>
      </c>
      <c r="N92" s="64">
        <f t="shared" ca="1" si="26"/>
        <v>1411.2884331248063</v>
      </c>
      <c r="O92" s="115">
        <f t="shared" ca="1" si="27"/>
        <v>5082.0144475085926</v>
      </c>
      <c r="AD92">
        <f t="shared" ca="1" si="31"/>
        <v>150000</v>
      </c>
      <c r="AE92">
        <f t="shared" ca="1" si="32"/>
        <v>152000</v>
      </c>
      <c r="AF92">
        <f t="shared" ca="1" si="33"/>
        <v>1000</v>
      </c>
      <c r="AG92">
        <f t="shared" ca="1" si="34"/>
        <v>1000</v>
      </c>
    </row>
    <row r="93" spans="1:33" hidden="1" x14ac:dyDescent="0.25">
      <c r="A93" s="62">
        <f t="shared" si="28"/>
        <v>92</v>
      </c>
      <c r="B93" s="63">
        <f t="shared" ca="1" si="29"/>
        <v>0.10284402308210883</v>
      </c>
      <c r="C93" s="123">
        <f t="shared" ca="1" si="29"/>
        <v>116.07664621321901</v>
      </c>
      <c r="D93" s="99">
        <f t="shared" ca="1" si="30"/>
        <v>11873.163857943711</v>
      </c>
      <c r="E93" s="64">
        <f t="shared" ca="1" si="29"/>
        <v>1133.8995776141974</v>
      </c>
      <c r="F93" s="64">
        <f t="shared" ca="1" si="26"/>
        <v>1042.9514420756266</v>
      </c>
      <c r="G93" s="64">
        <f t="shared" ca="1" si="26"/>
        <v>1279.9009240947451</v>
      </c>
      <c r="H93" s="64">
        <f t="shared" ca="1" si="26"/>
        <v>1707.9300708484827</v>
      </c>
      <c r="I93" s="64">
        <f t="shared" ca="1" si="26"/>
        <v>1663.7951397262182</v>
      </c>
      <c r="J93" s="64">
        <f t="shared" ca="1" si="26"/>
        <v>898.54573849697283</v>
      </c>
      <c r="K93" s="64">
        <f t="shared" ca="1" si="26"/>
        <v>504.81120012323021</v>
      </c>
      <c r="L93" s="64">
        <f t="shared" ca="1" si="26"/>
        <v>1429.6782067326674</v>
      </c>
      <c r="M93" s="64">
        <f t="shared" ca="1" si="26"/>
        <v>-810.80912570754083</v>
      </c>
      <c r="N93" s="64">
        <f t="shared" ca="1" si="26"/>
        <v>607.21604347634661</v>
      </c>
      <c r="O93" s="115">
        <f t="shared" ca="1" si="27"/>
        <v>9457.9192174809468</v>
      </c>
      <c r="AD93">
        <f t="shared" ca="1" si="31"/>
        <v>152000</v>
      </c>
      <c r="AE93">
        <f t="shared" ca="1" si="32"/>
        <v>154000</v>
      </c>
      <c r="AF93">
        <f t="shared" ca="1" si="33"/>
        <v>1000</v>
      </c>
      <c r="AG93">
        <f t="shared" ca="1" si="34"/>
        <v>1000</v>
      </c>
    </row>
    <row r="94" spans="1:33" hidden="1" x14ac:dyDescent="0.25">
      <c r="A94" s="62">
        <f t="shared" si="28"/>
        <v>93</v>
      </c>
      <c r="B94" s="63">
        <f t="shared" ca="1" si="29"/>
        <v>8.0114395991187692E-2</v>
      </c>
      <c r="C94" s="123">
        <f t="shared" ca="1" si="29"/>
        <v>948.51269830980084</v>
      </c>
      <c r="D94" s="99">
        <f t="shared" ca="1" si="30"/>
        <v>13369.851795700204</v>
      </c>
      <c r="E94" s="64">
        <f t="shared" ca="1" si="29"/>
        <v>209.55200736906639</v>
      </c>
      <c r="F94" s="64">
        <f t="shared" ca="1" si="26"/>
        <v>-463.85953148614772</v>
      </c>
      <c r="G94" s="64">
        <f t="shared" ca="1" si="26"/>
        <v>755.8926742591301</v>
      </c>
      <c r="H94" s="64">
        <f t="shared" ref="F94:N109" ca="1" si="35">H$1*($U$1+($W$1-$U$1)*RAND())</f>
        <v>226.77542482216623</v>
      </c>
      <c r="I94" s="64">
        <f t="shared" ca="1" si="35"/>
        <v>-224.53250531582148</v>
      </c>
      <c r="J94" s="64">
        <f t="shared" ca="1" si="35"/>
        <v>1143.0155872779851</v>
      </c>
      <c r="K94" s="64">
        <f t="shared" ca="1" si="35"/>
        <v>-171.49731280587332</v>
      </c>
      <c r="L94" s="64">
        <f t="shared" ca="1" si="35"/>
        <v>-655.99287263859242</v>
      </c>
      <c r="M94" s="64">
        <f t="shared" ca="1" si="35"/>
        <v>1671.3086944162267</v>
      </c>
      <c r="N94" s="64">
        <f t="shared" ca="1" si="35"/>
        <v>-659.57265186743666</v>
      </c>
      <c r="O94" s="115">
        <f t="shared" ca="1" si="27"/>
        <v>1831.0895140307027</v>
      </c>
      <c r="AD94">
        <f t="shared" ca="1" si="31"/>
        <v>154000</v>
      </c>
      <c r="AE94">
        <f t="shared" ca="1" si="32"/>
        <v>156000</v>
      </c>
      <c r="AF94">
        <f t="shared" ca="1" si="33"/>
        <v>1000</v>
      </c>
      <c r="AG94">
        <f t="shared" ca="1" si="34"/>
        <v>1000</v>
      </c>
    </row>
    <row r="95" spans="1:33" hidden="1" x14ac:dyDescent="0.25">
      <c r="A95" s="62">
        <f t="shared" si="28"/>
        <v>94</v>
      </c>
      <c r="B95" s="63">
        <f t="shared" ca="1" si="29"/>
        <v>-9.4798561471772347E-2</v>
      </c>
      <c r="C95" s="123">
        <f t="shared" ca="1" si="29"/>
        <v>1132.7047018136716</v>
      </c>
      <c r="D95" s="99">
        <f t="shared" ca="1" si="30"/>
        <v>13233.437265211302</v>
      </c>
      <c r="E95" s="64">
        <f t="shared" ca="1" si="29"/>
        <v>1559.8547138580395</v>
      </c>
      <c r="F95" s="64">
        <f t="shared" ca="1" si="35"/>
        <v>531.50736245748374</v>
      </c>
      <c r="G95" s="64">
        <f t="shared" ca="1" si="35"/>
        <v>-146.86935426451137</v>
      </c>
      <c r="H95" s="64">
        <f t="shared" ca="1" si="35"/>
        <v>1144.5250818788081</v>
      </c>
      <c r="I95" s="64">
        <f t="shared" ca="1" si="35"/>
        <v>392.75740264179211</v>
      </c>
      <c r="J95" s="64">
        <f t="shared" ca="1" si="35"/>
        <v>-158.45017268248037</v>
      </c>
      <c r="K95" s="64">
        <f t="shared" ca="1" si="35"/>
        <v>-85.81355966482559</v>
      </c>
      <c r="L95" s="64">
        <f t="shared" ca="1" si="35"/>
        <v>-292.63085369944525</v>
      </c>
      <c r="M95" s="64">
        <f t="shared" ca="1" si="35"/>
        <v>1786.5230044085592</v>
      </c>
      <c r="N95" s="64">
        <f t="shared" ca="1" si="35"/>
        <v>-961.60238345597759</v>
      </c>
      <c r="O95" s="115">
        <f t="shared" ca="1" si="27"/>
        <v>3769.8012414774421</v>
      </c>
      <c r="AD95">
        <f t="shared" ca="1" si="31"/>
        <v>156000</v>
      </c>
      <c r="AE95">
        <f t="shared" ca="1" si="32"/>
        <v>158000</v>
      </c>
      <c r="AF95">
        <f t="shared" ca="1" si="33"/>
        <v>1000</v>
      </c>
      <c r="AG95">
        <f t="shared" ca="1" si="34"/>
        <v>1000</v>
      </c>
    </row>
    <row r="96" spans="1:33" hidden="1" x14ac:dyDescent="0.25">
      <c r="A96" s="62">
        <f t="shared" si="28"/>
        <v>95</v>
      </c>
      <c r="B96" s="63">
        <f t="shared" ca="1" si="29"/>
        <v>0.14004906089344552</v>
      </c>
      <c r="C96" s="123">
        <f t="shared" ca="1" si="29"/>
        <v>-229.85833433399148</v>
      </c>
      <c r="D96" s="99">
        <f t="shared" ca="1" si="30"/>
        <v>-1815.5052756030964</v>
      </c>
      <c r="E96" s="64">
        <f t="shared" ca="1" si="29"/>
        <v>1636.3930061298806</v>
      </c>
      <c r="F96" s="64">
        <f t="shared" ca="1" si="35"/>
        <v>729.21479214570434</v>
      </c>
      <c r="G96" s="64">
        <f t="shared" ca="1" si="35"/>
        <v>1307.2095564361948</v>
      </c>
      <c r="H96" s="64">
        <f t="shared" ca="1" si="35"/>
        <v>196.04996327834925</v>
      </c>
      <c r="I96" s="64">
        <f t="shared" ca="1" si="35"/>
        <v>333.10225948306515</v>
      </c>
      <c r="J96" s="64">
        <f t="shared" ca="1" si="35"/>
        <v>1526.0051679654832</v>
      </c>
      <c r="K96" s="64">
        <f t="shared" ca="1" si="35"/>
        <v>1090.9896689035211</v>
      </c>
      <c r="L96" s="64">
        <f t="shared" ca="1" si="35"/>
        <v>-775.28582997144917</v>
      </c>
      <c r="M96" s="64">
        <f t="shared" ca="1" si="35"/>
        <v>1759.539794733462</v>
      </c>
      <c r="N96" s="64">
        <f t="shared" ca="1" si="35"/>
        <v>-558.21906102013656</v>
      </c>
      <c r="O96" s="115">
        <f t="shared" ca="1" si="27"/>
        <v>7244.9993180840756</v>
      </c>
      <c r="AD96">
        <f t="shared" ca="1" si="31"/>
        <v>158000</v>
      </c>
      <c r="AE96">
        <f t="shared" ca="1" si="32"/>
        <v>160000</v>
      </c>
      <c r="AF96">
        <f t="shared" ca="1" si="33"/>
        <v>1000</v>
      </c>
      <c r="AG96">
        <f t="shared" ca="1" si="34"/>
        <v>1000</v>
      </c>
    </row>
    <row r="97" spans="1:33" hidden="1" x14ac:dyDescent="0.25">
      <c r="A97" s="62">
        <f t="shared" si="28"/>
        <v>96</v>
      </c>
      <c r="B97" s="63">
        <f t="shared" ca="1" si="29"/>
        <v>9.1558895085995989E-2</v>
      </c>
      <c r="C97" s="123">
        <f t="shared" ca="1" si="29"/>
        <v>1042.1731978297489</v>
      </c>
      <c r="D97" s="99">
        <f t="shared" ca="1" si="30"/>
        <v>-917.88866249827572</v>
      </c>
      <c r="E97" s="64">
        <f t="shared" ca="1" si="29"/>
        <v>-791.50066276143241</v>
      </c>
      <c r="F97" s="64">
        <f t="shared" ca="1" si="35"/>
        <v>776.2301070783617</v>
      </c>
      <c r="G97" s="64">
        <f t="shared" ca="1" si="35"/>
        <v>942.778049022544</v>
      </c>
      <c r="H97" s="64">
        <f t="shared" ca="1" si="35"/>
        <v>1415.5933083375919</v>
      </c>
      <c r="I97" s="64">
        <f t="shared" ca="1" si="35"/>
        <v>1113.7634216979818</v>
      </c>
      <c r="J97" s="64">
        <f t="shared" ca="1" si="35"/>
        <v>1054.233911423335</v>
      </c>
      <c r="K97" s="64">
        <f t="shared" ca="1" si="35"/>
        <v>359.54303377976254</v>
      </c>
      <c r="L97" s="64">
        <f t="shared" ca="1" si="35"/>
        <v>1754.6908391081065</v>
      </c>
      <c r="M97" s="64">
        <f t="shared" ca="1" si="35"/>
        <v>613.49702595862175</v>
      </c>
      <c r="N97" s="64">
        <f t="shared" ca="1" si="35"/>
        <v>-824.22614658992427</v>
      </c>
      <c r="O97" s="115">
        <f t="shared" ca="1" si="27"/>
        <v>6414.602887054948</v>
      </c>
      <c r="AD97">
        <f t="shared" ca="1" si="31"/>
        <v>160000</v>
      </c>
      <c r="AE97">
        <f t="shared" ca="1" si="32"/>
        <v>162000</v>
      </c>
      <c r="AF97">
        <f t="shared" ca="1" si="33"/>
        <v>1000</v>
      </c>
      <c r="AG97">
        <f t="shared" ca="1" si="34"/>
        <v>1000</v>
      </c>
    </row>
    <row r="98" spans="1:33" hidden="1" x14ac:dyDescent="0.25">
      <c r="A98" s="62">
        <f t="shared" si="28"/>
        <v>97</v>
      </c>
      <c r="B98" s="63">
        <f t="shared" ca="1" si="29"/>
        <v>0.14318623594145091</v>
      </c>
      <c r="C98" s="123">
        <f t="shared" ca="1" si="29"/>
        <v>870.97711605533004</v>
      </c>
      <c r="D98" s="99">
        <f t="shared" ca="1" si="30"/>
        <v>8187.5459201149552</v>
      </c>
      <c r="E98" s="64">
        <f t="shared" ca="1" si="29"/>
        <v>1166.6601910768052</v>
      </c>
      <c r="F98" s="64">
        <f t="shared" ca="1" si="35"/>
        <v>-536.99032257518218</v>
      </c>
      <c r="G98" s="64">
        <f t="shared" ca="1" si="35"/>
        <v>1655.8564832330267</v>
      </c>
      <c r="H98" s="64">
        <f t="shared" ca="1" si="35"/>
        <v>656.3540637587364</v>
      </c>
      <c r="I98" s="64">
        <f t="shared" ca="1" si="35"/>
        <v>-914.79922730889177</v>
      </c>
      <c r="J98" s="64">
        <f t="shared" ca="1" si="35"/>
        <v>1227.9733105815862</v>
      </c>
      <c r="K98" s="64">
        <f t="shared" ca="1" si="35"/>
        <v>249.9546744655083</v>
      </c>
      <c r="L98" s="64">
        <f t="shared" ca="1" si="35"/>
        <v>1568.2725407333589</v>
      </c>
      <c r="M98" s="64">
        <f t="shared" ca="1" si="35"/>
        <v>1006.0620169568596</v>
      </c>
      <c r="N98" s="64">
        <f t="shared" ca="1" si="35"/>
        <v>1661.3569789120745</v>
      </c>
      <c r="O98" s="115">
        <f t="shared" ca="1" si="27"/>
        <v>7740.7007098338818</v>
      </c>
      <c r="AD98">
        <f t="shared" ca="1" si="31"/>
        <v>162000</v>
      </c>
      <c r="AE98">
        <f t="shared" ca="1" si="32"/>
        <v>164000</v>
      </c>
      <c r="AF98">
        <f t="shared" ca="1" si="33"/>
        <v>1000</v>
      </c>
      <c r="AG98">
        <f t="shared" ca="1" si="34"/>
        <v>1000</v>
      </c>
    </row>
    <row r="99" spans="1:33" hidden="1" x14ac:dyDescent="0.25">
      <c r="A99" s="62">
        <f t="shared" si="28"/>
        <v>98</v>
      </c>
      <c r="B99" s="63">
        <f t="shared" ca="1" si="29"/>
        <v>2.9914348518647549E-2</v>
      </c>
      <c r="C99" s="123">
        <f t="shared" ca="1" si="29"/>
        <v>-2.8587244213905407</v>
      </c>
      <c r="D99" s="99">
        <f t="shared" ca="1" si="30"/>
        <v>2157.3769599712718</v>
      </c>
      <c r="E99" s="64">
        <f t="shared" ca="1" si="29"/>
        <v>1189.7723986584276</v>
      </c>
      <c r="F99" s="64">
        <f t="shared" ca="1" si="35"/>
        <v>1772.0089347074234</v>
      </c>
      <c r="G99" s="64">
        <f t="shared" ca="1" si="35"/>
        <v>1098.5086595548521</v>
      </c>
      <c r="H99" s="64">
        <f t="shared" ca="1" si="35"/>
        <v>-994.33509359081745</v>
      </c>
      <c r="I99" s="64">
        <f t="shared" ca="1" si="35"/>
        <v>815.46724128604228</v>
      </c>
      <c r="J99" s="64">
        <f t="shared" ca="1" si="35"/>
        <v>257.31962539300184</v>
      </c>
      <c r="K99" s="64">
        <f t="shared" ca="1" si="35"/>
        <v>1897.0552339759852</v>
      </c>
      <c r="L99" s="64">
        <f t="shared" ca="1" si="35"/>
        <v>-628.85096429778991</v>
      </c>
      <c r="M99" s="64">
        <f t="shared" ca="1" si="35"/>
        <v>-930.12279899886414</v>
      </c>
      <c r="N99" s="64">
        <f t="shared" ca="1" si="35"/>
        <v>1639.5942458956927</v>
      </c>
      <c r="O99" s="115">
        <f t="shared" ca="1" si="27"/>
        <v>6116.4174825839546</v>
      </c>
      <c r="AD99">
        <f t="shared" ca="1" si="31"/>
        <v>164000</v>
      </c>
      <c r="AE99">
        <f t="shared" ca="1" si="32"/>
        <v>166000</v>
      </c>
      <c r="AF99">
        <f t="shared" ca="1" si="33"/>
        <v>1000</v>
      </c>
      <c r="AG99">
        <f t="shared" ca="1" si="34"/>
        <v>1000</v>
      </c>
    </row>
    <row r="100" spans="1:33" hidden="1" x14ac:dyDescent="0.25">
      <c r="A100" s="62">
        <f t="shared" si="28"/>
        <v>99</v>
      </c>
      <c r="B100" s="63">
        <f t="shared" ca="1" si="29"/>
        <v>-7.2422216624755092E-2</v>
      </c>
      <c r="C100" s="123">
        <f t="shared" ca="1" si="29"/>
        <v>1620.467006251117</v>
      </c>
      <c r="D100" s="99">
        <f t="shared" ca="1" si="30"/>
        <v>4106.4840981925254</v>
      </c>
      <c r="E100" s="64">
        <f t="shared" ca="1" si="29"/>
        <v>1614.4666353468353</v>
      </c>
      <c r="F100" s="64">
        <f t="shared" ca="1" si="35"/>
        <v>1121.9461688888268</v>
      </c>
      <c r="G100" s="64">
        <f t="shared" ca="1" si="35"/>
        <v>-461.87022507461234</v>
      </c>
      <c r="H100" s="64">
        <f t="shared" ca="1" si="35"/>
        <v>1512.816396102706</v>
      </c>
      <c r="I100" s="64">
        <f t="shared" ca="1" si="35"/>
        <v>-679.11799217637792</v>
      </c>
      <c r="J100" s="64">
        <f t="shared" ca="1" si="35"/>
        <v>1224.8794231357285</v>
      </c>
      <c r="K100" s="64">
        <f t="shared" ca="1" si="35"/>
        <v>-991.79313793785548</v>
      </c>
      <c r="L100" s="64">
        <f t="shared" ca="1" si="35"/>
        <v>1180.0490921556013</v>
      </c>
      <c r="M100" s="64">
        <f t="shared" ca="1" si="35"/>
        <v>525.40537790583096</v>
      </c>
      <c r="N100" s="64">
        <f t="shared" ca="1" si="35"/>
        <v>-156.75200720864714</v>
      </c>
      <c r="O100" s="115">
        <f t="shared" ca="1" si="27"/>
        <v>4890.0297311380373</v>
      </c>
      <c r="AD100">
        <f t="shared" ca="1" si="31"/>
        <v>166000</v>
      </c>
      <c r="AE100">
        <f t="shared" ca="1" si="32"/>
        <v>168000</v>
      </c>
      <c r="AF100">
        <f t="shared" ca="1" si="33"/>
        <v>1000</v>
      </c>
      <c r="AG100">
        <f t="shared" ca="1" si="34"/>
        <v>1000</v>
      </c>
    </row>
    <row r="101" spans="1:33" hidden="1" x14ac:dyDescent="0.25">
      <c r="A101" s="62">
        <f t="shared" si="28"/>
        <v>100</v>
      </c>
      <c r="B101" s="63">
        <f t="shared" ca="1" si="29"/>
        <v>2.0818815072551469E-2</v>
      </c>
      <c r="C101" s="123">
        <f t="shared" ca="1" si="29"/>
        <v>316.80697853920611</v>
      </c>
      <c r="D101" s="99">
        <f t="shared" ca="1" si="30"/>
        <v>6963.1578825406796</v>
      </c>
      <c r="E101" s="64">
        <f t="shared" ca="1" si="29"/>
        <v>1072.9857227396697</v>
      </c>
      <c r="F101" s="64">
        <f t="shared" ca="1" si="35"/>
        <v>1083.5020452689751</v>
      </c>
      <c r="G101" s="64">
        <f t="shared" ca="1" si="35"/>
        <v>-207.07530822929255</v>
      </c>
      <c r="H101" s="64">
        <f t="shared" ca="1" si="35"/>
        <v>-617.93950800714686</v>
      </c>
      <c r="I101" s="64">
        <f t="shared" ca="1" si="35"/>
        <v>-358.93609909482063</v>
      </c>
      <c r="J101" s="64">
        <f t="shared" ca="1" si="35"/>
        <v>1560.8715685110578</v>
      </c>
      <c r="K101" s="64">
        <f t="shared" ca="1" si="35"/>
        <v>36.052020349119637</v>
      </c>
      <c r="L101" s="64">
        <f t="shared" ca="1" si="35"/>
        <v>1086.4690086169312</v>
      </c>
      <c r="M101" s="64">
        <f t="shared" ca="1" si="35"/>
        <v>1831.582235628005</v>
      </c>
      <c r="N101" s="64">
        <f t="shared" ca="1" si="35"/>
        <v>-248.17384000695802</v>
      </c>
      <c r="O101" s="115">
        <f t="shared" ca="1" si="27"/>
        <v>5239.3378457755398</v>
      </c>
      <c r="AD101">
        <f t="shared" ca="1" si="31"/>
        <v>168000</v>
      </c>
      <c r="AE101">
        <f t="shared" ca="1" si="32"/>
        <v>170000</v>
      </c>
      <c r="AF101">
        <f t="shared" ca="1" si="33"/>
        <v>1000</v>
      </c>
      <c r="AG101">
        <f t="shared" ca="1" si="34"/>
        <v>1000</v>
      </c>
    </row>
    <row r="102" spans="1:33" hidden="1" x14ac:dyDescent="0.25">
      <c r="A102" s="62">
        <f t="shared" si="28"/>
        <v>101</v>
      </c>
      <c r="B102" s="63">
        <f t="shared" ca="1" si="29"/>
        <v>9.7199980573903777E-2</v>
      </c>
      <c r="C102" s="123">
        <f t="shared" ca="1" si="29"/>
        <v>1183.6531827523434</v>
      </c>
      <c r="D102" s="99">
        <f t="shared" ca="1" si="30"/>
        <v>-104.56917343233812</v>
      </c>
      <c r="E102" s="64">
        <f t="shared" ca="1" si="29"/>
        <v>-511.67496385011225</v>
      </c>
      <c r="F102" s="64">
        <f t="shared" ca="1" si="35"/>
        <v>161.20034874179291</v>
      </c>
      <c r="G102" s="64">
        <f t="shared" ca="1" si="35"/>
        <v>1337.5195926985073</v>
      </c>
      <c r="H102" s="64">
        <f t="shared" ca="1" si="35"/>
        <v>-509.20301592318827</v>
      </c>
      <c r="I102" s="64">
        <f t="shared" ca="1" si="35"/>
        <v>-134.57401971327539</v>
      </c>
      <c r="J102" s="64">
        <f t="shared" ca="1" si="35"/>
        <v>-218.10699279973602</v>
      </c>
      <c r="K102" s="64">
        <f t="shared" ca="1" si="35"/>
        <v>1899.6343907806331</v>
      </c>
      <c r="L102" s="64">
        <f t="shared" ca="1" si="35"/>
        <v>416.71482183656434</v>
      </c>
      <c r="M102" s="64">
        <f t="shared" ca="1" si="35"/>
        <v>1023.2616563118296</v>
      </c>
      <c r="N102" s="64">
        <f t="shared" ca="1" si="35"/>
        <v>1410.7025770688736</v>
      </c>
      <c r="O102" s="115">
        <f t="shared" ca="1" si="27"/>
        <v>4875.4743951518885</v>
      </c>
      <c r="AD102">
        <f t="shared" ca="1" si="31"/>
        <v>170000</v>
      </c>
      <c r="AE102">
        <f t="shared" ca="1" si="32"/>
        <v>172000</v>
      </c>
      <c r="AF102">
        <f t="shared" ca="1" si="33"/>
        <v>1000</v>
      </c>
      <c r="AG102">
        <f t="shared" ca="1" si="34"/>
        <v>1000</v>
      </c>
    </row>
    <row r="103" spans="1:33" hidden="1" x14ac:dyDescent="0.25">
      <c r="A103" s="62">
        <f t="shared" si="28"/>
        <v>102</v>
      </c>
      <c r="B103" s="63">
        <f t="shared" ca="1" si="29"/>
        <v>8.9900217522725367E-2</v>
      </c>
      <c r="C103" s="123">
        <f t="shared" ca="1" si="29"/>
        <v>894.89380331975838</v>
      </c>
      <c r="D103" s="99">
        <f t="shared" ca="1" si="30"/>
        <v>12240.829923488267</v>
      </c>
      <c r="E103" s="64">
        <f t="shared" ca="1" si="29"/>
        <v>-235.15552995228964</v>
      </c>
      <c r="F103" s="64">
        <f t="shared" ca="1" si="35"/>
        <v>571.64806531423142</v>
      </c>
      <c r="G103" s="64">
        <f t="shared" ca="1" si="35"/>
        <v>302.0170203253947</v>
      </c>
      <c r="H103" s="64">
        <f t="shared" ca="1" si="35"/>
        <v>-369.89398829671728</v>
      </c>
      <c r="I103" s="64">
        <f t="shared" ca="1" si="35"/>
        <v>1889.0270151695452</v>
      </c>
      <c r="J103" s="64">
        <f t="shared" ca="1" si="35"/>
        <v>1964.5395434011295</v>
      </c>
      <c r="K103" s="64">
        <f t="shared" ca="1" si="35"/>
        <v>143.44230272559349</v>
      </c>
      <c r="L103" s="64">
        <f t="shared" ca="1" si="35"/>
        <v>-180.87751114652272</v>
      </c>
      <c r="M103" s="64">
        <f t="shared" ca="1" si="35"/>
        <v>786.24659109856441</v>
      </c>
      <c r="N103" s="64">
        <f t="shared" ca="1" si="35"/>
        <v>1394.725236446468</v>
      </c>
      <c r="O103" s="115">
        <f t="shared" ca="1" si="27"/>
        <v>6265.718745085398</v>
      </c>
      <c r="AD103">
        <f t="shared" ca="1" si="31"/>
        <v>172000</v>
      </c>
      <c r="AE103">
        <f t="shared" ca="1" si="32"/>
        <v>174000</v>
      </c>
      <c r="AF103">
        <f t="shared" ca="1" si="33"/>
        <v>1000</v>
      </c>
      <c r="AG103">
        <f t="shared" ca="1" si="34"/>
        <v>1000</v>
      </c>
    </row>
    <row r="104" spans="1:33" hidden="1" x14ac:dyDescent="0.25">
      <c r="A104" s="62">
        <f t="shared" si="28"/>
        <v>103</v>
      </c>
      <c r="B104" s="63">
        <f t="shared" ca="1" si="29"/>
        <v>8.0297901095856522E-2</v>
      </c>
      <c r="C104" s="123">
        <f t="shared" ca="1" si="29"/>
        <v>577.58433045641846</v>
      </c>
      <c r="D104" s="99">
        <f t="shared" ca="1" si="30"/>
        <v>3874.98591957795</v>
      </c>
      <c r="E104" s="64">
        <f t="shared" ca="1" si="29"/>
        <v>-25.181245076746212</v>
      </c>
      <c r="F104" s="64">
        <f t="shared" ca="1" si="35"/>
        <v>1139.0979519428995</v>
      </c>
      <c r="G104" s="64">
        <f t="shared" ca="1" si="35"/>
        <v>1124.7918790860629</v>
      </c>
      <c r="H104" s="64">
        <f t="shared" ca="1" si="35"/>
        <v>551.33225410135356</v>
      </c>
      <c r="I104" s="64">
        <f t="shared" ca="1" si="35"/>
        <v>580.17666100996735</v>
      </c>
      <c r="J104" s="64">
        <f t="shared" ca="1" si="35"/>
        <v>1868.5770588596288</v>
      </c>
      <c r="K104" s="64">
        <f t="shared" ca="1" si="35"/>
        <v>-784.21924792232244</v>
      </c>
      <c r="L104" s="64">
        <f t="shared" ca="1" si="35"/>
        <v>224.21347329439331</v>
      </c>
      <c r="M104" s="64">
        <f t="shared" ca="1" si="35"/>
        <v>-279.05312557768445</v>
      </c>
      <c r="N104" s="64">
        <f t="shared" ca="1" si="35"/>
        <v>1267.1792212731884</v>
      </c>
      <c r="O104" s="115">
        <f t="shared" ca="1" si="27"/>
        <v>5666.9148809907419</v>
      </c>
      <c r="AD104">
        <f t="shared" ca="1" si="31"/>
        <v>174000</v>
      </c>
      <c r="AE104">
        <f t="shared" ca="1" si="32"/>
        <v>176000</v>
      </c>
      <c r="AF104">
        <f t="shared" ca="1" si="33"/>
        <v>1000</v>
      </c>
      <c r="AG104">
        <f t="shared" ca="1" si="34"/>
        <v>1000</v>
      </c>
    </row>
    <row r="105" spans="1:33" hidden="1" x14ac:dyDescent="0.25">
      <c r="A105" s="62">
        <f t="shared" si="28"/>
        <v>104</v>
      </c>
      <c r="B105" s="63">
        <f t="shared" ca="1" si="29"/>
        <v>0.17446248388680788</v>
      </c>
      <c r="C105" s="123">
        <f t="shared" ca="1" si="29"/>
        <v>-651.09792445747757</v>
      </c>
      <c r="D105" s="99">
        <f t="shared" ca="1" si="30"/>
        <v>1685.7344677543588</v>
      </c>
      <c r="E105" s="64">
        <f t="shared" ca="1" si="29"/>
        <v>897.3758590196021</v>
      </c>
      <c r="F105" s="64">
        <f t="shared" ca="1" si="35"/>
        <v>217.38018412688825</v>
      </c>
      <c r="G105" s="64">
        <f t="shared" ca="1" si="35"/>
        <v>680.15310762614831</v>
      </c>
      <c r="H105" s="64">
        <f t="shared" ca="1" si="35"/>
        <v>797.18511519616209</v>
      </c>
      <c r="I105" s="64">
        <f t="shared" ca="1" si="35"/>
        <v>1955.8889049631475</v>
      </c>
      <c r="J105" s="64">
        <f t="shared" ca="1" si="35"/>
        <v>1380.7579391359113</v>
      </c>
      <c r="K105" s="64">
        <f t="shared" ca="1" si="35"/>
        <v>-513.32421898003645</v>
      </c>
      <c r="L105" s="64">
        <f t="shared" ca="1" si="35"/>
        <v>-980.98638961341203</v>
      </c>
      <c r="M105" s="64">
        <f t="shared" ca="1" si="35"/>
        <v>1857.6996142879107</v>
      </c>
      <c r="N105" s="64">
        <f t="shared" ca="1" si="35"/>
        <v>276.02930287762143</v>
      </c>
      <c r="O105" s="115">
        <f t="shared" ca="1" si="27"/>
        <v>6568.1594186399425</v>
      </c>
      <c r="AD105">
        <f t="shared" ca="1" si="31"/>
        <v>176000</v>
      </c>
      <c r="AE105">
        <f t="shared" ca="1" si="32"/>
        <v>178000</v>
      </c>
      <c r="AF105">
        <f t="shared" ca="1" si="33"/>
        <v>1000</v>
      </c>
      <c r="AG105">
        <f t="shared" ca="1" si="34"/>
        <v>1000</v>
      </c>
    </row>
    <row r="106" spans="1:33" hidden="1" x14ac:dyDescent="0.25">
      <c r="A106" s="62">
        <f t="shared" si="28"/>
        <v>105</v>
      </c>
      <c r="B106" s="63">
        <f t="shared" ca="1" si="29"/>
        <v>-3.435001634077367E-2</v>
      </c>
      <c r="C106" s="123">
        <f t="shared" ca="1" si="29"/>
        <v>-49.3643276272919</v>
      </c>
      <c r="D106" s="99">
        <f t="shared" ca="1" si="30"/>
        <v>9473.9486586169605</v>
      </c>
      <c r="E106" s="64">
        <f t="shared" ca="1" si="29"/>
        <v>973.73000945705303</v>
      </c>
      <c r="F106" s="64">
        <f t="shared" ca="1" si="35"/>
        <v>1065.7077728459601</v>
      </c>
      <c r="G106" s="64">
        <f t="shared" ca="1" si="35"/>
        <v>-869.55874821008547</v>
      </c>
      <c r="H106" s="64">
        <f t="shared" ca="1" si="35"/>
        <v>1959.57585854479</v>
      </c>
      <c r="I106" s="64">
        <f t="shared" ca="1" si="35"/>
        <v>-267.00470255125049</v>
      </c>
      <c r="J106" s="64">
        <f t="shared" ca="1" si="35"/>
        <v>1707.6945249834671</v>
      </c>
      <c r="K106" s="64">
        <f t="shared" ca="1" si="35"/>
        <v>1774.8688126627924</v>
      </c>
      <c r="L106" s="64">
        <f t="shared" ca="1" si="35"/>
        <v>-711.36610188145937</v>
      </c>
      <c r="M106" s="64">
        <f t="shared" ca="1" si="35"/>
        <v>-828.85164290121304</v>
      </c>
      <c r="N106" s="64">
        <f t="shared" ca="1" si="35"/>
        <v>1433.3665936500795</v>
      </c>
      <c r="O106" s="115">
        <f t="shared" ca="1" si="27"/>
        <v>6238.162376600133</v>
      </c>
      <c r="AD106">
        <f t="shared" ca="1" si="31"/>
        <v>178000</v>
      </c>
      <c r="AE106">
        <f t="shared" ca="1" si="32"/>
        <v>180000</v>
      </c>
      <c r="AF106">
        <f t="shared" ca="1" si="33"/>
        <v>1000</v>
      </c>
      <c r="AG106">
        <f t="shared" ca="1" si="34"/>
        <v>1000</v>
      </c>
    </row>
    <row r="107" spans="1:33" hidden="1" x14ac:dyDescent="0.25">
      <c r="A107" s="62">
        <f t="shared" si="28"/>
        <v>106</v>
      </c>
      <c r="B107" s="63">
        <f t="shared" ca="1" si="29"/>
        <v>5.1846464245278695E-2</v>
      </c>
      <c r="C107" s="123">
        <f t="shared" ca="1" si="29"/>
        <v>766.83161011521008</v>
      </c>
      <c r="D107" s="99">
        <f t="shared" ca="1" si="30"/>
        <v>13105.352434839335</v>
      </c>
      <c r="E107" s="64">
        <f t="shared" ca="1" si="29"/>
        <v>1972.60832677604</v>
      </c>
      <c r="F107" s="64">
        <f t="shared" ca="1" si="35"/>
        <v>970.8962974678642</v>
      </c>
      <c r="G107" s="64">
        <f t="shared" ca="1" si="35"/>
        <v>-162.06352728251937</v>
      </c>
      <c r="H107" s="64">
        <f t="shared" ca="1" si="35"/>
        <v>1176.8207317004678</v>
      </c>
      <c r="I107" s="64">
        <f t="shared" ca="1" si="35"/>
        <v>1399.504558690259</v>
      </c>
      <c r="J107" s="64">
        <f t="shared" ca="1" si="35"/>
        <v>-169.37793004166369</v>
      </c>
      <c r="K107" s="64">
        <f t="shared" ca="1" si="35"/>
        <v>-807.85330857446627</v>
      </c>
      <c r="L107" s="64">
        <f t="shared" ca="1" si="35"/>
        <v>1165.4595599756019</v>
      </c>
      <c r="M107" s="64">
        <f t="shared" ca="1" si="35"/>
        <v>939.29817205019663</v>
      </c>
      <c r="N107" s="64">
        <f t="shared" ca="1" si="35"/>
        <v>15.552524494113623</v>
      </c>
      <c r="O107" s="115">
        <f t="shared" ca="1" si="27"/>
        <v>6500.8454052558936</v>
      </c>
      <c r="AD107">
        <f t="shared" ca="1" si="31"/>
        <v>180000</v>
      </c>
      <c r="AE107">
        <f t="shared" ca="1" si="32"/>
        <v>182000</v>
      </c>
      <c r="AF107">
        <f t="shared" ca="1" si="33"/>
        <v>1000</v>
      </c>
      <c r="AG107">
        <f t="shared" ca="1" si="34"/>
        <v>1000</v>
      </c>
    </row>
    <row r="108" spans="1:33" hidden="1" x14ac:dyDescent="0.25">
      <c r="A108" s="62">
        <f t="shared" si="28"/>
        <v>107</v>
      </c>
      <c r="B108" s="63">
        <f t="shared" ca="1" si="29"/>
        <v>-4.4957225413444053E-2</v>
      </c>
      <c r="C108" s="123">
        <f t="shared" ca="1" si="29"/>
        <v>794.27322570893193</v>
      </c>
      <c r="D108" s="99">
        <f t="shared" ca="1" si="30"/>
        <v>11736.419125848632</v>
      </c>
      <c r="E108" s="64">
        <f t="shared" ca="1" si="29"/>
        <v>66.780219051502669</v>
      </c>
      <c r="F108" s="64">
        <f t="shared" ca="1" si="35"/>
        <v>-516.90232906604263</v>
      </c>
      <c r="G108" s="64">
        <f t="shared" ca="1" si="35"/>
        <v>1084.7564294994734</v>
      </c>
      <c r="H108" s="64">
        <f t="shared" ca="1" si="35"/>
        <v>1384.8432945940992</v>
      </c>
      <c r="I108" s="64">
        <f t="shared" ca="1" si="35"/>
        <v>1770.6603297044801</v>
      </c>
      <c r="J108" s="64">
        <f t="shared" ca="1" si="35"/>
        <v>1428.3171158833095</v>
      </c>
      <c r="K108" s="64">
        <f t="shared" ca="1" si="35"/>
        <v>1885.5366455422914</v>
      </c>
      <c r="L108" s="64">
        <f t="shared" ca="1" si="35"/>
        <v>-586.98377077387454</v>
      </c>
      <c r="M108" s="64">
        <f t="shared" ca="1" si="35"/>
        <v>-533.69820097883201</v>
      </c>
      <c r="N108" s="64">
        <f t="shared" ca="1" si="35"/>
        <v>1250.5361847645188</v>
      </c>
      <c r="O108" s="115">
        <f t="shared" ca="1" si="27"/>
        <v>7233.8459182209263</v>
      </c>
      <c r="AD108">
        <f t="shared" ca="1" si="31"/>
        <v>182000</v>
      </c>
      <c r="AE108">
        <f t="shared" ca="1" si="32"/>
        <v>184000</v>
      </c>
      <c r="AF108">
        <f t="shared" ca="1" si="33"/>
        <v>1000</v>
      </c>
      <c r="AG108">
        <f t="shared" ca="1" si="34"/>
        <v>1000</v>
      </c>
    </row>
    <row r="109" spans="1:33" hidden="1" x14ac:dyDescent="0.25">
      <c r="A109" s="62">
        <f t="shared" si="28"/>
        <v>108</v>
      </c>
      <c r="B109" s="63">
        <f t="shared" ca="1" si="29"/>
        <v>7.8906317564495204E-2</v>
      </c>
      <c r="C109" s="123">
        <f t="shared" ca="1" si="29"/>
        <v>1967.7320132603802</v>
      </c>
      <c r="D109" s="99">
        <f t="shared" ca="1" si="30"/>
        <v>-220.41354742684678</v>
      </c>
      <c r="E109" s="64">
        <f t="shared" ca="1" si="29"/>
        <v>603.76029321424301</v>
      </c>
      <c r="F109" s="64">
        <f t="shared" ca="1" si="35"/>
        <v>1555.3975981300457</v>
      </c>
      <c r="G109" s="64">
        <f t="shared" ca="1" si="35"/>
        <v>893.27243839688015</v>
      </c>
      <c r="H109" s="64">
        <f t="shared" ca="1" si="35"/>
        <v>983.33721050913448</v>
      </c>
      <c r="I109" s="64">
        <f t="shared" ca="1" si="35"/>
        <v>-497.03540218598084</v>
      </c>
      <c r="J109" s="64">
        <f t="shared" ca="1" si="35"/>
        <v>-191.73759942608697</v>
      </c>
      <c r="K109" s="64">
        <f t="shared" ca="1" si="35"/>
        <v>1685.6395267922035</v>
      </c>
      <c r="L109" s="64">
        <f t="shared" ca="1" si="35"/>
        <v>-731.89730775810119</v>
      </c>
      <c r="M109" s="64">
        <f t="shared" ca="1" si="35"/>
        <v>1689.9764743767828</v>
      </c>
      <c r="N109" s="64">
        <f t="shared" ca="1" si="35"/>
        <v>-203.93516246223987</v>
      </c>
      <c r="O109" s="115">
        <f t="shared" ca="1" si="27"/>
        <v>5786.7780695868805</v>
      </c>
      <c r="AD109">
        <f t="shared" ca="1" si="31"/>
        <v>184000</v>
      </c>
      <c r="AE109">
        <f t="shared" ca="1" si="32"/>
        <v>186000</v>
      </c>
      <c r="AF109">
        <f t="shared" ca="1" si="33"/>
        <v>1000</v>
      </c>
      <c r="AG109">
        <f t="shared" ca="1" si="34"/>
        <v>1000</v>
      </c>
    </row>
    <row r="110" spans="1:33" hidden="1" x14ac:dyDescent="0.25">
      <c r="A110" s="62">
        <f t="shared" si="28"/>
        <v>109</v>
      </c>
      <c r="B110" s="63">
        <f t="shared" ca="1" si="29"/>
        <v>-2.6109529995598638E-2</v>
      </c>
      <c r="C110" s="123">
        <f t="shared" ca="1" si="29"/>
        <v>470.33104862074629</v>
      </c>
      <c r="D110" s="99">
        <f t="shared" ca="1" si="30"/>
        <v>4116.379488624777</v>
      </c>
      <c r="E110" s="64">
        <f t="shared" ca="1" si="29"/>
        <v>1353.5619045219012</v>
      </c>
      <c r="F110" s="64">
        <f t="shared" ref="F110:N125" ca="1" si="36">F$1*($U$1+($W$1-$U$1)*RAND())</f>
        <v>131.78250039842189</v>
      </c>
      <c r="G110" s="64">
        <f t="shared" ca="1" si="36"/>
        <v>-828.46924083519593</v>
      </c>
      <c r="H110" s="64">
        <f t="shared" ca="1" si="36"/>
        <v>1775.848737284397</v>
      </c>
      <c r="I110" s="64">
        <f t="shared" ca="1" si="36"/>
        <v>1588.5544019742683</v>
      </c>
      <c r="J110" s="64">
        <f t="shared" ca="1" si="36"/>
        <v>1097.5664450171394</v>
      </c>
      <c r="K110" s="64">
        <f t="shared" ca="1" si="36"/>
        <v>443.50402961097825</v>
      </c>
      <c r="L110" s="64">
        <f t="shared" ca="1" si="36"/>
        <v>1490.9303383659528</v>
      </c>
      <c r="M110" s="64">
        <f t="shared" ca="1" si="36"/>
        <v>-536.94443011694455</v>
      </c>
      <c r="N110" s="64">
        <f t="shared" ca="1" si="36"/>
        <v>-910.43644236000398</v>
      </c>
      <c r="O110" s="115">
        <f t="shared" ca="1" si="27"/>
        <v>5605.8982438609155</v>
      </c>
      <c r="AD110">
        <f t="shared" ca="1" si="31"/>
        <v>186000</v>
      </c>
      <c r="AE110">
        <f t="shared" ca="1" si="32"/>
        <v>188000</v>
      </c>
      <c r="AF110">
        <f t="shared" ca="1" si="33"/>
        <v>1000</v>
      </c>
      <c r="AG110">
        <f t="shared" ca="1" si="34"/>
        <v>1000</v>
      </c>
    </row>
    <row r="111" spans="1:33" hidden="1" x14ac:dyDescent="0.25">
      <c r="A111" s="62">
        <f t="shared" si="28"/>
        <v>110</v>
      </c>
      <c r="B111" s="63">
        <f t="shared" ca="1" si="29"/>
        <v>0.14620648724545696</v>
      </c>
      <c r="C111" s="123">
        <f t="shared" ca="1" si="29"/>
        <v>-481.52205641094611</v>
      </c>
      <c r="D111" s="99">
        <f t="shared" ca="1" si="30"/>
        <v>1316.9086785001048</v>
      </c>
      <c r="E111" s="64">
        <f t="shared" ca="1" si="29"/>
        <v>1573.1078969563846</v>
      </c>
      <c r="F111" s="64">
        <f t="shared" ca="1" si="36"/>
        <v>1641.0543953398519</v>
      </c>
      <c r="G111" s="64">
        <f t="shared" ca="1" si="36"/>
        <v>1565.858779536868</v>
      </c>
      <c r="H111" s="64">
        <f t="shared" ca="1" si="36"/>
        <v>1574.8148437174284</v>
      </c>
      <c r="I111" s="64">
        <f t="shared" ca="1" si="36"/>
        <v>1849.8358433864496</v>
      </c>
      <c r="J111" s="64">
        <f t="shared" ca="1" si="36"/>
        <v>-292.26322248412788</v>
      </c>
      <c r="K111" s="64">
        <f t="shared" ca="1" si="36"/>
        <v>1163.7194986047123</v>
      </c>
      <c r="L111" s="64">
        <f t="shared" ca="1" si="36"/>
        <v>-714.81391685602534</v>
      </c>
      <c r="M111" s="64">
        <f t="shared" ca="1" si="36"/>
        <v>1129.6576530176969</v>
      </c>
      <c r="N111" s="64">
        <f t="shared" ca="1" si="36"/>
        <v>696.18119380105281</v>
      </c>
      <c r="O111" s="115">
        <f t="shared" ca="1" si="27"/>
        <v>10187.152965020292</v>
      </c>
      <c r="AD111">
        <f t="shared" ca="1" si="31"/>
        <v>188000</v>
      </c>
      <c r="AE111">
        <f t="shared" ca="1" si="32"/>
        <v>190000</v>
      </c>
      <c r="AF111">
        <f t="shared" ca="1" si="33"/>
        <v>1000</v>
      </c>
      <c r="AG111">
        <f t="shared" ca="1" si="34"/>
        <v>1000</v>
      </c>
    </row>
    <row r="112" spans="1:33" hidden="1" x14ac:dyDescent="0.25">
      <c r="A112" s="62">
        <f t="shared" si="28"/>
        <v>111</v>
      </c>
      <c r="B112" s="63">
        <f t="shared" ca="1" si="29"/>
        <v>0.12143343022788566</v>
      </c>
      <c r="C112" s="123">
        <f t="shared" ca="1" si="29"/>
        <v>1534.8215191498634</v>
      </c>
      <c r="D112" s="99">
        <f t="shared" ca="1" si="30"/>
        <v>2240.2943393914452</v>
      </c>
      <c r="E112" s="64">
        <f t="shared" ca="1" si="29"/>
        <v>-155.34374393855953</v>
      </c>
      <c r="F112" s="64">
        <f t="shared" ca="1" si="36"/>
        <v>1178.03131508353</v>
      </c>
      <c r="G112" s="64">
        <f t="shared" ca="1" si="36"/>
        <v>1184.3374751014387</v>
      </c>
      <c r="H112" s="64">
        <f t="shared" ca="1" si="36"/>
        <v>1832.7316610208541</v>
      </c>
      <c r="I112" s="64">
        <f t="shared" ca="1" si="36"/>
        <v>-335.83589786440785</v>
      </c>
      <c r="J112" s="64">
        <f t="shared" ca="1" si="36"/>
        <v>-113.72262396122809</v>
      </c>
      <c r="K112" s="64">
        <f t="shared" ca="1" si="36"/>
        <v>862.34735204897413</v>
      </c>
      <c r="L112" s="64">
        <f t="shared" ca="1" si="36"/>
        <v>756.86316617658235</v>
      </c>
      <c r="M112" s="64">
        <f t="shared" ca="1" si="36"/>
        <v>1885.9081446235491</v>
      </c>
      <c r="N112" s="64">
        <f t="shared" ca="1" si="36"/>
        <v>1674.0550333825163</v>
      </c>
      <c r="O112" s="115">
        <f t="shared" ca="1" si="27"/>
        <v>8769.3718816732489</v>
      </c>
      <c r="AD112">
        <f t="shared" ca="1" si="31"/>
        <v>190000</v>
      </c>
      <c r="AE112">
        <f t="shared" ca="1" si="32"/>
        <v>192000</v>
      </c>
      <c r="AF112">
        <f t="shared" ca="1" si="33"/>
        <v>1000</v>
      </c>
      <c r="AG112">
        <f t="shared" ca="1" si="34"/>
        <v>1000</v>
      </c>
    </row>
    <row r="113" spans="1:33" hidden="1" x14ac:dyDescent="0.25">
      <c r="A113" s="62">
        <f t="shared" si="28"/>
        <v>112</v>
      </c>
      <c r="B113" s="63">
        <f t="shared" ca="1" si="29"/>
        <v>2.310337179245632E-2</v>
      </c>
      <c r="C113" s="123">
        <f t="shared" ca="1" si="29"/>
        <v>1827.5603570895657</v>
      </c>
      <c r="D113" s="99">
        <f t="shared" ca="1" si="30"/>
        <v>16013.576403037341</v>
      </c>
      <c r="E113" s="64">
        <f t="shared" ca="1" si="29"/>
        <v>1634.5570507569266</v>
      </c>
      <c r="F113" s="64">
        <f t="shared" ca="1" si="36"/>
        <v>568.38159156818278</v>
      </c>
      <c r="G113" s="64">
        <f t="shared" ca="1" si="36"/>
        <v>1268.9424813135122</v>
      </c>
      <c r="H113" s="64">
        <f t="shared" ca="1" si="36"/>
        <v>581.54279578714215</v>
      </c>
      <c r="I113" s="64">
        <f t="shared" ca="1" si="36"/>
        <v>1174.9362434255559</v>
      </c>
      <c r="J113" s="64">
        <f t="shared" ca="1" si="36"/>
        <v>938.64061187072639</v>
      </c>
      <c r="K113" s="64">
        <f t="shared" ca="1" si="36"/>
        <v>-613.92838030462497</v>
      </c>
      <c r="L113" s="64">
        <f t="shared" ca="1" si="36"/>
        <v>-43.950488563242182</v>
      </c>
      <c r="M113" s="64">
        <f t="shared" ca="1" si="36"/>
        <v>313.16784885393275</v>
      </c>
      <c r="N113" s="64">
        <f t="shared" ca="1" si="36"/>
        <v>1578.2147077310701</v>
      </c>
      <c r="O113" s="115">
        <f t="shared" ca="1" si="27"/>
        <v>7400.5044624391821</v>
      </c>
      <c r="AD113">
        <f t="shared" ca="1" si="31"/>
        <v>192000</v>
      </c>
      <c r="AE113">
        <f t="shared" ca="1" si="32"/>
        <v>194000</v>
      </c>
      <c r="AF113">
        <f t="shared" ca="1" si="33"/>
        <v>1000</v>
      </c>
      <c r="AG113">
        <f t="shared" ca="1" si="34"/>
        <v>1000</v>
      </c>
    </row>
    <row r="114" spans="1:33" hidden="1" x14ac:dyDescent="0.25">
      <c r="A114" s="62">
        <f t="shared" si="28"/>
        <v>113</v>
      </c>
      <c r="B114" s="63">
        <f t="shared" ca="1" si="29"/>
        <v>0.17185278805527796</v>
      </c>
      <c r="C114" s="123">
        <f t="shared" ca="1" si="29"/>
        <v>-482.67680267697352</v>
      </c>
      <c r="D114" s="99">
        <f t="shared" ca="1" si="30"/>
        <v>-7223.8016163571256</v>
      </c>
      <c r="E114" s="64">
        <f t="shared" ca="1" si="29"/>
        <v>-451.42454336368917</v>
      </c>
      <c r="F114" s="64">
        <f t="shared" ca="1" si="36"/>
        <v>-159.97444111255143</v>
      </c>
      <c r="G114" s="64">
        <f t="shared" ca="1" si="36"/>
        <v>614.84475114403028</v>
      </c>
      <c r="H114" s="64">
        <f t="shared" ca="1" si="36"/>
        <v>444.40442163057622</v>
      </c>
      <c r="I114" s="64">
        <f t="shared" ca="1" si="36"/>
        <v>-242.15588554587913</v>
      </c>
      <c r="J114" s="64">
        <f t="shared" ca="1" si="36"/>
        <v>446.30480455742997</v>
      </c>
      <c r="K114" s="64">
        <f t="shared" ca="1" si="36"/>
        <v>241.4218605642121</v>
      </c>
      <c r="L114" s="64">
        <f t="shared" ca="1" si="36"/>
        <v>-759.79998657662838</v>
      </c>
      <c r="M114" s="64">
        <f t="shared" ca="1" si="36"/>
        <v>580.40001656420202</v>
      </c>
      <c r="N114" s="64">
        <f t="shared" ca="1" si="36"/>
        <v>-345.37965435830444</v>
      </c>
      <c r="O114" s="115">
        <f t="shared" ca="1" si="27"/>
        <v>368.6413435033981</v>
      </c>
      <c r="AD114">
        <f t="shared" ca="1" si="31"/>
        <v>194000</v>
      </c>
      <c r="AE114">
        <f t="shared" ca="1" si="32"/>
        <v>196000</v>
      </c>
      <c r="AF114">
        <f t="shared" ca="1" si="33"/>
        <v>1000</v>
      </c>
      <c r="AG114">
        <f t="shared" ca="1" si="34"/>
        <v>1000</v>
      </c>
    </row>
    <row r="115" spans="1:33" hidden="1" x14ac:dyDescent="0.25">
      <c r="A115" s="62">
        <f t="shared" si="28"/>
        <v>114</v>
      </c>
      <c r="B115" s="63">
        <f t="shared" ca="1" si="29"/>
        <v>8.2267805650329262E-3</v>
      </c>
      <c r="C115" s="123">
        <f t="shared" ca="1" si="29"/>
        <v>1256.9972985441352</v>
      </c>
      <c r="D115" s="99">
        <f t="shared" ca="1" si="30"/>
        <v>11873.452867016842</v>
      </c>
      <c r="E115" s="64">
        <f t="shared" ca="1" si="29"/>
        <v>1494.2469137162195</v>
      </c>
      <c r="F115" s="64">
        <f t="shared" ca="1" si="36"/>
        <v>1176.6777086220839</v>
      </c>
      <c r="G115" s="64">
        <f t="shared" ca="1" si="36"/>
        <v>764.86738701776551</v>
      </c>
      <c r="H115" s="64">
        <f t="shared" ca="1" si="36"/>
        <v>240.56590930157648</v>
      </c>
      <c r="I115" s="64">
        <f t="shared" ca="1" si="36"/>
        <v>-80.180266043647222</v>
      </c>
      <c r="J115" s="64">
        <f t="shared" ca="1" si="36"/>
        <v>-27.847859244784917</v>
      </c>
      <c r="K115" s="64">
        <f t="shared" ca="1" si="36"/>
        <v>208.19419147467252</v>
      </c>
      <c r="L115" s="64">
        <f t="shared" ca="1" si="36"/>
        <v>1272.9872899529007</v>
      </c>
      <c r="M115" s="64">
        <f t="shared" ca="1" si="36"/>
        <v>-479.89215931402913</v>
      </c>
      <c r="N115" s="64">
        <f t="shared" ca="1" si="36"/>
        <v>1763.3863979771577</v>
      </c>
      <c r="O115" s="115">
        <f t="shared" ca="1" si="27"/>
        <v>6333.0055134599143</v>
      </c>
      <c r="AD115">
        <f t="shared" ca="1" si="31"/>
        <v>196000</v>
      </c>
      <c r="AE115">
        <f t="shared" ca="1" si="32"/>
        <v>198000</v>
      </c>
      <c r="AF115">
        <f t="shared" ca="1" si="33"/>
        <v>1000</v>
      </c>
      <c r="AG115">
        <f t="shared" ca="1" si="34"/>
        <v>1000</v>
      </c>
    </row>
    <row r="116" spans="1:33" hidden="1" x14ac:dyDescent="0.25">
      <c r="A116" s="62">
        <f t="shared" si="28"/>
        <v>115</v>
      </c>
      <c r="B116" s="63">
        <f t="shared" ca="1" si="29"/>
        <v>-5.3019003801671079E-2</v>
      </c>
      <c r="C116" s="123">
        <f t="shared" ca="1" si="29"/>
        <v>-827.97322559697295</v>
      </c>
      <c r="D116" s="99">
        <f t="shared" ca="1" si="30"/>
        <v>-7026.2859652758707</v>
      </c>
      <c r="E116" s="64">
        <f t="shared" ca="1" si="29"/>
        <v>1099.434802546881</v>
      </c>
      <c r="F116" s="64">
        <f t="shared" ca="1" si="36"/>
        <v>630.72876544802671</v>
      </c>
      <c r="G116" s="64">
        <f t="shared" ca="1" si="36"/>
        <v>-218.76436804039682</v>
      </c>
      <c r="H116" s="64">
        <f t="shared" ca="1" si="36"/>
        <v>-360.944217721651</v>
      </c>
      <c r="I116" s="64">
        <f t="shared" ca="1" si="36"/>
        <v>615.67522866903175</v>
      </c>
      <c r="J116" s="64">
        <f t="shared" ca="1" si="36"/>
        <v>-96.997230219824516</v>
      </c>
      <c r="K116" s="64">
        <f t="shared" ca="1" si="36"/>
        <v>-731.2809203482667</v>
      </c>
      <c r="L116" s="64">
        <f t="shared" ca="1" si="36"/>
        <v>1672.233131150321</v>
      </c>
      <c r="M116" s="64">
        <f t="shared" ca="1" si="36"/>
        <v>-656.60713515293139</v>
      </c>
      <c r="N116" s="64">
        <f t="shared" ca="1" si="36"/>
        <v>687.61110977615147</v>
      </c>
      <c r="O116" s="115">
        <f t="shared" ca="1" si="27"/>
        <v>2641.0891661073415</v>
      </c>
      <c r="AD116">
        <f t="shared" ca="1" si="31"/>
        <v>198000</v>
      </c>
      <c r="AE116">
        <f t="shared" ca="1" si="32"/>
        <v>200000</v>
      </c>
      <c r="AF116">
        <f t="shared" ca="1" si="33"/>
        <v>1000</v>
      </c>
      <c r="AG116">
        <f t="shared" ca="1" si="34"/>
        <v>1000</v>
      </c>
    </row>
    <row r="117" spans="1:33" hidden="1" x14ac:dyDescent="0.25">
      <c r="A117" s="62">
        <f t="shared" si="28"/>
        <v>116</v>
      </c>
      <c r="B117" s="63">
        <f t="shared" ca="1" si="29"/>
        <v>0.16048579919366315</v>
      </c>
      <c r="C117" s="123">
        <f t="shared" ca="1" si="29"/>
        <v>600.94464730182926</v>
      </c>
      <c r="D117" s="99">
        <f t="shared" ca="1" si="30"/>
        <v>-6092.2104270741993</v>
      </c>
      <c r="E117" s="64">
        <f t="shared" ca="1" si="29"/>
        <v>795.40459906131571</v>
      </c>
      <c r="F117" s="64">
        <f t="shared" ca="1" si="36"/>
        <v>38.560006132070527</v>
      </c>
      <c r="G117" s="64">
        <f t="shared" ca="1" si="36"/>
        <v>1519.8448467284461</v>
      </c>
      <c r="H117" s="64">
        <f t="shared" ca="1" si="36"/>
        <v>698.19664898573774</v>
      </c>
      <c r="I117" s="64">
        <f t="shared" ca="1" si="36"/>
        <v>92.405786897900583</v>
      </c>
      <c r="J117" s="64">
        <f t="shared" ca="1" si="36"/>
        <v>1532.7300609122931</v>
      </c>
      <c r="K117" s="64">
        <f t="shared" ca="1" si="36"/>
        <v>-306.09828564065356</v>
      </c>
      <c r="L117" s="64">
        <f t="shared" ca="1" si="36"/>
        <v>1149.8353454209905</v>
      </c>
      <c r="M117" s="64">
        <f t="shared" ca="1" si="36"/>
        <v>-330.02961422674099</v>
      </c>
      <c r="N117" s="64">
        <f t="shared" ca="1" si="36"/>
        <v>1005.0399058430373</v>
      </c>
      <c r="O117" s="115">
        <f t="shared" ca="1" si="27"/>
        <v>6195.8893001143979</v>
      </c>
      <c r="AD117">
        <f t="shared" ca="1" si="31"/>
        <v>200000</v>
      </c>
      <c r="AE117">
        <f t="shared" ca="1" si="32"/>
        <v>202000</v>
      </c>
      <c r="AF117">
        <f t="shared" ca="1" si="33"/>
        <v>1000</v>
      </c>
      <c r="AG117">
        <f t="shared" ca="1" si="34"/>
        <v>1000</v>
      </c>
    </row>
    <row r="118" spans="1:33" hidden="1" x14ac:dyDescent="0.25">
      <c r="A118" s="62">
        <f t="shared" si="28"/>
        <v>117</v>
      </c>
      <c r="B118" s="63">
        <f t="shared" ca="1" si="29"/>
        <v>-7.7090052303820461E-2</v>
      </c>
      <c r="C118" s="123">
        <f t="shared" ca="1" si="29"/>
        <v>-474.1847405877761</v>
      </c>
      <c r="D118" s="99">
        <f t="shared" ca="1" si="30"/>
        <v>-5939.6534715455427</v>
      </c>
      <c r="E118" s="64">
        <f t="shared" ca="1" si="29"/>
        <v>570.04398473749075</v>
      </c>
      <c r="F118" s="64">
        <f t="shared" ca="1" si="36"/>
        <v>838.37727980125817</v>
      </c>
      <c r="G118" s="64">
        <f t="shared" ca="1" si="36"/>
        <v>383.11181003845923</v>
      </c>
      <c r="H118" s="64">
        <f t="shared" ca="1" si="36"/>
        <v>204.85504211964684</v>
      </c>
      <c r="I118" s="64">
        <f t="shared" ca="1" si="36"/>
        <v>1396.0149024180507</v>
      </c>
      <c r="J118" s="64">
        <f t="shared" ca="1" si="36"/>
        <v>1373.8980227260431</v>
      </c>
      <c r="K118" s="64">
        <f t="shared" ca="1" si="36"/>
        <v>1916.1150232450693</v>
      </c>
      <c r="L118" s="64">
        <f t="shared" ca="1" si="36"/>
        <v>1318.8884649122242</v>
      </c>
      <c r="M118" s="64">
        <f t="shared" ca="1" si="36"/>
        <v>1368.8502757618542</v>
      </c>
      <c r="N118" s="64">
        <f t="shared" ca="1" si="36"/>
        <v>1975.9867184330108</v>
      </c>
      <c r="O118" s="115">
        <f t="shared" ca="1" si="27"/>
        <v>11346.141524193106</v>
      </c>
      <c r="AD118">
        <f t="shared" ca="1" si="31"/>
        <v>202000</v>
      </c>
      <c r="AE118">
        <f t="shared" ca="1" si="32"/>
        <v>204000</v>
      </c>
      <c r="AF118">
        <f t="shared" ca="1" si="33"/>
        <v>1000</v>
      </c>
      <c r="AG118">
        <f t="shared" ca="1" si="34"/>
        <v>1000</v>
      </c>
    </row>
    <row r="119" spans="1:33" hidden="1" x14ac:dyDescent="0.25">
      <c r="A119" s="62">
        <f t="shared" si="28"/>
        <v>118</v>
      </c>
      <c r="B119" s="63">
        <f t="shared" ca="1" si="29"/>
        <v>0.17196645023930815</v>
      </c>
      <c r="C119" s="123">
        <f t="shared" ca="1" si="29"/>
        <v>-781.67804741662428</v>
      </c>
      <c r="D119" s="99">
        <f t="shared" ca="1" si="30"/>
        <v>-5973.2062416552344</v>
      </c>
      <c r="E119" s="64">
        <f t="shared" ca="1" si="29"/>
        <v>1305.6248767722639</v>
      </c>
      <c r="F119" s="64">
        <f t="shared" ca="1" si="36"/>
        <v>1406.7442383815269</v>
      </c>
      <c r="G119" s="64">
        <f t="shared" ca="1" si="36"/>
        <v>-403.55098292853359</v>
      </c>
      <c r="H119" s="64">
        <f t="shared" ca="1" si="36"/>
        <v>444.55918542507686</v>
      </c>
      <c r="I119" s="64">
        <f t="shared" ca="1" si="36"/>
        <v>1798.0683051039778</v>
      </c>
      <c r="J119" s="64">
        <f t="shared" ca="1" si="36"/>
        <v>18.892620659911181</v>
      </c>
      <c r="K119" s="64">
        <f t="shared" ca="1" si="36"/>
        <v>1451.440067613649</v>
      </c>
      <c r="L119" s="64">
        <f t="shared" ca="1" si="36"/>
        <v>1503.1786937192589</v>
      </c>
      <c r="M119" s="64">
        <f t="shared" ca="1" si="36"/>
        <v>502.00103520324836</v>
      </c>
      <c r="N119" s="64">
        <f t="shared" ca="1" si="36"/>
        <v>13.476096748635397</v>
      </c>
      <c r="O119" s="115">
        <f t="shared" ca="1" si="27"/>
        <v>8040.4341366990147</v>
      </c>
      <c r="AD119">
        <f t="shared" ca="1" si="31"/>
        <v>204000</v>
      </c>
      <c r="AE119">
        <f t="shared" ca="1" si="32"/>
        <v>206000</v>
      </c>
      <c r="AF119">
        <f t="shared" ca="1" si="33"/>
        <v>1000</v>
      </c>
      <c r="AG119">
        <f t="shared" ca="1" si="34"/>
        <v>1000</v>
      </c>
    </row>
    <row r="120" spans="1:33" hidden="1" x14ac:dyDescent="0.25">
      <c r="A120" s="62">
        <f t="shared" si="28"/>
        <v>119</v>
      </c>
      <c r="B120" s="63">
        <f t="shared" ca="1" si="29"/>
        <v>-6.6631449036626933E-2</v>
      </c>
      <c r="C120" s="123">
        <f t="shared" ca="1" si="29"/>
        <v>652.1062323584739</v>
      </c>
      <c r="D120" s="99">
        <f t="shared" ca="1" si="30"/>
        <v>19279.841834021259</v>
      </c>
      <c r="E120" s="64">
        <f t="shared" ca="1" si="29"/>
        <v>165.67794366767947</v>
      </c>
      <c r="F120" s="64">
        <f t="shared" ca="1" si="36"/>
        <v>954.18887155558798</v>
      </c>
      <c r="G120" s="64">
        <f t="shared" ca="1" si="36"/>
        <v>1542.7662939313377</v>
      </c>
      <c r="H120" s="64">
        <f t="shared" ca="1" si="36"/>
        <v>1083.4169352239617</v>
      </c>
      <c r="I120" s="64">
        <f t="shared" ca="1" si="36"/>
        <v>900.05912206659855</v>
      </c>
      <c r="J120" s="64">
        <f t="shared" ca="1" si="36"/>
        <v>883.03053423434085</v>
      </c>
      <c r="K120" s="64">
        <f t="shared" ca="1" si="36"/>
        <v>941.52763048235477</v>
      </c>
      <c r="L120" s="64">
        <f t="shared" ca="1" si="36"/>
        <v>-951.36991405391598</v>
      </c>
      <c r="M120" s="64">
        <f t="shared" ca="1" si="36"/>
        <v>17.882423443784795</v>
      </c>
      <c r="N120" s="64">
        <f t="shared" ca="1" si="36"/>
        <v>-890.31176922577879</v>
      </c>
      <c r="O120" s="115">
        <f t="shared" ca="1" si="27"/>
        <v>4646.868071325951</v>
      </c>
      <c r="AD120">
        <f t="shared" ca="1" si="31"/>
        <v>206000</v>
      </c>
      <c r="AE120">
        <f t="shared" ca="1" si="32"/>
        <v>208000</v>
      </c>
      <c r="AF120">
        <f t="shared" ca="1" si="33"/>
        <v>1000</v>
      </c>
      <c r="AG120">
        <f t="shared" ca="1" si="34"/>
        <v>1000</v>
      </c>
    </row>
    <row r="121" spans="1:33" hidden="1" x14ac:dyDescent="0.25">
      <c r="A121" s="62">
        <f t="shared" si="28"/>
        <v>120</v>
      </c>
      <c r="B121" s="63">
        <f t="shared" ca="1" si="29"/>
        <v>3.7401420744755248E-3</v>
      </c>
      <c r="C121" s="123">
        <f t="shared" ca="1" si="29"/>
        <v>1214.3923840548778</v>
      </c>
      <c r="D121" s="99">
        <f t="shared" ca="1" si="30"/>
        <v>14820.462940764612</v>
      </c>
      <c r="E121" s="64">
        <f t="shared" ca="1" si="29"/>
        <v>625.01941669062558</v>
      </c>
      <c r="F121" s="64">
        <f t="shared" ca="1" si="36"/>
        <v>1377.3151854415994</v>
      </c>
      <c r="G121" s="64">
        <f t="shared" ca="1" si="36"/>
        <v>-245.79927939804764</v>
      </c>
      <c r="H121" s="64">
        <f t="shared" ca="1" si="36"/>
        <v>-862.20130661355722</v>
      </c>
      <c r="I121" s="64">
        <f t="shared" ca="1" si="36"/>
        <v>1281.7060129992499</v>
      </c>
      <c r="J121" s="64">
        <f t="shared" ca="1" si="36"/>
        <v>444.66970527367619</v>
      </c>
      <c r="K121" s="64">
        <f t="shared" ca="1" si="36"/>
        <v>-866.97482298324758</v>
      </c>
      <c r="L121" s="64">
        <f t="shared" ca="1" si="36"/>
        <v>-884.55033112539331</v>
      </c>
      <c r="M121" s="64">
        <f t="shared" ca="1" si="36"/>
        <v>1623.8291619378949</v>
      </c>
      <c r="N121" s="64">
        <f t="shared" ca="1" si="36"/>
        <v>1520.2471917068253</v>
      </c>
      <c r="O121" s="115">
        <f t="shared" ca="1" si="27"/>
        <v>4013.260933929625</v>
      </c>
      <c r="AD121">
        <f t="shared" ca="1" si="31"/>
        <v>208000</v>
      </c>
      <c r="AE121">
        <f t="shared" ca="1" si="32"/>
        <v>210000</v>
      </c>
      <c r="AF121">
        <f t="shared" ca="1" si="33"/>
        <v>1000</v>
      </c>
      <c r="AG121">
        <f t="shared" ca="1" si="34"/>
        <v>1000</v>
      </c>
    </row>
    <row r="122" spans="1:33" hidden="1" x14ac:dyDescent="0.25">
      <c r="A122" s="62">
        <f t="shared" si="28"/>
        <v>121</v>
      </c>
      <c r="B122" s="63">
        <f t="shared" ca="1" si="29"/>
        <v>0.10896850560604357</v>
      </c>
      <c r="C122" s="123">
        <f t="shared" ca="1" si="29"/>
        <v>186.53308642658683</v>
      </c>
      <c r="D122" s="99">
        <f t="shared" ca="1" si="30"/>
        <v>12405.458177479333</v>
      </c>
      <c r="E122" s="64">
        <f t="shared" ca="1" si="29"/>
        <v>1851.9272569288844</v>
      </c>
      <c r="F122" s="64">
        <f t="shared" ca="1" si="36"/>
        <v>1876.7597226611756</v>
      </c>
      <c r="G122" s="64">
        <f t="shared" ca="1" si="36"/>
        <v>-264.42710401763964</v>
      </c>
      <c r="H122" s="64">
        <f t="shared" ca="1" si="36"/>
        <v>995.16331128121362</v>
      </c>
      <c r="I122" s="64">
        <f t="shared" ca="1" si="36"/>
        <v>527.26408314841262</v>
      </c>
      <c r="J122" s="64">
        <f t="shared" ca="1" si="36"/>
        <v>379.10390009512099</v>
      </c>
      <c r="K122" s="64">
        <f t="shared" ca="1" si="36"/>
        <v>-49.709018282109717</v>
      </c>
      <c r="L122" s="64">
        <f t="shared" ca="1" si="36"/>
        <v>-807.56565850233108</v>
      </c>
      <c r="M122" s="64">
        <f t="shared" ca="1" si="36"/>
        <v>-217.95297590300689</v>
      </c>
      <c r="N122" s="64">
        <f t="shared" ca="1" si="36"/>
        <v>793.82557987632106</v>
      </c>
      <c r="O122" s="115">
        <f t="shared" ca="1" si="27"/>
        <v>5084.3890972860427</v>
      </c>
      <c r="AD122">
        <f t="shared" ca="1" si="31"/>
        <v>210000</v>
      </c>
      <c r="AE122">
        <f t="shared" ca="1" si="32"/>
        <v>212000</v>
      </c>
      <c r="AF122">
        <f t="shared" ca="1" si="33"/>
        <v>1000</v>
      </c>
      <c r="AG122">
        <f t="shared" ca="1" si="34"/>
        <v>1000</v>
      </c>
    </row>
    <row r="123" spans="1:33" hidden="1" x14ac:dyDescent="0.25">
      <c r="A123" s="62">
        <f t="shared" si="28"/>
        <v>122</v>
      </c>
      <c r="B123" s="63">
        <f t="shared" ca="1" si="29"/>
        <v>3.9976236501535284E-2</v>
      </c>
      <c r="C123" s="123">
        <f t="shared" ca="1" si="29"/>
        <v>1639.4939289968427</v>
      </c>
      <c r="D123" s="99">
        <f t="shared" ca="1" si="30"/>
        <v>-2692.4845237757731</v>
      </c>
      <c r="E123" s="64">
        <f t="shared" ca="1" si="29"/>
        <v>869.97449587211509</v>
      </c>
      <c r="F123" s="64">
        <f t="shared" ca="1" si="36"/>
        <v>623.13094896164046</v>
      </c>
      <c r="G123" s="64">
        <f t="shared" ca="1" si="36"/>
        <v>763.36208739181848</v>
      </c>
      <c r="H123" s="64">
        <f t="shared" ca="1" si="36"/>
        <v>-761.87895929453293</v>
      </c>
      <c r="I123" s="64">
        <f t="shared" ca="1" si="36"/>
        <v>1117.5514157176231</v>
      </c>
      <c r="J123" s="64">
        <f t="shared" ca="1" si="36"/>
        <v>1210.3558656186381</v>
      </c>
      <c r="K123" s="64">
        <f t="shared" ca="1" si="36"/>
        <v>1644.2826597045248</v>
      </c>
      <c r="L123" s="64">
        <f t="shared" ca="1" si="36"/>
        <v>-222.24453503860292</v>
      </c>
      <c r="M123" s="64">
        <f t="shared" ca="1" si="36"/>
        <v>54.515390440765394</v>
      </c>
      <c r="N123" s="64">
        <f t="shared" ca="1" si="36"/>
        <v>912.0769351671496</v>
      </c>
      <c r="O123" s="115">
        <f t="shared" ca="1" si="27"/>
        <v>6211.1263045411388</v>
      </c>
      <c r="AD123">
        <f t="shared" ca="1" si="31"/>
        <v>212000</v>
      </c>
      <c r="AE123">
        <f t="shared" ca="1" si="32"/>
        <v>214000</v>
      </c>
      <c r="AF123">
        <f t="shared" ca="1" si="33"/>
        <v>1000</v>
      </c>
      <c r="AG123">
        <f t="shared" ca="1" si="34"/>
        <v>1000</v>
      </c>
    </row>
    <row r="124" spans="1:33" hidden="1" x14ac:dyDescent="0.25">
      <c r="A124" s="62">
        <f t="shared" si="28"/>
        <v>123</v>
      </c>
      <c r="B124" s="63">
        <f t="shared" ca="1" si="29"/>
        <v>0.11038737897537104</v>
      </c>
      <c r="C124" s="123">
        <f t="shared" ca="1" si="29"/>
        <v>1955.1220794726801</v>
      </c>
      <c r="D124" s="99">
        <f t="shared" ca="1" si="30"/>
        <v>-5742.1559323689762</v>
      </c>
      <c r="E124" s="64">
        <f t="shared" ca="1" si="29"/>
        <v>1979.2817007605947</v>
      </c>
      <c r="F124" s="64">
        <f t="shared" ca="1" si="36"/>
        <v>1671.4638649685508</v>
      </c>
      <c r="G124" s="64">
        <f t="shared" ca="1" si="36"/>
        <v>424.88419285851398</v>
      </c>
      <c r="H124" s="64">
        <f t="shared" ca="1" si="36"/>
        <v>1267.6348138553337</v>
      </c>
      <c r="I124" s="64">
        <f t="shared" ca="1" si="36"/>
        <v>1424.0830337960399</v>
      </c>
      <c r="J124" s="64">
        <f t="shared" ca="1" si="36"/>
        <v>-285.10862442425622</v>
      </c>
      <c r="K124" s="64">
        <f t="shared" ca="1" si="36"/>
        <v>1576.7442114552025</v>
      </c>
      <c r="L124" s="64">
        <f t="shared" ca="1" si="36"/>
        <v>1454.2707925418824</v>
      </c>
      <c r="M124" s="64">
        <f t="shared" ca="1" si="36"/>
        <v>910.88937632994805</v>
      </c>
      <c r="N124" s="64">
        <f t="shared" ca="1" si="36"/>
        <v>1472.1650324685293</v>
      </c>
      <c r="O124" s="115">
        <f t="shared" ca="1" si="27"/>
        <v>11896.308394610338</v>
      </c>
      <c r="AD124">
        <f t="shared" ca="1" si="31"/>
        <v>214000</v>
      </c>
      <c r="AE124">
        <f t="shared" ca="1" si="32"/>
        <v>216000</v>
      </c>
      <c r="AF124">
        <f t="shared" ca="1" si="33"/>
        <v>1000</v>
      </c>
      <c r="AG124">
        <f t="shared" ca="1" si="34"/>
        <v>1000</v>
      </c>
    </row>
    <row r="125" spans="1:33" hidden="1" x14ac:dyDescent="0.25">
      <c r="A125" s="62">
        <f t="shared" si="28"/>
        <v>124</v>
      </c>
      <c r="B125" s="63">
        <f t="shared" ca="1" si="29"/>
        <v>-6.6574227648352718E-2</v>
      </c>
      <c r="C125" s="123">
        <f t="shared" ca="1" si="29"/>
        <v>1839.2446689032886</v>
      </c>
      <c r="D125" s="99">
        <f t="shared" ca="1" si="30"/>
        <v>12709.49452228247</v>
      </c>
      <c r="E125" s="64">
        <f t="shared" ca="1" si="29"/>
        <v>179.32984454035088</v>
      </c>
      <c r="F125" s="64">
        <f t="shared" ca="1" si="36"/>
        <v>-589.17143478417518</v>
      </c>
      <c r="G125" s="64">
        <f t="shared" ca="1" si="36"/>
        <v>13.397374025832242</v>
      </c>
      <c r="H125" s="64">
        <f t="shared" ca="1" si="36"/>
        <v>1978.613257378908</v>
      </c>
      <c r="I125" s="64">
        <f t="shared" ca="1" si="36"/>
        <v>9.521368016818105</v>
      </c>
      <c r="J125" s="64">
        <f t="shared" ca="1" si="36"/>
        <v>167.05623788761864</v>
      </c>
      <c r="K125" s="64">
        <f t="shared" ca="1" si="36"/>
        <v>1941.9389966800129</v>
      </c>
      <c r="L125" s="64">
        <f t="shared" ca="1" si="36"/>
        <v>1975.1270100460065</v>
      </c>
      <c r="M125" s="64">
        <f t="shared" ca="1" si="36"/>
        <v>-316.04141730913432</v>
      </c>
      <c r="N125" s="64">
        <f t="shared" ca="1" si="36"/>
        <v>-171.72856182301229</v>
      </c>
      <c r="O125" s="115">
        <f t="shared" ca="1" si="27"/>
        <v>5188.0426746592257</v>
      </c>
      <c r="AD125">
        <f t="shared" ca="1" si="31"/>
        <v>216000</v>
      </c>
      <c r="AE125">
        <f t="shared" ca="1" si="32"/>
        <v>218000</v>
      </c>
      <c r="AF125">
        <f t="shared" ca="1" si="33"/>
        <v>1000</v>
      </c>
      <c r="AG125">
        <f t="shared" ca="1" si="34"/>
        <v>1000</v>
      </c>
    </row>
    <row r="126" spans="1:33" hidden="1" x14ac:dyDescent="0.25">
      <c r="A126" s="62">
        <f t="shared" si="28"/>
        <v>125</v>
      </c>
      <c r="B126" s="63">
        <f t="shared" ca="1" si="29"/>
        <v>0.16464479408336039</v>
      </c>
      <c r="C126" s="123">
        <f t="shared" ca="1" si="29"/>
        <v>1150.8820336080935</v>
      </c>
      <c r="D126" s="99">
        <f t="shared" ca="1" si="30"/>
        <v>18619.165755533664</v>
      </c>
      <c r="E126" s="64">
        <f t="shared" ca="1" si="29"/>
        <v>1581.671689507612</v>
      </c>
      <c r="F126" s="64">
        <f t="shared" ref="F126:N129" ca="1" si="37">F$1*($U$1+($W$1-$U$1)*RAND())</f>
        <v>47.104385011913216</v>
      </c>
      <c r="G126" s="64">
        <f t="shared" ca="1" si="37"/>
        <v>-690.3536460835569</v>
      </c>
      <c r="H126" s="64">
        <f t="shared" ca="1" si="37"/>
        <v>217.57001724299272</v>
      </c>
      <c r="I126" s="64">
        <f t="shared" ca="1" si="37"/>
        <v>1924.6077773068885</v>
      </c>
      <c r="J126" s="64">
        <f t="shared" ca="1" si="37"/>
        <v>-970.86511005614784</v>
      </c>
      <c r="K126" s="64">
        <f t="shared" ca="1" si="37"/>
        <v>545.6347447122431</v>
      </c>
      <c r="L126" s="64">
        <f t="shared" ca="1" si="37"/>
        <v>-433.70491727618929</v>
      </c>
      <c r="M126" s="64">
        <f t="shared" ca="1" si="37"/>
        <v>265.74181013866411</v>
      </c>
      <c r="N126" s="64">
        <f t="shared" ca="1" si="37"/>
        <v>874.3316499433987</v>
      </c>
      <c r="O126" s="115">
        <f t="shared" ca="1" si="27"/>
        <v>3361.7384004478181</v>
      </c>
      <c r="AD126">
        <f t="shared" ca="1" si="31"/>
        <v>218000</v>
      </c>
      <c r="AE126">
        <f t="shared" ca="1" si="32"/>
        <v>220000</v>
      </c>
      <c r="AF126">
        <f t="shared" ca="1" si="33"/>
        <v>1000</v>
      </c>
      <c r="AG126">
        <f t="shared" ca="1" si="34"/>
        <v>1000</v>
      </c>
    </row>
    <row r="127" spans="1:33" hidden="1" x14ac:dyDescent="0.25">
      <c r="A127" s="62">
        <f t="shared" si="28"/>
        <v>126</v>
      </c>
      <c r="B127" s="63">
        <f t="shared" ca="1" si="29"/>
        <v>0.13041196369657473</v>
      </c>
      <c r="C127" s="123">
        <f t="shared" ca="1" si="29"/>
        <v>-932.08219804290411</v>
      </c>
      <c r="D127" s="99">
        <f t="shared" ca="1" si="30"/>
        <v>5898.0323791185119</v>
      </c>
      <c r="E127" s="64">
        <f t="shared" ca="1" si="29"/>
        <v>-976.83272390321508</v>
      </c>
      <c r="F127" s="64">
        <f t="shared" ca="1" si="37"/>
        <v>1311.0927914677495</v>
      </c>
      <c r="G127" s="64">
        <f t="shared" ca="1" si="37"/>
        <v>1879.7734756669136</v>
      </c>
      <c r="H127" s="64">
        <f t="shared" ca="1" si="37"/>
        <v>1468.5428712174967</v>
      </c>
      <c r="I127" s="64">
        <f t="shared" ca="1" si="37"/>
        <v>1369.4036396944059</v>
      </c>
      <c r="J127" s="64">
        <f t="shared" ca="1" si="37"/>
        <v>1113.1604296466837</v>
      </c>
      <c r="K127" s="64">
        <f t="shared" ca="1" si="37"/>
        <v>1850.0562530207656</v>
      </c>
      <c r="L127" s="64">
        <f t="shared" ca="1" si="37"/>
        <v>1149.6007150654991</v>
      </c>
      <c r="M127" s="64">
        <f t="shared" ca="1" si="37"/>
        <v>-929.4860980423847</v>
      </c>
      <c r="N127" s="64">
        <f t="shared" ca="1" si="37"/>
        <v>448.34019067012036</v>
      </c>
      <c r="O127" s="115">
        <f t="shared" ca="1" si="27"/>
        <v>8683.6515445040332</v>
      </c>
      <c r="AD127">
        <f t="shared" ca="1" si="31"/>
        <v>220000</v>
      </c>
      <c r="AE127">
        <f t="shared" ca="1" si="32"/>
        <v>222000</v>
      </c>
      <c r="AF127">
        <f t="shared" ca="1" si="33"/>
        <v>1000</v>
      </c>
      <c r="AG127">
        <f t="shared" ca="1" si="34"/>
        <v>1000</v>
      </c>
    </row>
    <row r="128" spans="1:33" hidden="1" x14ac:dyDescent="0.25">
      <c r="A128" s="62">
        <f t="shared" si="28"/>
        <v>127</v>
      </c>
      <c r="B128" s="63">
        <f t="shared" ca="1" si="29"/>
        <v>5.6850618171528922E-2</v>
      </c>
      <c r="C128" s="123">
        <f t="shared" ca="1" si="29"/>
        <v>-777.35961224279458</v>
      </c>
      <c r="D128" s="99">
        <f t="shared" ca="1" si="30"/>
        <v>9832.244269748111</v>
      </c>
      <c r="E128" s="64">
        <f t="shared" ca="1" si="29"/>
        <v>-358.90974402851538</v>
      </c>
      <c r="F128" s="64">
        <f t="shared" ca="1" si="37"/>
        <v>-264.47071464990074</v>
      </c>
      <c r="G128" s="64">
        <f t="shared" ca="1" si="37"/>
        <v>323.56754045619772</v>
      </c>
      <c r="H128" s="64">
        <f t="shared" ca="1" si="37"/>
        <v>100.9742342234557</v>
      </c>
      <c r="I128" s="64">
        <f t="shared" ca="1" si="37"/>
        <v>1704.7904659226872</v>
      </c>
      <c r="J128" s="64">
        <f t="shared" ca="1" si="37"/>
        <v>-353.73370376609427</v>
      </c>
      <c r="K128" s="64">
        <f t="shared" ca="1" si="37"/>
        <v>1353.511953181983</v>
      </c>
      <c r="L128" s="64">
        <f t="shared" ca="1" si="37"/>
        <v>1890.5542934357193</v>
      </c>
      <c r="M128" s="64">
        <f t="shared" ca="1" si="37"/>
        <v>71.378295753180552</v>
      </c>
      <c r="N128" s="64">
        <f t="shared" ca="1" si="37"/>
        <v>-622.9423584134687</v>
      </c>
      <c r="O128" s="115">
        <f t="shared" ca="1" si="27"/>
        <v>3844.7202621152442</v>
      </c>
      <c r="AD128">
        <f t="shared" ca="1" si="31"/>
        <v>222000</v>
      </c>
      <c r="AE128">
        <f t="shared" ca="1" si="32"/>
        <v>224000</v>
      </c>
      <c r="AF128">
        <f t="shared" ca="1" si="33"/>
        <v>1000</v>
      </c>
      <c r="AG128">
        <f t="shared" ca="1" si="34"/>
        <v>1000</v>
      </c>
    </row>
    <row r="129" spans="1:33" hidden="1" x14ac:dyDescent="0.25">
      <c r="A129" s="62">
        <f t="shared" si="28"/>
        <v>128</v>
      </c>
      <c r="B129" s="63">
        <f t="shared" ca="1" si="29"/>
        <v>0.12737064115091593</v>
      </c>
      <c r="C129" s="123">
        <f t="shared" ca="1" si="29"/>
        <v>-174.53143247402588</v>
      </c>
      <c r="D129" s="99">
        <f t="shared" ca="1" si="30"/>
        <v>221.97497007772211</v>
      </c>
      <c r="E129" s="64">
        <f t="shared" ca="1" si="29"/>
        <v>-859.44884045722699</v>
      </c>
      <c r="F129" s="64">
        <f t="shared" ca="1" si="37"/>
        <v>-96.978056628831695</v>
      </c>
      <c r="G129" s="64">
        <f t="shared" ca="1" si="37"/>
        <v>1465.0681567881643</v>
      </c>
      <c r="H129" s="64">
        <f t="shared" ca="1" si="37"/>
        <v>1966.4378832392856</v>
      </c>
      <c r="I129" s="64">
        <f t="shared" ca="1" si="37"/>
        <v>1994.6683784970623</v>
      </c>
      <c r="J129" s="64">
        <f t="shared" ca="1" si="37"/>
        <v>1369.8794819622981</v>
      </c>
      <c r="K129" s="64">
        <f t="shared" ca="1" si="37"/>
        <v>-499.53843308929493</v>
      </c>
      <c r="L129" s="64">
        <f t="shared" ca="1" si="37"/>
        <v>484.41345777687854</v>
      </c>
      <c r="M129" s="64">
        <f t="shared" ca="1" si="37"/>
        <v>361.93834124827572</v>
      </c>
      <c r="N129" s="64">
        <f t="shared" ca="1" si="37"/>
        <v>508.07944208529744</v>
      </c>
      <c r="O129" s="115">
        <f t="shared" ca="1" si="27"/>
        <v>6694.5198114219083</v>
      </c>
      <c r="AD129">
        <f t="shared" ca="1" si="31"/>
        <v>224000</v>
      </c>
      <c r="AE129">
        <f t="shared" ca="1" si="32"/>
        <v>226000</v>
      </c>
      <c r="AF129">
        <f t="shared" ca="1" si="33"/>
        <v>1000</v>
      </c>
      <c r="AG129">
        <f t="shared" ca="1" si="34"/>
        <v>1000</v>
      </c>
    </row>
    <row r="130" spans="1:33" hidden="1" x14ac:dyDescent="0.25">
      <c r="A130" s="62">
        <f t="shared" si="28"/>
        <v>129</v>
      </c>
      <c r="B130" s="63">
        <f t="shared" ca="1" si="29"/>
        <v>0.14237316561066185</v>
      </c>
      <c r="C130" s="123">
        <f t="shared" ca="1" si="29"/>
        <v>-175.55804584245882</v>
      </c>
      <c r="D130" s="99">
        <f t="shared" ca="1" si="30"/>
        <v>-5487.2968365898723</v>
      </c>
      <c r="E130" s="64">
        <f t="shared" ref="E130:N158" ca="1" si="38">E$1*($U$1+($W$1-$U$1)*RAND())</f>
        <v>-656.15659900135222</v>
      </c>
      <c r="F130" s="64">
        <f t="shared" ca="1" si="38"/>
        <v>153.17834229236743</v>
      </c>
      <c r="G130" s="64">
        <f t="shared" ca="1" si="38"/>
        <v>710.09470851106369</v>
      </c>
      <c r="H130" s="64">
        <f t="shared" ca="1" si="38"/>
        <v>-145.55925962043247</v>
      </c>
      <c r="I130" s="64">
        <f t="shared" ca="1" si="38"/>
        <v>1511.141816726647</v>
      </c>
      <c r="J130" s="64">
        <f t="shared" ca="1" si="38"/>
        <v>550.31244666226974</v>
      </c>
      <c r="K130" s="64">
        <f t="shared" ca="1" si="38"/>
        <v>-257.88316334607708</v>
      </c>
      <c r="L130" s="64">
        <f t="shared" ca="1" si="38"/>
        <v>1528.0932036643287</v>
      </c>
      <c r="M130" s="64">
        <f t="shared" ca="1" si="38"/>
        <v>-282.07000753420851</v>
      </c>
      <c r="N130" s="64">
        <f t="shared" ca="1" si="38"/>
        <v>508.40552735495868</v>
      </c>
      <c r="O130" s="115">
        <f t="shared" ref="O130:O193" ca="1" si="39">SUM(E130:N130)</f>
        <v>3619.5570157095653</v>
      </c>
      <c r="AD130">
        <f t="shared" ca="1" si="31"/>
        <v>226000</v>
      </c>
      <c r="AE130">
        <f t="shared" ca="1" si="32"/>
        <v>228000</v>
      </c>
      <c r="AF130">
        <f t="shared" ca="1" si="33"/>
        <v>1000</v>
      </c>
      <c r="AG130">
        <f t="shared" ca="1" si="34"/>
        <v>1000</v>
      </c>
    </row>
    <row r="131" spans="1:33" hidden="1" x14ac:dyDescent="0.25">
      <c r="A131" s="62">
        <f t="shared" ref="A131:A194" si="40">1+A130</f>
        <v>130</v>
      </c>
      <c r="B131" s="63">
        <f t="shared" ref="B131:E194" ca="1" si="41">B$1*($U$1+($W$1-$U$1)*RAND())</f>
        <v>0.19190089711905575</v>
      </c>
      <c r="C131" s="123">
        <f t="shared" ca="1" si="41"/>
        <v>987.25648501207297</v>
      </c>
      <c r="D131" s="99">
        <f t="shared" ca="1" si="30"/>
        <v>2882.7712931341262</v>
      </c>
      <c r="E131" s="64">
        <f t="shared" ca="1" si="41"/>
        <v>1208.8094991540188</v>
      </c>
      <c r="F131" s="64">
        <f t="shared" ca="1" si="38"/>
        <v>1198.1217690855888</v>
      </c>
      <c r="G131" s="64">
        <f t="shared" ca="1" si="38"/>
        <v>59.790226237923932</v>
      </c>
      <c r="H131" s="64">
        <f t="shared" ca="1" si="38"/>
        <v>1482.4985023997267</v>
      </c>
      <c r="I131" s="64">
        <f t="shared" ca="1" si="38"/>
        <v>207.33139728210296</v>
      </c>
      <c r="J131" s="64">
        <f t="shared" ca="1" si="38"/>
        <v>307.32050625825042</v>
      </c>
      <c r="K131" s="64">
        <f t="shared" ca="1" si="38"/>
        <v>-225.68196213324399</v>
      </c>
      <c r="L131" s="64">
        <f t="shared" ca="1" si="38"/>
        <v>1715.1269917034449</v>
      </c>
      <c r="M131" s="64">
        <f t="shared" ca="1" si="38"/>
        <v>-574.30218516606396</v>
      </c>
      <c r="N131" s="64">
        <f t="shared" ca="1" si="38"/>
        <v>-744.21301071608866</v>
      </c>
      <c r="O131" s="115">
        <f t="shared" ca="1" si="39"/>
        <v>4634.8017341056602</v>
      </c>
      <c r="AD131">
        <f t="shared" ca="1" si="31"/>
        <v>228000</v>
      </c>
      <c r="AE131">
        <f t="shared" ca="1" si="32"/>
        <v>230000</v>
      </c>
      <c r="AF131">
        <f t="shared" ca="1" si="33"/>
        <v>1000</v>
      </c>
      <c r="AG131">
        <f t="shared" ca="1" si="34"/>
        <v>1000</v>
      </c>
    </row>
    <row r="132" spans="1:33" hidden="1" x14ac:dyDescent="0.25">
      <c r="A132" s="62">
        <f t="shared" si="40"/>
        <v>131</v>
      </c>
      <c r="B132" s="63">
        <f t="shared" ca="1" si="41"/>
        <v>0.13913871558567845</v>
      </c>
      <c r="C132" s="123">
        <f t="shared" ca="1" si="41"/>
        <v>431.97130656830342</v>
      </c>
      <c r="D132" s="99">
        <f t="shared" ca="1" si="30"/>
        <v>-2740.6567608264195</v>
      </c>
      <c r="E132" s="64">
        <f t="shared" ca="1" si="41"/>
        <v>-480.15885916867461</v>
      </c>
      <c r="F132" s="64">
        <f t="shared" ca="1" si="38"/>
        <v>773.50857710792332</v>
      </c>
      <c r="G132" s="64">
        <f t="shared" ca="1" si="38"/>
        <v>725.7561778620717</v>
      </c>
      <c r="H132" s="64">
        <f t="shared" ca="1" si="38"/>
        <v>1146.2695478737312</v>
      </c>
      <c r="I132" s="64">
        <f t="shared" ca="1" si="38"/>
        <v>-723.55690656340096</v>
      </c>
      <c r="J132" s="64">
        <f t="shared" ca="1" si="38"/>
        <v>-976.11317007578236</v>
      </c>
      <c r="K132" s="64">
        <f t="shared" ca="1" si="38"/>
        <v>40.837639236062373</v>
      </c>
      <c r="L132" s="64">
        <f t="shared" ca="1" si="38"/>
        <v>794.95183604301269</v>
      </c>
      <c r="M132" s="64">
        <f t="shared" ca="1" si="38"/>
        <v>1028.8478798866829</v>
      </c>
      <c r="N132" s="64">
        <f t="shared" ca="1" si="38"/>
        <v>1111.1092541534379</v>
      </c>
      <c r="O132" s="115">
        <f t="shared" ca="1" si="39"/>
        <v>3441.4519763550643</v>
      </c>
      <c r="AD132">
        <f t="shared" ca="1" si="31"/>
        <v>230000</v>
      </c>
      <c r="AE132">
        <f t="shared" ca="1" si="32"/>
        <v>232000</v>
      </c>
      <c r="AF132">
        <f t="shared" ca="1" si="33"/>
        <v>1000</v>
      </c>
      <c r="AG132">
        <f t="shared" ca="1" si="34"/>
        <v>1000</v>
      </c>
    </row>
    <row r="133" spans="1:33" hidden="1" x14ac:dyDescent="0.25">
      <c r="A133" s="62">
        <f t="shared" si="40"/>
        <v>132</v>
      </c>
      <c r="B133" s="63">
        <f t="shared" ca="1" si="41"/>
        <v>8.9366508737270645E-2</v>
      </c>
      <c r="C133" s="123">
        <f t="shared" ca="1" si="41"/>
        <v>1157.6508593776778</v>
      </c>
      <c r="D133" s="99">
        <f t="shared" ref="D133:D197" ca="1" si="42">D$1*($U$1+($W$1-$U$1)*RAND())</f>
        <v>18618.653717533252</v>
      </c>
      <c r="E133" s="64">
        <f t="shared" ca="1" si="41"/>
        <v>931.47956324966719</v>
      </c>
      <c r="F133" s="64">
        <f t="shared" ca="1" si="38"/>
        <v>-551.23716888212095</v>
      </c>
      <c r="G133" s="64">
        <f t="shared" ca="1" si="38"/>
        <v>540.47121442639627</v>
      </c>
      <c r="H133" s="64">
        <f t="shared" ca="1" si="38"/>
        <v>-621.64830984149023</v>
      </c>
      <c r="I133" s="64">
        <f t="shared" ca="1" si="38"/>
        <v>555.68007066564644</v>
      </c>
      <c r="J133" s="64">
        <f t="shared" ca="1" si="38"/>
        <v>-662.03060986118635</v>
      </c>
      <c r="K133" s="64">
        <f t="shared" ca="1" si="38"/>
        <v>255.80150119224876</v>
      </c>
      <c r="L133" s="64">
        <f t="shared" ca="1" si="38"/>
        <v>826.57265867367437</v>
      </c>
      <c r="M133" s="64">
        <f t="shared" ca="1" si="38"/>
        <v>-962.47538348764635</v>
      </c>
      <c r="N133" s="64">
        <f t="shared" ca="1" si="38"/>
        <v>559.86977799732222</v>
      </c>
      <c r="O133" s="115">
        <f t="shared" ca="1" si="39"/>
        <v>872.48331413251128</v>
      </c>
      <c r="AD133">
        <f t="shared" ca="1" si="31"/>
        <v>232000</v>
      </c>
      <c r="AE133">
        <f t="shared" ca="1" si="32"/>
        <v>234000</v>
      </c>
      <c r="AF133">
        <f t="shared" ca="1" si="33"/>
        <v>1000</v>
      </c>
      <c r="AG133">
        <f t="shared" ca="1" si="34"/>
        <v>1000</v>
      </c>
    </row>
    <row r="134" spans="1:33" hidden="1" x14ac:dyDescent="0.25">
      <c r="A134" s="62">
        <f t="shared" si="40"/>
        <v>133</v>
      </c>
      <c r="B134" s="63">
        <f t="shared" ca="1" si="41"/>
        <v>8.8188854650214088E-2</v>
      </c>
      <c r="C134" s="123">
        <f t="shared" ca="1" si="41"/>
        <v>1694.9551402519833</v>
      </c>
      <c r="D134" s="99">
        <f t="shared" ca="1" si="42"/>
        <v>426.38513594738527</v>
      </c>
      <c r="E134" s="64">
        <f t="shared" ca="1" si="41"/>
        <v>1240.5815402041994</v>
      </c>
      <c r="F134" s="64">
        <f t="shared" ca="1" si="38"/>
        <v>1449.4676111924593</v>
      </c>
      <c r="G134" s="64">
        <f t="shared" ca="1" si="38"/>
        <v>962.9379283797424</v>
      </c>
      <c r="H134" s="64">
        <f t="shared" ca="1" si="38"/>
        <v>595.24633449450528</v>
      </c>
      <c r="I134" s="64">
        <f t="shared" ca="1" si="38"/>
        <v>121.18772158798669</v>
      </c>
      <c r="J134" s="64">
        <f t="shared" ca="1" si="38"/>
        <v>-214.0022931116238</v>
      </c>
      <c r="K134" s="64">
        <f t="shared" ca="1" si="38"/>
        <v>891.58512318154419</v>
      </c>
      <c r="L134" s="64">
        <f t="shared" ca="1" si="38"/>
        <v>1970.7291736124962</v>
      </c>
      <c r="M134" s="64">
        <f t="shared" ca="1" si="38"/>
        <v>-280.72182299936577</v>
      </c>
      <c r="N134" s="64">
        <f t="shared" ca="1" si="38"/>
        <v>442.91974520423963</v>
      </c>
      <c r="O134" s="115">
        <f t="shared" ca="1" si="39"/>
        <v>7179.9310617461842</v>
      </c>
      <c r="AD134">
        <f t="shared" ca="1" si="31"/>
        <v>234000</v>
      </c>
      <c r="AE134">
        <f t="shared" ca="1" si="32"/>
        <v>236000</v>
      </c>
      <c r="AF134">
        <f t="shared" ca="1" si="33"/>
        <v>1000</v>
      </c>
      <c r="AG134">
        <f t="shared" ca="1" si="34"/>
        <v>1000</v>
      </c>
    </row>
    <row r="135" spans="1:33" hidden="1" x14ac:dyDescent="0.25">
      <c r="A135" s="62">
        <f t="shared" si="40"/>
        <v>134</v>
      </c>
      <c r="B135" s="63">
        <f t="shared" ca="1" si="41"/>
        <v>0.1903360684781247</v>
      </c>
      <c r="C135" s="123">
        <f t="shared" ca="1" si="41"/>
        <v>691.81484608796609</v>
      </c>
      <c r="D135" s="99">
        <f t="shared" ca="1" si="42"/>
        <v>-5283.3713639879006</v>
      </c>
      <c r="E135" s="64">
        <f t="shared" ca="1" si="41"/>
        <v>100.77517019444385</v>
      </c>
      <c r="F135" s="64">
        <f t="shared" ca="1" si="38"/>
        <v>-240.64189094450253</v>
      </c>
      <c r="G135" s="64">
        <f t="shared" ca="1" si="38"/>
        <v>-27.196175285548048</v>
      </c>
      <c r="H135" s="64">
        <f t="shared" ca="1" si="38"/>
        <v>212.45634352698522</v>
      </c>
      <c r="I135" s="64">
        <f t="shared" ca="1" si="38"/>
        <v>1100.3265857778979</v>
      </c>
      <c r="J135" s="64">
        <f t="shared" ca="1" si="38"/>
        <v>-200.84015321666496</v>
      </c>
      <c r="K135" s="64">
        <f t="shared" ca="1" si="38"/>
        <v>593.70245422860705</v>
      </c>
      <c r="L135" s="64">
        <f t="shared" ca="1" si="38"/>
        <v>-344.42820418511963</v>
      </c>
      <c r="M135" s="64">
        <f t="shared" ca="1" si="38"/>
        <v>649.83339012996305</v>
      </c>
      <c r="N135" s="64">
        <f t="shared" ca="1" si="38"/>
        <v>-970.21268996932145</v>
      </c>
      <c r="O135" s="115">
        <f t="shared" ca="1" si="39"/>
        <v>873.77483025674042</v>
      </c>
      <c r="AD135">
        <f t="shared" ca="1" si="31"/>
        <v>236000</v>
      </c>
      <c r="AE135">
        <f t="shared" ca="1" si="32"/>
        <v>238000</v>
      </c>
      <c r="AF135">
        <f t="shared" ca="1" si="33"/>
        <v>1000</v>
      </c>
      <c r="AG135">
        <f t="shared" ca="1" si="34"/>
        <v>1000</v>
      </c>
    </row>
    <row r="136" spans="1:33" hidden="1" x14ac:dyDescent="0.25">
      <c r="A136" s="62">
        <f t="shared" si="40"/>
        <v>135</v>
      </c>
      <c r="B136" s="63">
        <f t="shared" ca="1" si="41"/>
        <v>3.0174880096970197E-2</v>
      </c>
      <c r="C136" s="123">
        <f t="shared" ca="1" si="41"/>
        <v>-786.60434283240988</v>
      </c>
      <c r="D136" s="99">
        <f t="shared" ca="1" si="42"/>
        <v>-3029.6983169539535</v>
      </c>
      <c r="E136" s="64">
        <f t="shared" ca="1" si="41"/>
        <v>1073.1285804115716</v>
      </c>
      <c r="F136" s="64">
        <f t="shared" ca="1" si="38"/>
        <v>259.3211750749411</v>
      </c>
      <c r="G136" s="64">
        <f t="shared" ca="1" si="38"/>
        <v>427.14212088749701</v>
      </c>
      <c r="H136" s="64">
        <f t="shared" ca="1" si="38"/>
        <v>1395.5167901433056</v>
      </c>
      <c r="I136" s="64">
        <f t="shared" ca="1" si="38"/>
        <v>-573.99061268654236</v>
      </c>
      <c r="J136" s="64">
        <f t="shared" ca="1" si="38"/>
        <v>-892.39813742236743</v>
      </c>
      <c r="K136" s="64">
        <f t="shared" ca="1" si="38"/>
        <v>1033.9492396843166</v>
      </c>
      <c r="L136" s="64">
        <f t="shared" ca="1" si="38"/>
        <v>1596.5745386562055</v>
      </c>
      <c r="M136" s="64">
        <f t="shared" ca="1" si="38"/>
        <v>505.69274491406577</v>
      </c>
      <c r="N136" s="64">
        <f t="shared" ca="1" si="38"/>
        <v>858.71193882258558</v>
      </c>
      <c r="O136" s="115">
        <f t="shared" ca="1" si="39"/>
        <v>5683.6483784855791</v>
      </c>
      <c r="AD136">
        <f t="shared" ca="1" si="31"/>
        <v>238000</v>
      </c>
      <c r="AE136">
        <f t="shared" ca="1" si="32"/>
        <v>240000</v>
      </c>
      <c r="AF136">
        <f t="shared" ca="1" si="33"/>
        <v>1000</v>
      </c>
      <c r="AG136">
        <f t="shared" ca="1" si="34"/>
        <v>1000</v>
      </c>
    </row>
    <row r="137" spans="1:33" hidden="1" x14ac:dyDescent="0.25">
      <c r="A137" s="62">
        <f t="shared" si="40"/>
        <v>136</v>
      </c>
      <c r="B137" s="63">
        <f t="shared" ca="1" si="41"/>
        <v>0.13481703756002547</v>
      </c>
      <c r="C137" s="123">
        <f t="shared" ca="1" si="41"/>
        <v>-803.87533702533949</v>
      </c>
      <c r="D137" s="99">
        <f t="shared" ca="1" si="42"/>
        <v>2323.4999677007263</v>
      </c>
      <c r="E137" s="64">
        <f t="shared" ca="1" si="41"/>
        <v>485.17423080882196</v>
      </c>
      <c r="F137" s="64">
        <f t="shared" ca="1" si="38"/>
        <v>1592.4262392248454</v>
      </c>
      <c r="G137" s="64">
        <f t="shared" ca="1" si="38"/>
        <v>1114.2741933294028</v>
      </c>
      <c r="H137" s="64">
        <f t="shared" ca="1" si="38"/>
        <v>104.93684604826942</v>
      </c>
      <c r="I137" s="64">
        <f t="shared" ca="1" si="38"/>
        <v>279.7532208537304</v>
      </c>
      <c r="J137" s="64">
        <f t="shared" ca="1" si="38"/>
        <v>-584.34348937122809</v>
      </c>
      <c r="K137" s="64">
        <f t="shared" ca="1" si="38"/>
        <v>1643.9384115156577</v>
      </c>
      <c r="L137" s="64">
        <f t="shared" ca="1" si="38"/>
        <v>1200.2700491173505</v>
      </c>
      <c r="M137" s="64">
        <f t="shared" ca="1" si="38"/>
        <v>946.98724146542315</v>
      </c>
      <c r="N137" s="64">
        <f t="shared" ca="1" si="38"/>
        <v>1569.48678534338</v>
      </c>
      <c r="O137" s="115">
        <f t="shared" ca="1" si="39"/>
        <v>8352.9037283356538</v>
      </c>
      <c r="AD137">
        <f t="shared" ca="1" si="31"/>
        <v>240000</v>
      </c>
      <c r="AE137">
        <f t="shared" ca="1" si="32"/>
        <v>242000</v>
      </c>
      <c r="AF137">
        <f t="shared" ca="1" si="33"/>
        <v>1000</v>
      </c>
      <c r="AG137">
        <f t="shared" ca="1" si="34"/>
        <v>1000</v>
      </c>
    </row>
    <row r="138" spans="1:33" hidden="1" x14ac:dyDescent="0.25">
      <c r="A138" s="62">
        <f t="shared" si="40"/>
        <v>137</v>
      </c>
      <c r="B138" s="63">
        <f t="shared" ca="1" si="41"/>
        <v>-5.4753504866167813E-2</v>
      </c>
      <c r="C138" s="123">
        <f t="shared" ca="1" si="41"/>
        <v>926.94952707133905</v>
      </c>
      <c r="D138" s="99">
        <f t="shared" ca="1" si="42"/>
        <v>14954.32696826951</v>
      </c>
      <c r="E138" s="64">
        <f t="shared" ca="1" si="41"/>
        <v>-212.00734409148671</v>
      </c>
      <c r="F138" s="64">
        <f t="shared" ca="1" si="38"/>
        <v>1301.591131423409</v>
      </c>
      <c r="G138" s="64">
        <f t="shared" ca="1" si="38"/>
        <v>1404.203511352581</v>
      </c>
      <c r="H138" s="64">
        <f t="shared" ca="1" si="38"/>
        <v>1741.3812466879494</v>
      </c>
      <c r="I138" s="64">
        <f t="shared" ca="1" si="38"/>
        <v>1143.9217207013028</v>
      </c>
      <c r="J138" s="64">
        <f t="shared" ca="1" si="38"/>
        <v>-684.27359720793811</v>
      </c>
      <c r="K138" s="64">
        <f t="shared" ca="1" si="38"/>
        <v>-511.97773665741693</v>
      </c>
      <c r="L138" s="64">
        <f t="shared" ca="1" si="38"/>
        <v>1310.3494757307351</v>
      </c>
      <c r="M138" s="64">
        <f t="shared" ca="1" si="38"/>
        <v>1426.5813117582475</v>
      </c>
      <c r="N138" s="64">
        <f t="shared" ca="1" si="38"/>
        <v>4.9583959929365431</v>
      </c>
      <c r="O138" s="115">
        <f t="shared" ca="1" si="39"/>
        <v>6924.72811569032</v>
      </c>
      <c r="AD138">
        <f t="shared" ca="1" si="31"/>
        <v>242000</v>
      </c>
      <c r="AE138">
        <f t="shared" ca="1" si="32"/>
        <v>244000</v>
      </c>
      <c r="AF138">
        <f t="shared" ca="1" si="33"/>
        <v>1000</v>
      </c>
      <c r="AG138">
        <f t="shared" ca="1" si="34"/>
        <v>1000</v>
      </c>
    </row>
    <row r="139" spans="1:33" hidden="1" x14ac:dyDescent="0.25">
      <c r="A139" s="62">
        <f t="shared" si="40"/>
        <v>138</v>
      </c>
      <c r="B139" s="63">
        <f t="shared" ca="1" si="41"/>
        <v>0.16478758940401786</v>
      </c>
      <c r="C139" s="123">
        <f t="shared" ca="1" si="41"/>
        <v>1481.0034436992073</v>
      </c>
      <c r="D139" s="99">
        <f t="shared" ca="1" si="42"/>
        <v>-101.93771901010756</v>
      </c>
      <c r="E139" s="64">
        <f t="shared" ca="1" si="41"/>
        <v>-74.603272931905721</v>
      </c>
      <c r="F139" s="64">
        <f t="shared" ca="1" si="38"/>
        <v>-313.75645486018999</v>
      </c>
      <c r="G139" s="64">
        <f t="shared" ca="1" si="38"/>
        <v>1572.5408948070594</v>
      </c>
      <c r="H139" s="64">
        <f t="shared" ca="1" si="38"/>
        <v>1630.4557902063746</v>
      </c>
      <c r="I139" s="64">
        <f t="shared" ca="1" si="38"/>
        <v>527.75615676968835</v>
      </c>
      <c r="J139" s="64">
        <f t="shared" ca="1" si="38"/>
        <v>-17.072241055619831</v>
      </c>
      <c r="K139" s="64">
        <f t="shared" ca="1" si="38"/>
        <v>537.33716032495579</v>
      </c>
      <c r="L139" s="64">
        <f t="shared" ca="1" si="38"/>
        <v>750.99320667165205</v>
      </c>
      <c r="M139" s="64">
        <f t="shared" ca="1" si="38"/>
        <v>738.8359406288381</v>
      </c>
      <c r="N139" s="64">
        <f t="shared" ca="1" si="38"/>
        <v>547.76979074567578</v>
      </c>
      <c r="O139" s="115">
        <f t="shared" ca="1" si="39"/>
        <v>5900.2569713065286</v>
      </c>
      <c r="AD139">
        <f t="shared" ca="1" si="31"/>
        <v>244000</v>
      </c>
      <c r="AE139">
        <f t="shared" ca="1" si="32"/>
        <v>246000</v>
      </c>
      <c r="AF139">
        <f t="shared" ca="1" si="33"/>
        <v>1000</v>
      </c>
      <c r="AG139">
        <f t="shared" ca="1" si="34"/>
        <v>1000</v>
      </c>
    </row>
    <row r="140" spans="1:33" hidden="1" x14ac:dyDescent="0.25">
      <c r="A140" s="62">
        <f t="shared" si="40"/>
        <v>139</v>
      </c>
      <c r="B140" s="63">
        <f t="shared" ca="1" si="41"/>
        <v>-3.9054175076524755E-2</v>
      </c>
      <c r="C140" s="123">
        <f t="shared" ca="1" si="41"/>
        <v>-384.70498641715795</v>
      </c>
      <c r="D140" s="99">
        <f t="shared" ca="1" si="42"/>
        <v>-1944.0666035633283</v>
      </c>
      <c r="E140" s="64">
        <f t="shared" ca="1" si="41"/>
        <v>670.31327756115172</v>
      </c>
      <c r="F140" s="64">
        <f t="shared" ca="1" si="38"/>
        <v>1382.0351164117023</v>
      </c>
      <c r="G140" s="64">
        <f t="shared" ca="1" si="38"/>
        <v>1879.4675051175484</v>
      </c>
      <c r="H140" s="64">
        <f t="shared" ca="1" si="38"/>
        <v>1378.6236833493506</v>
      </c>
      <c r="I140" s="64">
        <f t="shared" ca="1" si="38"/>
        <v>1641.4702300490728</v>
      </c>
      <c r="J140" s="64">
        <f t="shared" ca="1" si="38"/>
        <v>1813.8398906035643</v>
      </c>
      <c r="K140" s="64">
        <f t="shared" ca="1" si="38"/>
        <v>1681.3351904109384</v>
      </c>
      <c r="L140" s="64">
        <f t="shared" ca="1" si="38"/>
        <v>-640.69514959715889</v>
      </c>
      <c r="M140" s="64">
        <f t="shared" ca="1" si="38"/>
        <v>1644.3144765954462</v>
      </c>
      <c r="N140" s="64">
        <f t="shared" ca="1" si="38"/>
        <v>-956.31111850483558</v>
      </c>
      <c r="O140" s="115">
        <f t="shared" ca="1" si="39"/>
        <v>10494.393101996779</v>
      </c>
      <c r="AD140">
        <f t="shared" ca="1" si="31"/>
        <v>246000</v>
      </c>
      <c r="AE140">
        <f t="shared" ca="1" si="32"/>
        <v>248000</v>
      </c>
      <c r="AF140">
        <f t="shared" ca="1" si="33"/>
        <v>1000</v>
      </c>
      <c r="AG140">
        <f t="shared" ca="1" si="34"/>
        <v>1000</v>
      </c>
    </row>
    <row r="141" spans="1:33" hidden="1" x14ac:dyDescent="0.25">
      <c r="A141" s="62">
        <f t="shared" si="40"/>
        <v>140</v>
      </c>
      <c r="B141" s="63">
        <f t="shared" ca="1" si="41"/>
        <v>2.5796603720203287E-3</v>
      </c>
      <c r="C141" s="123">
        <f t="shared" ca="1" si="41"/>
        <v>-705.62426681952093</v>
      </c>
      <c r="D141" s="99">
        <f t="shared" ca="1" si="42"/>
        <v>4481.0752219785418</v>
      </c>
      <c r="E141" s="64">
        <f t="shared" ca="1" si="41"/>
        <v>-783.04995122690332</v>
      </c>
      <c r="F141" s="64">
        <f t="shared" ca="1" si="38"/>
        <v>72.518421686863505</v>
      </c>
      <c r="G141" s="64">
        <f t="shared" ca="1" si="38"/>
        <v>1872.1339532633044</v>
      </c>
      <c r="H141" s="64">
        <f t="shared" ca="1" si="38"/>
        <v>-531.96882678620727</v>
      </c>
      <c r="I141" s="64">
        <f t="shared" ca="1" si="38"/>
        <v>1438.6179124379864</v>
      </c>
      <c r="J141" s="64">
        <f t="shared" ca="1" si="38"/>
        <v>36.897227269807317</v>
      </c>
      <c r="K141" s="64">
        <f t="shared" ca="1" si="38"/>
        <v>1598.9608385393237</v>
      </c>
      <c r="L141" s="64">
        <f t="shared" ca="1" si="38"/>
        <v>1140.3227578229933</v>
      </c>
      <c r="M141" s="64">
        <f t="shared" ca="1" si="38"/>
        <v>-135.6405023140718</v>
      </c>
      <c r="N141" s="64">
        <f t="shared" ca="1" si="38"/>
        <v>148.37673029820309</v>
      </c>
      <c r="O141" s="115">
        <f t="shared" ca="1" si="39"/>
        <v>4857.1685609913002</v>
      </c>
      <c r="AD141">
        <f t="shared" ca="1" si="31"/>
        <v>248000</v>
      </c>
      <c r="AE141">
        <f t="shared" ca="1" si="32"/>
        <v>250000</v>
      </c>
      <c r="AF141">
        <f t="shared" ca="1" si="33"/>
        <v>1000</v>
      </c>
      <c r="AG141">
        <f t="shared" ca="1" si="34"/>
        <v>1000</v>
      </c>
    </row>
    <row r="142" spans="1:33" hidden="1" x14ac:dyDescent="0.25">
      <c r="A142" s="62">
        <f t="shared" si="40"/>
        <v>141</v>
      </c>
      <c r="B142" s="63">
        <f t="shared" ca="1" si="41"/>
        <v>0.15051493665190227</v>
      </c>
      <c r="C142" s="123">
        <f t="shared" ca="1" si="41"/>
        <v>-170.44766006099914</v>
      </c>
      <c r="D142" s="99">
        <f t="shared" ca="1" si="42"/>
        <v>2374.1649776584854</v>
      </c>
      <c r="E142" s="64">
        <f t="shared" ca="1" si="41"/>
        <v>1917.3560170460328</v>
      </c>
      <c r="F142" s="64">
        <f t="shared" ca="1" si="38"/>
        <v>-642.59658789431171</v>
      </c>
      <c r="G142" s="64">
        <f t="shared" ca="1" si="38"/>
        <v>516.97112137806062</v>
      </c>
      <c r="H142" s="64">
        <f t="shared" ca="1" si="38"/>
        <v>808.28073554652519</v>
      </c>
      <c r="I142" s="64">
        <f t="shared" ca="1" si="38"/>
        <v>632.50869279557367</v>
      </c>
      <c r="J142" s="64">
        <f t="shared" ca="1" si="38"/>
        <v>-873.97569991981993</v>
      </c>
      <c r="K142" s="64">
        <f t="shared" ca="1" si="38"/>
        <v>-894.55605298381977</v>
      </c>
      <c r="L142" s="64">
        <f t="shared" ca="1" si="38"/>
        <v>301.62010378271322</v>
      </c>
      <c r="M142" s="64">
        <f t="shared" ca="1" si="38"/>
        <v>-758.58635387253958</v>
      </c>
      <c r="N142" s="64">
        <f t="shared" ca="1" si="38"/>
        <v>-748.66268931787522</v>
      </c>
      <c r="O142" s="115">
        <f t="shared" ca="1" si="39"/>
        <v>258.3592865605392</v>
      </c>
      <c r="AD142">
        <f t="shared" ca="1" si="31"/>
        <v>250000</v>
      </c>
      <c r="AE142">
        <f t="shared" ca="1" si="32"/>
        <v>252000</v>
      </c>
      <c r="AF142">
        <f t="shared" ca="1" si="33"/>
        <v>1000</v>
      </c>
      <c r="AG142">
        <f t="shared" ca="1" si="34"/>
        <v>1000</v>
      </c>
    </row>
    <row r="143" spans="1:33" hidden="1" x14ac:dyDescent="0.25">
      <c r="A143" s="62">
        <f t="shared" si="40"/>
        <v>142</v>
      </c>
      <c r="B143" s="63">
        <f t="shared" ca="1" si="41"/>
        <v>7.2480764512030504E-2</v>
      </c>
      <c r="C143" s="123">
        <f t="shared" ca="1" si="41"/>
        <v>-766.84631934420327</v>
      </c>
      <c r="D143" s="99">
        <f t="shared" ca="1" si="42"/>
        <v>4916.2598155020969</v>
      </c>
      <c r="E143" s="64">
        <f t="shared" ca="1" si="41"/>
        <v>-133.79211527797045</v>
      </c>
      <c r="F143" s="64">
        <f t="shared" ca="1" si="38"/>
        <v>-643.76975686759351</v>
      </c>
      <c r="G143" s="64">
        <f t="shared" ca="1" si="38"/>
        <v>1253.3647009025681</v>
      </c>
      <c r="H143" s="64">
        <f t="shared" ca="1" si="38"/>
        <v>1008.8611131745437</v>
      </c>
      <c r="I143" s="64">
        <f t="shared" ca="1" si="38"/>
        <v>108.18711541149051</v>
      </c>
      <c r="J143" s="64">
        <f t="shared" ca="1" si="38"/>
        <v>1634.1812251785734</v>
      </c>
      <c r="K143" s="64">
        <f t="shared" ca="1" si="38"/>
        <v>474.03103579024526</v>
      </c>
      <c r="L143" s="64">
        <f t="shared" ca="1" si="38"/>
        <v>1045.6635715400707</v>
      </c>
      <c r="M143" s="64">
        <f t="shared" ca="1" si="38"/>
        <v>1930.3004706349373</v>
      </c>
      <c r="N143" s="64">
        <f t="shared" ca="1" si="38"/>
        <v>1261.2083292579957</v>
      </c>
      <c r="O143" s="115">
        <f t="shared" ca="1" si="39"/>
        <v>7938.2356897448608</v>
      </c>
      <c r="AD143">
        <f t="shared" ref="AD143:AD206" ca="1" si="43">AE142</f>
        <v>252000</v>
      </c>
      <c r="AE143">
        <f t="shared" ref="AE143:AE206" ca="1" si="44">AD143+$AB$8</f>
        <v>254000</v>
      </c>
      <c r="AF143">
        <f t="shared" ref="AF143:AF206" ca="1" si="45">COUNTIF($D$2:$D$1001,"&lt;"&amp;AE143)</f>
        <v>1000</v>
      </c>
      <c r="AG143">
        <f t="shared" ref="AG143:AG206" ca="1" si="46">COUNTIF($O$2:$O$1001,"&lt;"&amp;AE143)</f>
        <v>1000</v>
      </c>
    </row>
    <row r="144" spans="1:33" hidden="1" x14ac:dyDescent="0.25">
      <c r="A144" s="62">
        <f t="shared" si="40"/>
        <v>143</v>
      </c>
      <c r="B144" s="63">
        <f t="shared" ca="1" si="41"/>
        <v>-4.833165115515653E-2</v>
      </c>
      <c r="C144" s="123">
        <f t="shared" ca="1" si="41"/>
        <v>-992.00496660586725</v>
      </c>
      <c r="D144" s="99">
        <f t="shared" ca="1" si="42"/>
        <v>10726.952855662692</v>
      </c>
      <c r="E144" s="64">
        <f t="shared" ca="1" si="41"/>
        <v>-336.49701419354136</v>
      </c>
      <c r="F144" s="64">
        <f t="shared" ca="1" si="38"/>
        <v>581.32205621707737</v>
      </c>
      <c r="G144" s="64">
        <f t="shared" ca="1" si="38"/>
        <v>-779.94760570180449</v>
      </c>
      <c r="H144" s="64">
        <f t="shared" ca="1" si="38"/>
        <v>1119.3152025977752</v>
      </c>
      <c r="I144" s="64">
        <f t="shared" ca="1" si="38"/>
        <v>1869.6782235507451</v>
      </c>
      <c r="J144" s="64">
        <f t="shared" ca="1" si="38"/>
        <v>-679.6488140634408</v>
      </c>
      <c r="K144" s="64">
        <f t="shared" ca="1" si="38"/>
        <v>-277.65407355375027</v>
      </c>
      <c r="L144" s="64">
        <f t="shared" ca="1" si="38"/>
        <v>1704.4985544988515</v>
      </c>
      <c r="M144" s="64">
        <f t="shared" ca="1" si="38"/>
        <v>1119.9284341160892</v>
      </c>
      <c r="N144" s="64">
        <f t="shared" ca="1" si="38"/>
        <v>1082.1125244940142</v>
      </c>
      <c r="O144" s="115">
        <f t="shared" ca="1" si="39"/>
        <v>5403.1074879620155</v>
      </c>
      <c r="AD144">
        <f t="shared" ca="1" si="43"/>
        <v>254000</v>
      </c>
      <c r="AE144">
        <f t="shared" ca="1" si="44"/>
        <v>256000</v>
      </c>
      <c r="AF144">
        <f t="shared" ca="1" si="45"/>
        <v>1000</v>
      </c>
      <c r="AG144">
        <f t="shared" ca="1" si="46"/>
        <v>1000</v>
      </c>
    </row>
    <row r="145" spans="1:33" hidden="1" x14ac:dyDescent="0.25">
      <c r="A145" s="62">
        <f t="shared" si="40"/>
        <v>144</v>
      </c>
      <c r="B145" s="63">
        <f t="shared" ca="1" si="41"/>
        <v>-3.7710186049531642E-2</v>
      </c>
      <c r="C145" s="123">
        <f t="shared" ca="1" si="41"/>
        <v>-593.35853663827208</v>
      </c>
      <c r="D145" s="99">
        <f t="shared" ca="1" si="42"/>
        <v>2375.9445836743525</v>
      </c>
      <c r="E145" s="64">
        <f t="shared" ca="1" si="41"/>
        <v>-944.27220021768971</v>
      </c>
      <c r="F145" s="64">
        <f t="shared" ca="1" si="38"/>
        <v>1084.7282076635952</v>
      </c>
      <c r="G145" s="64">
        <f t="shared" ca="1" si="38"/>
        <v>943.17300211292365</v>
      </c>
      <c r="H145" s="64">
        <f t="shared" ca="1" si="38"/>
        <v>-359.9682929070047</v>
      </c>
      <c r="I145" s="64">
        <f t="shared" ca="1" si="38"/>
        <v>21.394775426037683</v>
      </c>
      <c r="J145" s="64">
        <f t="shared" ca="1" si="38"/>
        <v>-155.38838266850055</v>
      </c>
      <c r="K145" s="64">
        <f t="shared" ca="1" si="38"/>
        <v>-169.54153237796658</v>
      </c>
      <c r="L145" s="64">
        <f t="shared" ca="1" si="38"/>
        <v>-560.75046723855962</v>
      </c>
      <c r="M145" s="64">
        <f t="shared" ca="1" si="38"/>
        <v>-600.83468440164279</v>
      </c>
      <c r="N145" s="64">
        <f t="shared" ca="1" si="38"/>
        <v>-794.40849001310323</v>
      </c>
      <c r="O145" s="115">
        <f t="shared" ca="1" si="39"/>
        <v>-1535.8680646219104</v>
      </c>
      <c r="AD145">
        <f t="shared" ca="1" si="43"/>
        <v>256000</v>
      </c>
      <c r="AE145">
        <f t="shared" ca="1" si="44"/>
        <v>258000</v>
      </c>
      <c r="AF145">
        <f t="shared" ca="1" si="45"/>
        <v>1000</v>
      </c>
      <c r="AG145">
        <f t="shared" ca="1" si="46"/>
        <v>1000</v>
      </c>
    </row>
    <row r="146" spans="1:33" hidden="1" x14ac:dyDescent="0.25">
      <c r="A146" s="62">
        <f t="shared" si="40"/>
        <v>145</v>
      </c>
      <c r="B146" s="63">
        <f t="shared" ca="1" si="41"/>
        <v>0.1262394941398344</v>
      </c>
      <c r="C146" s="123">
        <f t="shared" ca="1" si="41"/>
        <v>1042.6817489635714</v>
      </c>
      <c r="D146" s="99">
        <f t="shared" ca="1" si="42"/>
        <v>13796.530634275365</v>
      </c>
      <c r="E146" s="64">
        <f t="shared" ca="1" si="41"/>
        <v>935.07218526778627</v>
      </c>
      <c r="F146" s="64">
        <f t="shared" ca="1" si="38"/>
        <v>-757.43486227329288</v>
      </c>
      <c r="G146" s="64">
        <f t="shared" ca="1" si="38"/>
        <v>838.76714035924647</v>
      </c>
      <c r="H146" s="64">
        <f t="shared" ca="1" si="38"/>
        <v>-768.14148315409693</v>
      </c>
      <c r="I146" s="64">
        <f t="shared" ca="1" si="38"/>
        <v>79.074030193714421</v>
      </c>
      <c r="J146" s="64">
        <f t="shared" ca="1" si="38"/>
        <v>1218.0856202397531</v>
      </c>
      <c r="K146" s="64">
        <f t="shared" ca="1" si="38"/>
        <v>1222.5488829533588</v>
      </c>
      <c r="L146" s="64">
        <f t="shared" ca="1" si="38"/>
        <v>-476.58024113940934</v>
      </c>
      <c r="M146" s="64">
        <f t="shared" ca="1" si="38"/>
        <v>1042.8117097681722</v>
      </c>
      <c r="N146" s="64">
        <f t="shared" ca="1" si="38"/>
        <v>-825.4758544434261</v>
      </c>
      <c r="O146" s="115">
        <f t="shared" ca="1" si="39"/>
        <v>2508.7271277718055</v>
      </c>
      <c r="AD146">
        <f t="shared" ca="1" si="43"/>
        <v>258000</v>
      </c>
      <c r="AE146">
        <f t="shared" ca="1" si="44"/>
        <v>260000</v>
      </c>
      <c r="AF146">
        <f t="shared" ca="1" si="45"/>
        <v>1000</v>
      </c>
      <c r="AG146">
        <f t="shared" ca="1" si="46"/>
        <v>1000</v>
      </c>
    </row>
    <row r="147" spans="1:33" hidden="1" x14ac:dyDescent="0.25">
      <c r="A147" s="62">
        <f t="shared" si="40"/>
        <v>146</v>
      </c>
      <c r="B147" s="63">
        <f t="shared" ca="1" si="41"/>
        <v>0.17822431198784153</v>
      </c>
      <c r="C147" s="123">
        <f t="shared" ca="1" si="41"/>
        <v>146.66810655738618</v>
      </c>
      <c r="D147" s="99">
        <f t="shared" ca="1" si="42"/>
        <v>15578.016427620636</v>
      </c>
      <c r="E147" s="64">
        <f t="shared" ca="1" si="41"/>
        <v>873.78970711930742</v>
      </c>
      <c r="F147" s="64">
        <f t="shared" ca="1" si="38"/>
        <v>-251.258007954009</v>
      </c>
      <c r="G147" s="64">
        <f t="shared" ca="1" si="38"/>
        <v>-390.98318220029319</v>
      </c>
      <c r="H147" s="64">
        <f t="shared" ca="1" si="38"/>
        <v>916.6493831791978</v>
      </c>
      <c r="I147" s="64">
        <f t="shared" ca="1" si="38"/>
        <v>1802.0541101779665</v>
      </c>
      <c r="J147" s="64">
        <f t="shared" ca="1" si="38"/>
        <v>1370.4767544330521</v>
      </c>
      <c r="K147" s="64">
        <f t="shared" ca="1" si="38"/>
        <v>-121.34986778852664</v>
      </c>
      <c r="L147" s="64">
        <f t="shared" ca="1" si="38"/>
        <v>714.05850636823084</v>
      </c>
      <c r="M147" s="64">
        <f t="shared" ca="1" si="38"/>
        <v>-262.73106885387949</v>
      </c>
      <c r="N147" s="64">
        <f t="shared" ca="1" si="38"/>
        <v>909.09442376515824</v>
      </c>
      <c r="O147" s="115">
        <f t="shared" ca="1" si="39"/>
        <v>5559.800758246206</v>
      </c>
      <c r="AD147">
        <f t="shared" ca="1" si="43"/>
        <v>260000</v>
      </c>
      <c r="AE147">
        <f t="shared" ca="1" si="44"/>
        <v>262000</v>
      </c>
      <c r="AF147">
        <f t="shared" ca="1" si="45"/>
        <v>1000</v>
      </c>
      <c r="AG147">
        <f t="shared" ca="1" si="46"/>
        <v>1000</v>
      </c>
    </row>
    <row r="148" spans="1:33" hidden="1" x14ac:dyDescent="0.25">
      <c r="A148" s="62">
        <f t="shared" si="40"/>
        <v>147</v>
      </c>
      <c r="B148" s="63">
        <f t="shared" ca="1" si="41"/>
        <v>3.4416506870879743E-2</v>
      </c>
      <c r="C148" s="123">
        <f t="shared" ca="1" si="41"/>
        <v>135.23151989786513</v>
      </c>
      <c r="D148" s="99">
        <f t="shared" ca="1" si="42"/>
        <v>-1341.0181886526373</v>
      </c>
      <c r="E148" s="64">
        <f t="shared" ca="1" si="41"/>
        <v>144.13130875691834</v>
      </c>
      <c r="F148" s="64">
        <f t="shared" ca="1" si="38"/>
        <v>347.21788438620672</v>
      </c>
      <c r="G148" s="64">
        <f t="shared" ca="1" si="38"/>
        <v>-569.54894487003367</v>
      </c>
      <c r="H148" s="64">
        <f t="shared" ca="1" si="38"/>
        <v>193.32471932982958</v>
      </c>
      <c r="I148" s="64">
        <f t="shared" ca="1" si="38"/>
        <v>881.51001472948576</v>
      </c>
      <c r="J148" s="64">
        <f t="shared" ca="1" si="38"/>
        <v>1876.4148477518652</v>
      </c>
      <c r="K148" s="64">
        <f t="shared" ca="1" si="38"/>
        <v>1817.8246372980586</v>
      </c>
      <c r="L148" s="64">
        <f t="shared" ca="1" si="38"/>
        <v>756.98673943854817</v>
      </c>
      <c r="M148" s="64">
        <f t="shared" ca="1" si="38"/>
        <v>1539.5162033680535</v>
      </c>
      <c r="N148" s="64">
        <f t="shared" ca="1" si="38"/>
        <v>-398.99788291860102</v>
      </c>
      <c r="O148" s="115">
        <f t="shared" ca="1" si="39"/>
        <v>6588.379527270331</v>
      </c>
      <c r="AD148">
        <f t="shared" ca="1" si="43"/>
        <v>262000</v>
      </c>
      <c r="AE148">
        <f t="shared" ca="1" si="44"/>
        <v>264000</v>
      </c>
      <c r="AF148">
        <f t="shared" ca="1" si="45"/>
        <v>1000</v>
      </c>
      <c r="AG148">
        <f t="shared" ca="1" si="46"/>
        <v>1000</v>
      </c>
    </row>
    <row r="149" spans="1:33" hidden="1" x14ac:dyDescent="0.25">
      <c r="A149" s="62">
        <f t="shared" si="40"/>
        <v>148</v>
      </c>
      <c r="B149" s="63">
        <f t="shared" ca="1" si="41"/>
        <v>0.13631349323012218</v>
      </c>
      <c r="C149" s="123">
        <f t="shared" ca="1" si="41"/>
        <v>1553.6180121396828</v>
      </c>
      <c r="D149" s="99">
        <f t="shared" ca="1" si="42"/>
        <v>-7101.722771628034</v>
      </c>
      <c r="E149" s="64">
        <f t="shared" ca="1" si="41"/>
        <v>-570.55128277306801</v>
      </c>
      <c r="F149" s="64">
        <f t="shared" ca="1" si="38"/>
        <v>223.53092505956616</v>
      </c>
      <c r="G149" s="64">
        <f t="shared" ca="1" si="38"/>
        <v>-803.13565087217273</v>
      </c>
      <c r="H149" s="64">
        <f t="shared" ca="1" si="38"/>
        <v>829.33174828642768</v>
      </c>
      <c r="I149" s="64">
        <f t="shared" ca="1" si="38"/>
        <v>1503.8346891420026</v>
      </c>
      <c r="J149" s="64">
        <f t="shared" ca="1" si="38"/>
        <v>584.10836272843858</v>
      </c>
      <c r="K149" s="64">
        <f t="shared" ca="1" si="38"/>
        <v>326.8166508303691</v>
      </c>
      <c r="L149" s="64">
        <f t="shared" ca="1" si="38"/>
        <v>-629.42621419634247</v>
      </c>
      <c r="M149" s="64">
        <f t="shared" ca="1" si="38"/>
        <v>7.1373610521557884</v>
      </c>
      <c r="N149" s="64">
        <f t="shared" ca="1" si="38"/>
        <v>1983.5206996549273</v>
      </c>
      <c r="O149" s="115">
        <f t="shared" ca="1" si="39"/>
        <v>3455.1672889123042</v>
      </c>
      <c r="AD149">
        <f t="shared" ca="1" si="43"/>
        <v>264000</v>
      </c>
      <c r="AE149">
        <f t="shared" ca="1" si="44"/>
        <v>266000</v>
      </c>
      <c r="AF149">
        <f t="shared" ca="1" si="45"/>
        <v>1000</v>
      </c>
      <c r="AG149">
        <f t="shared" ca="1" si="46"/>
        <v>1000</v>
      </c>
    </row>
    <row r="150" spans="1:33" hidden="1" x14ac:dyDescent="0.25">
      <c r="A150" s="62">
        <f t="shared" si="40"/>
        <v>149</v>
      </c>
      <c r="B150" s="63">
        <f t="shared" ca="1" si="41"/>
        <v>-7.1052485791140249E-2</v>
      </c>
      <c r="C150" s="123">
        <f t="shared" ca="1" si="41"/>
        <v>1418.3305415413267</v>
      </c>
      <c r="D150" s="99">
        <f t="shared" ca="1" si="42"/>
        <v>-6099.4565344752136</v>
      </c>
      <c r="E150" s="64">
        <f t="shared" ca="1" si="41"/>
        <v>1702.4861945711714</v>
      </c>
      <c r="F150" s="64">
        <f t="shared" ca="1" si="38"/>
        <v>1125.795573563898</v>
      </c>
      <c r="G150" s="64">
        <f t="shared" ca="1" si="38"/>
        <v>-340.96050739891791</v>
      </c>
      <c r="H150" s="64">
        <f t="shared" ca="1" si="38"/>
        <v>940.83632872797307</v>
      </c>
      <c r="I150" s="64">
        <f t="shared" ca="1" si="38"/>
        <v>-810.35545017743732</v>
      </c>
      <c r="J150" s="64">
        <f t="shared" ca="1" si="38"/>
        <v>927.9589154019111</v>
      </c>
      <c r="K150" s="64">
        <f t="shared" ca="1" si="38"/>
        <v>-929.08319021829061</v>
      </c>
      <c r="L150" s="64">
        <f t="shared" ca="1" si="38"/>
        <v>-837.79501884199647</v>
      </c>
      <c r="M150" s="64">
        <f t="shared" ca="1" si="38"/>
        <v>1215.2381218990593</v>
      </c>
      <c r="N150" s="64">
        <f t="shared" ca="1" si="38"/>
        <v>-792.29527432653333</v>
      </c>
      <c r="O150" s="115">
        <f t="shared" ca="1" si="39"/>
        <v>2201.8256932008371</v>
      </c>
      <c r="AD150">
        <f t="shared" ca="1" si="43"/>
        <v>266000</v>
      </c>
      <c r="AE150">
        <f t="shared" ca="1" si="44"/>
        <v>268000</v>
      </c>
      <c r="AF150">
        <f t="shared" ca="1" si="45"/>
        <v>1000</v>
      </c>
      <c r="AG150">
        <f t="shared" ca="1" si="46"/>
        <v>1000</v>
      </c>
    </row>
    <row r="151" spans="1:33" hidden="1" x14ac:dyDescent="0.25">
      <c r="A151" s="62">
        <f t="shared" si="40"/>
        <v>150</v>
      </c>
      <c r="B151" s="63">
        <f t="shared" ca="1" si="41"/>
        <v>0.13863845304534009</v>
      </c>
      <c r="C151" s="123">
        <f t="shared" ca="1" si="41"/>
        <v>1655.812180151974</v>
      </c>
      <c r="D151" s="99">
        <f t="shared" ca="1" si="42"/>
        <v>-618.57372741073027</v>
      </c>
      <c r="E151" s="64">
        <f t="shared" ca="1" si="41"/>
        <v>1105.3122245147922</v>
      </c>
      <c r="F151" s="64">
        <f t="shared" ca="1" si="38"/>
        <v>1510.5116926308297</v>
      </c>
      <c r="G151" s="64">
        <f t="shared" ca="1" si="38"/>
        <v>-845.46606350790751</v>
      </c>
      <c r="H151" s="64">
        <f t="shared" ca="1" si="38"/>
        <v>541.65985571615113</v>
      </c>
      <c r="I151" s="64">
        <f t="shared" ca="1" si="38"/>
        <v>544.12602809162604</v>
      </c>
      <c r="J151" s="64">
        <f t="shared" ca="1" si="38"/>
        <v>-298.06850403842247</v>
      </c>
      <c r="K151" s="64">
        <f t="shared" ca="1" si="38"/>
        <v>437.62089706202545</v>
      </c>
      <c r="L151" s="64">
        <f t="shared" ca="1" si="38"/>
        <v>996.4928859757988</v>
      </c>
      <c r="M151" s="64">
        <f t="shared" ca="1" si="38"/>
        <v>1273.2830002127282</v>
      </c>
      <c r="N151" s="64">
        <f t="shared" ca="1" si="38"/>
        <v>360.29077351604127</v>
      </c>
      <c r="O151" s="115">
        <f t="shared" ca="1" si="39"/>
        <v>5625.7627901736623</v>
      </c>
      <c r="AD151">
        <f t="shared" ca="1" si="43"/>
        <v>268000</v>
      </c>
      <c r="AE151">
        <f t="shared" ca="1" si="44"/>
        <v>270000</v>
      </c>
      <c r="AF151">
        <f t="shared" ca="1" si="45"/>
        <v>1000</v>
      </c>
      <c r="AG151">
        <f t="shared" ca="1" si="46"/>
        <v>1000</v>
      </c>
    </row>
    <row r="152" spans="1:33" hidden="1" x14ac:dyDescent="0.25">
      <c r="A152" s="62">
        <f t="shared" si="40"/>
        <v>151</v>
      </c>
      <c r="B152" s="63">
        <f t="shared" ca="1" si="41"/>
        <v>-9.9147666161126344E-2</v>
      </c>
      <c r="C152" s="123">
        <f t="shared" ca="1" si="41"/>
        <v>1018.5629536662213</v>
      </c>
      <c r="D152" s="99">
        <f t="shared" ca="1" si="42"/>
        <v>-28.289824401393769</v>
      </c>
      <c r="E152" s="64">
        <f t="shared" ca="1" si="41"/>
        <v>1256.8095364880264</v>
      </c>
      <c r="F152" s="64">
        <f t="shared" ca="1" si="38"/>
        <v>-662.37872866355326</v>
      </c>
      <c r="G152" s="64">
        <f t="shared" ca="1" si="38"/>
        <v>743.24216819817377</v>
      </c>
      <c r="H152" s="64">
        <f t="shared" ca="1" si="38"/>
        <v>80.114154584796367</v>
      </c>
      <c r="I152" s="64">
        <f t="shared" ca="1" si="38"/>
        <v>1086.3616915005257</v>
      </c>
      <c r="J152" s="64">
        <f t="shared" ca="1" si="38"/>
        <v>1018.1832181887698</v>
      </c>
      <c r="K152" s="64">
        <f t="shared" ca="1" si="38"/>
        <v>808.36423949224138</v>
      </c>
      <c r="L152" s="64">
        <f t="shared" ca="1" si="38"/>
        <v>1450.2038052250114</v>
      </c>
      <c r="M152" s="64">
        <f t="shared" ca="1" si="38"/>
        <v>-224.35161970123491</v>
      </c>
      <c r="N152" s="64">
        <f t="shared" ca="1" si="38"/>
        <v>796.05946665755073</v>
      </c>
      <c r="O152" s="115">
        <f t="shared" ca="1" si="39"/>
        <v>6352.6079319703067</v>
      </c>
      <c r="AD152">
        <f t="shared" ca="1" si="43"/>
        <v>270000</v>
      </c>
      <c r="AE152">
        <f t="shared" ca="1" si="44"/>
        <v>272000</v>
      </c>
      <c r="AF152">
        <f t="shared" ca="1" si="45"/>
        <v>1000</v>
      </c>
      <c r="AG152">
        <f t="shared" ca="1" si="46"/>
        <v>1000</v>
      </c>
    </row>
    <row r="153" spans="1:33" hidden="1" x14ac:dyDescent="0.25">
      <c r="A153" s="62">
        <f t="shared" si="40"/>
        <v>152</v>
      </c>
      <c r="B153" s="63">
        <f t="shared" ca="1" si="41"/>
        <v>0.17997241245523168</v>
      </c>
      <c r="C153" s="123">
        <f t="shared" ca="1" si="41"/>
        <v>1195.934725819835</v>
      </c>
      <c r="D153" s="99">
        <f t="shared" ca="1" si="42"/>
        <v>-9751.0364875652776</v>
      </c>
      <c r="E153" s="64">
        <f t="shared" ca="1" si="41"/>
        <v>1053.6548630574698</v>
      </c>
      <c r="F153" s="64">
        <f t="shared" ca="1" si="38"/>
        <v>-906.13276569918594</v>
      </c>
      <c r="G153" s="64">
        <f t="shared" ca="1" si="38"/>
        <v>-627.75398358970449</v>
      </c>
      <c r="H153" s="64">
        <f t="shared" ca="1" si="38"/>
        <v>-778.24413627559613</v>
      </c>
      <c r="I153" s="64">
        <f t="shared" ca="1" si="38"/>
        <v>336.75324955742519</v>
      </c>
      <c r="J153" s="64">
        <f t="shared" ca="1" si="38"/>
        <v>365.42804622555633</v>
      </c>
      <c r="K153" s="64">
        <f t="shared" ca="1" si="38"/>
        <v>-733.32934318737728</v>
      </c>
      <c r="L153" s="64">
        <f t="shared" ca="1" si="38"/>
        <v>-947.1468873921574</v>
      </c>
      <c r="M153" s="64">
        <f t="shared" ca="1" si="38"/>
        <v>1977.4357833223485</v>
      </c>
      <c r="N153" s="64">
        <f t="shared" ca="1" si="38"/>
        <v>-775.67598769376707</v>
      </c>
      <c r="O153" s="115">
        <f t="shared" ca="1" si="39"/>
        <v>-1035.0111616749887</v>
      </c>
      <c r="AD153">
        <f t="shared" ca="1" si="43"/>
        <v>272000</v>
      </c>
      <c r="AE153">
        <f t="shared" ca="1" si="44"/>
        <v>274000</v>
      </c>
      <c r="AF153">
        <f t="shared" ca="1" si="45"/>
        <v>1000</v>
      </c>
      <c r="AG153">
        <f t="shared" ca="1" si="46"/>
        <v>1000</v>
      </c>
    </row>
    <row r="154" spans="1:33" hidden="1" x14ac:dyDescent="0.25">
      <c r="A154" s="62">
        <f t="shared" si="40"/>
        <v>153</v>
      </c>
      <c r="B154" s="63">
        <f t="shared" ca="1" si="41"/>
        <v>0.16126298894551674</v>
      </c>
      <c r="C154" s="123">
        <f t="shared" ca="1" si="41"/>
        <v>-340.28856023008797</v>
      </c>
      <c r="D154" s="99">
        <f t="shared" ca="1" si="42"/>
        <v>17647.278427126486</v>
      </c>
      <c r="E154" s="64">
        <f t="shared" ca="1" si="41"/>
        <v>65.019283678987705</v>
      </c>
      <c r="F154" s="64">
        <f t="shared" ca="1" si="38"/>
        <v>186.82249454221451</v>
      </c>
      <c r="G154" s="64">
        <f t="shared" ca="1" si="38"/>
        <v>603.43279216593044</v>
      </c>
      <c r="H154" s="64">
        <f t="shared" ca="1" si="38"/>
        <v>211.44230793016845</v>
      </c>
      <c r="I154" s="64">
        <f t="shared" ca="1" si="38"/>
        <v>1316.2882756389249</v>
      </c>
      <c r="J154" s="64">
        <f t="shared" ca="1" si="38"/>
        <v>1617.032129549392</v>
      </c>
      <c r="K154" s="64">
        <f t="shared" ca="1" si="38"/>
        <v>1753.4408594505426</v>
      </c>
      <c r="L154" s="64">
        <f t="shared" ca="1" si="38"/>
        <v>23.320895930802333</v>
      </c>
      <c r="M154" s="64">
        <f t="shared" ca="1" si="38"/>
        <v>1838.5328328851772</v>
      </c>
      <c r="N154" s="64">
        <f t="shared" ca="1" si="38"/>
        <v>-344.59824991060509</v>
      </c>
      <c r="O154" s="115">
        <f t="shared" ca="1" si="39"/>
        <v>7270.7336218615355</v>
      </c>
      <c r="AD154">
        <f t="shared" ca="1" si="43"/>
        <v>274000</v>
      </c>
      <c r="AE154">
        <f t="shared" ca="1" si="44"/>
        <v>276000</v>
      </c>
      <c r="AF154">
        <f t="shared" ca="1" si="45"/>
        <v>1000</v>
      </c>
      <c r="AG154">
        <f t="shared" ca="1" si="46"/>
        <v>1000</v>
      </c>
    </row>
    <row r="155" spans="1:33" hidden="1" x14ac:dyDescent="0.25">
      <c r="A155" s="62">
        <f t="shared" si="40"/>
        <v>154</v>
      </c>
      <c r="B155" s="63">
        <f t="shared" ca="1" si="41"/>
        <v>-8.5657787718464717E-2</v>
      </c>
      <c r="C155" s="123">
        <f t="shared" ca="1" si="41"/>
        <v>604.51052789477569</v>
      </c>
      <c r="D155" s="99">
        <f t="shared" ca="1" si="42"/>
        <v>8915.1767041918829</v>
      </c>
      <c r="E155" s="64">
        <f t="shared" ca="1" si="41"/>
        <v>1426.7378142638668</v>
      </c>
      <c r="F155" s="64">
        <f t="shared" ca="1" si="38"/>
        <v>-870.98844853780179</v>
      </c>
      <c r="G155" s="64">
        <f t="shared" ca="1" si="38"/>
        <v>1389.4566391449578</v>
      </c>
      <c r="H155" s="64">
        <f t="shared" ca="1" si="38"/>
        <v>497.68277978654544</v>
      </c>
      <c r="I155" s="64">
        <f t="shared" ca="1" si="38"/>
        <v>1536.7658468220038</v>
      </c>
      <c r="J155" s="64">
        <f t="shared" ca="1" si="38"/>
        <v>1777.697232932117</v>
      </c>
      <c r="K155" s="64">
        <f t="shared" ca="1" si="38"/>
        <v>-810.29114580729038</v>
      </c>
      <c r="L155" s="64">
        <f t="shared" ca="1" si="38"/>
        <v>528.79964856116453</v>
      </c>
      <c r="M155" s="64">
        <f t="shared" ca="1" si="38"/>
        <v>-247.17049635353496</v>
      </c>
      <c r="N155" s="64">
        <f t="shared" ca="1" si="38"/>
        <v>1338.432387652794</v>
      </c>
      <c r="O155" s="115">
        <f t="shared" ca="1" si="39"/>
        <v>6567.1222584648222</v>
      </c>
      <c r="AD155">
        <f t="shared" ca="1" si="43"/>
        <v>276000</v>
      </c>
      <c r="AE155">
        <f t="shared" ca="1" si="44"/>
        <v>278000</v>
      </c>
      <c r="AF155">
        <f t="shared" ca="1" si="45"/>
        <v>1000</v>
      </c>
      <c r="AG155">
        <f t="shared" ca="1" si="46"/>
        <v>1000</v>
      </c>
    </row>
    <row r="156" spans="1:33" hidden="1" x14ac:dyDescent="0.25">
      <c r="A156" s="62">
        <f t="shared" si="40"/>
        <v>155</v>
      </c>
      <c r="B156" s="63">
        <f t="shared" ca="1" si="41"/>
        <v>2.3724991516128002E-2</v>
      </c>
      <c r="C156" s="123">
        <f t="shared" ca="1" si="41"/>
        <v>-408.83535342518616</v>
      </c>
      <c r="D156" s="99">
        <f t="shared" ca="1" si="42"/>
        <v>15787.962255275481</v>
      </c>
      <c r="E156" s="64">
        <f t="shared" ca="1" si="41"/>
        <v>-724.25749012339156</v>
      </c>
      <c r="F156" s="64">
        <f t="shared" ca="1" si="38"/>
        <v>1835.5088444302196</v>
      </c>
      <c r="G156" s="64">
        <f t="shared" ca="1" si="38"/>
        <v>1601.914598133282</v>
      </c>
      <c r="H156" s="64">
        <f t="shared" ca="1" si="38"/>
        <v>183.85382576675198</v>
      </c>
      <c r="I156" s="64">
        <f t="shared" ca="1" si="38"/>
        <v>339.24923814178163</v>
      </c>
      <c r="J156" s="64">
        <f t="shared" ca="1" si="38"/>
        <v>891.3025765467986</v>
      </c>
      <c r="K156" s="64">
        <f t="shared" ca="1" si="38"/>
        <v>1413.1516162195328</v>
      </c>
      <c r="L156" s="64">
        <f t="shared" ca="1" si="38"/>
        <v>49.99800498682233</v>
      </c>
      <c r="M156" s="64">
        <f t="shared" ca="1" si="38"/>
        <v>312.26120869344317</v>
      </c>
      <c r="N156" s="64">
        <f t="shared" ca="1" si="38"/>
        <v>528.34561566545676</v>
      </c>
      <c r="O156" s="115">
        <f t="shared" ca="1" si="39"/>
        <v>6431.3280384606978</v>
      </c>
      <c r="AD156">
        <f t="shared" ca="1" si="43"/>
        <v>278000</v>
      </c>
      <c r="AE156">
        <f t="shared" ca="1" si="44"/>
        <v>280000</v>
      </c>
      <c r="AF156">
        <f t="shared" ca="1" si="45"/>
        <v>1000</v>
      </c>
      <c r="AG156">
        <f t="shared" ca="1" si="46"/>
        <v>1000</v>
      </c>
    </row>
    <row r="157" spans="1:33" hidden="1" x14ac:dyDescent="0.25">
      <c r="A157" s="62">
        <f t="shared" si="40"/>
        <v>156</v>
      </c>
      <c r="B157" s="63">
        <f t="shared" ca="1" si="41"/>
        <v>4.6464019938731532E-2</v>
      </c>
      <c r="C157" s="123">
        <f t="shared" ca="1" si="41"/>
        <v>-409.2317115361368</v>
      </c>
      <c r="D157" s="99">
        <f t="shared" ca="1" si="42"/>
        <v>-3111.5603578041605</v>
      </c>
      <c r="E157" s="64">
        <f t="shared" ca="1" si="41"/>
        <v>463.15011897319266</v>
      </c>
      <c r="F157" s="64">
        <f t="shared" ca="1" si="38"/>
        <v>404.18314535569044</v>
      </c>
      <c r="G157" s="64">
        <f t="shared" ca="1" si="38"/>
        <v>1885.4737644491368</v>
      </c>
      <c r="H157" s="64">
        <f t="shared" ca="1" si="38"/>
        <v>142.62439688832339</v>
      </c>
      <c r="I157" s="64">
        <f t="shared" ca="1" si="38"/>
        <v>-672.7606211235468</v>
      </c>
      <c r="J157" s="64">
        <f t="shared" ca="1" si="38"/>
        <v>938.98052915885853</v>
      </c>
      <c r="K157" s="64">
        <f t="shared" ca="1" si="38"/>
        <v>-49.86383709145295</v>
      </c>
      <c r="L157" s="64">
        <f t="shared" ca="1" si="38"/>
        <v>-472.91464707055087</v>
      </c>
      <c r="M157" s="64">
        <f t="shared" ca="1" si="38"/>
        <v>59.521154685809734</v>
      </c>
      <c r="N157" s="64">
        <f t="shared" ca="1" si="38"/>
        <v>217.71845464534408</v>
      </c>
      <c r="O157" s="115">
        <f t="shared" ca="1" si="39"/>
        <v>2916.1124588708058</v>
      </c>
      <c r="AD157">
        <f t="shared" ca="1" si="43"/>
        <v>280000</v>
      </c>
      <c r="AE157">
        <f t="shared" ca="1" si="44"/>
        <v>282000</v>
      </c>
      <c r="AF157">
        <f t="shared" ca="1" si="45"/>
        <v>1000</v>
      </c>
      <c r="AG157">
        <f t="shared" ca="1" si="46"/>
        <v>1000</v>
      </c>
    </row>
    <row r="158" spans="1:33" hidden="1" x14ac:dyDescent="0.25">
      <c r="A158" s="62">
        <f t="shared" si="40"/>
        <v>157</v>
      </c>
      <c r="B158" s="63">
        <f t="shared" ca="1" si="41"/>
        <v>-2.8906606776835486E-2</v>
      </c>
      <c r="C158" s="123">
        <f t="shared" ca="1" si="41"/>
        <v>-29.422815348858766</v>
      </c>
      <c r="D158" s="99">
        <f t="shared" ca="1" si="42"/>
        <v>13499.928414824224</v>
      </c>
      <c r="E158" s="64">
        <f t="shared" ca="1" si="41"/>
        <v>392.59773799376256</v>
      </c>
      <c r="F158" s="64">
        <f t="shared" ca="1" si="38"/>
        <v>-637.53545820515899</v>
      </c>
      <c r="G158" s="64">
        <f t="shared" ca="1" si="38"/>
        <v>336.29292662890913</v>
      </c>
      <c r="H158" s="64">
        <f t="shared" ref="F158:N173" ca="1" si="47">H$1*($U$1+($W$1-$U$1)*RAND())</f>
        <v>-10.145744031276605</v>
      </c>
      <c r="I158" s="64">
        <f t="shared" ca="1" si="47"/>
        <v>-293.71468509332021</v>
      </c>
      <c r="J158" s="64">
        <f t="shared" ca="1" si="47"/>
        <v>271.92204636075525</v>
      </c>
      <c r="K158" s="64">
        <f t="shared" ca="1" si="47"/>
        <v>367.68240039635134</v>
      </c>
      <c r="L158" s="64">
        <f t="shared" ca="1" si="47"/>
        <v>-650.21820189069751</v>
      </c>
      <c r="M158" s="64">
        <f t="shared" ca="1" si="47"/>
        <v>-267.89619860820358</v>
      </c>
      <c r="N158" s="64">
        <f t="shared" ca="1" si="47"/>
        <v>687.00365124537336</v>
      </c>
      <c r="O158" s="115">
        <f t="shared" ca="1" si="39"/>
        <v>195.98847479649476</v>
      </c>
      <c r="AD158">
        <f t="shared" ca="1" si="43"/>
        <v>282000</v>
      </c>
      <c r="AE158">
        <f t="shared" ca="1" si="44"/>
        <v>284000</v>
      </c>
      <c r="AF158">
        <f t="shared" ca="1" si="45"/>
        <v>1000</v>
      </c>
      <c r="AG158">
        <f t="shared" ca="1" si="46"/>
        <v>1000</v>
      </c>
    </row>
    <row r="159" spans="1:33" hidden="1" x14ac:dyDescent="0.25">
      <c r="A159" s="62">
        <f t="shared" si="40"/>
        <v>158</v>
      </c>
      <c r="B159" s="63">
        <f t="shared" ca="1" si="41"/>
        <v>0.19009241461903889</v>
      </c>
      <c r="C159" s="123">
        <f t="shared" ca="1" si="41"/>
        <v>-956.73345705456029</v>
      </c>
      <c r="D159" s="99">
        <f t="shared" ca="1" si="42"/>
        <v>-301.9930754547845</v>
      </c>
      <c r="E159" s="64">
        <f t="shared" ca="1" si="41"/>
        <v>-927.02693257357419</v>
      </c>
      <c r="F159" s="64">
        <f t="shared" ca="1" si="47"/>
        <v>1138.5178135970723</v>
      </c>
      <c r="G159" s="64">
        <f t="shared" ca="1" si="47"/>
        <v>195.91397612611831</v>
      </c>
      <c r="H159" s="64">
        <f t="shared" ca="1" si="47"/>
        <v>-810.05899352530469</v>
      </c>
      <c r="I159" s="64">
        <f t="shared" ca="1" si="47"/>
        <v>1657.9696084528221</v>
      </c>
      <c r="J159" s="64">
        <f t="shared" ca="1" si="47"/>
        <v>6.14718636264569</v>
      </c>
      <c r="K159" s="64">
        <f t="shared" ca="1" si="47"/>
        <v>-911.53218267678164</v>
      </c>
      <c r="L159" s="64">
        <f t="shared" ca="1" si="47"/>
        <v>-24.939895290486263</v>
      </c>
      <c r="M159" s="64">
        <f t="shared" ca="1" si="47"/>
        <v>538.4180584979656</v>
      </c>
      <c r="N159" s="64">
        <f t="shared" ca="1" si="47"/>
        <v>1169.3760118421328</v>
      </c>
      <c r="O159" s="115">
        <f t="shared" ca="1" si="39"/>
        <v>2032.7846508126099</v>
      </c>
      <c r="AD159">
        <f t="shared" ca="1" si="43"/>
        <v>284000</v>
      </c>
      <c r="AE159">
        <f t="shared" ca="1" si="44"/>
        <v>286000</v>
      </c>
      <c r="AF159">
        <f t="shared" ca="1" si="45"/>
        <v>1000</v>
      </c>
      <c r="AG159">
        <f t="shared" ca="1" si="46"/>
        <v>1000</v>
      </c>
    </row>
    <row r="160" spans="1:33" hidden="1" x14ac:dyDescent="0.25">
      <c r="A160" s="62">
        <f t="shared" si="40"/>
        <v>159</v>
      </c>
      <c r="B160" s="63">
        <f t="shared" ca="1" si="41"/>
        <v>6.3033971971340808E-2</v>
      </c>
      <c r="C160" s="123">
        <f t="shared" ca="1" si="41"/>
        <v>807.92684357063774</v>
      </c>
      <c r="D160" s="99">
        <f t="shared" ca="1" si="42"/>
        <v>-6728.100812014939</v>
      </c>
      <c r="E160" s="64">
        <f t="shared" ca="1" si="41"/>
        <v>1171.9119065445416</v>
      </c>
      <c r="F160" s="64">
        <f t="shared" ca="1" si="47"/>
        <v>216.7104182269515</v>
      </c>
      <c r="G160" s="64">
        <f t="shared" ca="1" si="47"/>
        <v>1162.480067146189</v>
      </c>
      <c r="H160" s="64">
        <f t="shared" ca="1" si="47"/>
        <v>33.599192013340911</v>
      </c>
      <c r="I160" s="64">
        <f t="shared" ca="1" si="47"/>
        <v>416.69431473298823</v>
      </c>
      <c r="J160" s="64">
        <f t="shared" ca="1" si="47"/>
        <v>1679.6204573167563</v>
      </c>
      <c r="K160" s="64">
        <f t="shared" ca="1" si="47"/>
        <v>1790.1228175039628</v>
      </c>
      <c r="L160" s="64">
        <f t="shared" ca="1" si="47"/>
        <v>1352.080804844823</v>
      </c>
      <c r="M160" s="64">
        <f t="shared" ca="1" si="47"/>
        <v>1742.1414919399867</v>
      </c>
      <c r="N160" s="64">
        <f t="shared" ca="1" si="47"/>
        <v>1448.7000154944465</v>
      </c>
      <c r="O160" s="115">
        <f t="shared" ca="1" si="39"/>
        <v>11014.061485763988</v>
      </c>
      <c r="AD160">
        <f t="shared" ca="1" si="43"/>
        <v>286000</v>
      </c>
      <c r="AE160">
        <f t="shared" ca="1" si="44"/>
        <v>288000</v>
      </c>
      <c r="AF160">
        <f t="shared" ca="1" si="45"/>
        <v>1000</v>
      </c>
      <c r="AG160">
        <f t="shared" ca="1" si="46"/>
        <v>1000</v>
      </c>
    </row>
    <row r="161" spans="1:33" hidden="1" x14ac:dyDescent="0.25">
      <c r="A161" s="62">
        <f t="shared" si="40"/>
        <v>160</v>
      </c>
      <c r="B161" s="63">
        <f t="shared" ca="1" si="41"/>
        <v>0.11364299501047012</v>
      </c>
      <c r="C161" s="123">
        <f t="shared" ca="1" si="41"/>
        <v>1553.888706253048</v>
      </c>
      <c r="D161" s="99">
        <f t="shared" ca="1" si="42"/>
        <v>14193.570401319736</v>
      </c>
      <c r="E161" s="64">
        <f t="shared" ca="1" si="41"/>
        <v>945.23866372690691</v>
      </c>
      <c r="F161" s="64">
        <f t="shared" ca="1" si="47"/>
        <v>1048.8217512992071</v>
      </c>
      <c r="G161" s="64">
        <f t="shared" ca="1" si="47"/>
        <v>1813.4502491380986</v>
      </c>
      <c r="H161" s="64">
        <f t="shared" ca="1" si="47"/>
        <v>751.24721397644009</v>
      </c>
      <c r="I161" s="64">
        <f t="shared" ca="1" si="47"/>
        <v>587.58097906035755</v>
      </c>
      <c r="J161" s="64">
        <f t="shared" ca="1" si="47"/>
        <v>1539.2879089484115</v>
      </c>
      <c r="K161" s="64">
        <f t="shared" ca="1" si="47"/>
        <v>873.00050404298941</v>
      </c>
      <c r="L161" s="64">
        <f t="shared" ca="1" si="47"/>
        <v>1529.7926682107745</v>
      </c>
      <c r="M161" s="64">
        <f t="shared" ca="1" si="47"/>
        <v>1767.8087488858648</v>
      </c>
      <c r="N161" s="64">
        <f t="shared" ca="1" si="47"/>
        <v>1198.1405707186507</v>
      </c>
      <c r="O161" s="115">
        <f t="shared" ca="1" si="39"/>
        <v>12054.369258007702</v>
      </c>
      <c r="AD161">
        <f t="shared" ca="1" si="43"/>
        <v>288000</v>
      </c>
      <c r="AE161">
        <f t="shared" ca="1" si="44"/>
        <v>290000</v>
      </c>
      <c r="AF161">
        <f t="shared" ca="1" si="45"/>
        <v>1000</v>
      </c>
      <c r="AG161">
        <f t="shared" ca="1" si="46"/>
        <v>1000</v>
      </c>
    </row>
    <row r="162" spans="1:33" hidden="1" x14ac:dyDescent="0.25">
      <c r="A162" s="62">
        <f t="shared" si="40"/>
        <v>161</v>
      </c>
      <c r="B162" s="63">
        <f t="shared" ca="1" si="41"/>
        <v>0.17259320112497969</v>
      </c>
      <c r="C162" s="123">
        <f t="shared" ca="1" si="41"/>
        <v>-983.90753362691441</v>
      </c>
      <c r="D162" s="99">
        <f t="shared" ca="1" si="42"/>
        <v>6106.3370111501172</v>
      </c>
      <c r="E162" s="64">
        <f t="shared" ca="1" si="41"/>
        <v>653.80111496820496</v>
      </c>
      <c r="F162" s="64">
        <f t="shared" ca="1" si="47"/>
        <v>1546.5327991293107</v>
      </c>
      <c r="G162" s="64">
        <f t="shared" ca="1" si="47"/>
        <v>836.07631603606399</v>
      </c>
      <c r="H162" s="64">
        <f t="shared" ca="1" si="47"/>
        <v>577.50765081418331</v>
      </c>
      <c r="I162" s="64">
        <f t="shared" ca="1" si="47"/>
        <v>15.463618206439378</v>
      </c>
      <c r="J162" s="64">
        <f t="shared" ca="1" si="47"/>
        <v>-266.31677229748465</v>
      </c>
      <c r="K162" s="64">
        <f t="shared" ca="1" si="47"/>
        <v>587.59003418712928</v>
      </c>
      <c r="L162" s="64">
        <f t="shared" ca="1" si="47"/>
        <v>1890.4762979824216</v>
      </c>
      <c r="M162" s="64">
        <f t="shared" ca="1" si="47"/>
        <v>-289.9735224057917</v>
      </c>
      <c r="N162" s="64">
        <f t="shared" ca="1" si="47"/>
        <v>111.65154316447018</v>
      </c>
      <c r="O162" s="115">
        <f t="shared" ca="1" si="39"/>
        <v>5662.8090797849472</v>
      </c>
      <c r="AD162">
        <f t="shared" ca="1" si="43"/>
        <v>290000</v>
      </c>
      <c r="AE162">
        <f t="shared" ca="1" si="44"/>
        <v>292000</v>
      </c>
      <c r="AF162">
        <f t="shared" ca="1" si="45"/>
        <v>1000</v>
      </c>
      <c r="AG162">
        <f t="shared" ca="1" si="46"/>
        <v>1000</v>
      </c>
    </row>
    <row r="163" spans="1:33" hidden="1" x14ac:dyDescent="0.25">
      <c r="A163" s="62">
        <f t="shared" si="40"/>
        <v>162</v>
      </c>
      <c r="B163" s="63">
        <f t="shared" ca="1" si="41"/>
        <v>0.1605598711122305</v>
      </c>
      <c r="C163" s="123">
        <f t="shared" ca="1" si="41"/>
        <v>95.26455319030957</v>
      </c>
      <c r="D163" s="99">
        <f t="shared" ca="1" si="42"/>
        <v>-8474.7967743422068</v>
      </c>
      <c r="E163" s="64">
        <f t="shared" ca="1" si="41"/>
        <v>650.69356630880486</v>
      </c>
      <c r="F163" s="64">
        <f t="shared" ca="1" si="47"/>
        <v>137.61774230767881</v>
      </c>
      <c r="G163" s="64">
        <f t="shared" ca="1" si="47"/>
        <v>1060.8203451248544</v>
      </c>
      <c r="H163" s="64">
        <f t="shared" ca="1" si="47"/>
        <v>53.152891737052869</v>
      </c>
      <c r="I163" s="64">
        <f t="shared" ca="1" si="47"/>
        <v>1404.0290269384259</v>
      </c>
      <c r="J163" s="64">
        <f t="shared" ca="1" si="47"/>
        <v>805.02608684381164</v>
      </c>
      <c r="K163" s="64">
        <f t="shared" ca="1" si="47"/>
        <v>987.32130366600893</v>
      </c>
      <c r="L163" s="64">
        <f t="shared" ca="1" si="47"/>
        <v>1776.8017894043078</v>
      </c>
      <c r="M163" s="64">
        <f t="shared" ca="1" si="47"/>
        <v>970.52795991161702</v>
      </c>
      <c r="N163" s="64">
        <f t="shared" ca="1" si="47"/>
        <v>-995.64221616173324</v>
      </c>
      <c r="O163" s="115">
        <f t="shared" ca="1" si="39"/>
        <v>6850.34849608083</v>
      </c>
      <c r="AD163">
        <f t="shared" ca="1" si="43"/>
        <v>292000</v>
      </c>
      <c r="AE163">
        <f t="shared" ca="1" si="44"/>
        <v>294000</v>
      </c>
      <c r="AF163">
        <f t="shared" ca="1" si="45"/>
        <v>1000</v>
      </c>
      <c r="AG163">
        <f t="shared" ca="1" si="46"/>
        <v>1000</v>
      </c>
    </row>
    <row r="164" spans="1:33" hidden="1" x14ac:dyDescent="0.25">
      <c r="A164" s="62">
        <f t="shared" si="40"/>
        <v>163</v>
      </c>
      <c r="B164" s="63">
        <f t="shared" ca="1" si="41"/>
        <v>0.15692787809858424</v>
      </c>
      <c r="C164" s="123">
        <f t="shared" ca="1" si="41"/>
        <v>-883.18996655462831</v>
      </c>
      <c r="D164" s="99">
        <f t="shared" ca="1" si="42"/>
        <v>-3970.5967063438102</v>
      </c>
      <c r="E164" s="64">
        <f t="shared" ca="1" si="41"/>
        <v>163.45907789046348</v>
      </c>
      <c r="F164" s="64">
        <f t="shared" ca="1" si="47"/>
        <v>-191.77612239965404</v>
      </c>
      <c r="G164" s="64">
        <f t="shared" ca="1" si="47"/>
        <v>534.48622954706457</v>
      </c>
      <c r="H164" s="64">
        <f t="shared" ca="1" si="47"/>
        <v>1777.6652343675412</v>
      </c>
      <c r="I164" s="64">
        <f t="shared" ca="1" si="47"/>
        <v>805.82038293292464</v>
      </c>
      <c r="J164" s="64">
        <f t="shared" ca="1" si="47"/>
        <v>774.83556341732924</v>
      </c>
      <c r="K164" s="64">
        <f t="shared" ca="1" si="47"/>
        <v>1956.9254887527052</v>
      </c>
      <c r="L164" s="64">
        <f t="shared" ca="1" si="47"/>
        <v>1685.5322771743827</v>
      </c>
      <c r="M164" s="64">
        <f t="shared" ca="1" si="47"/>
        <v>-176.30700447835642</v>
      </c>
      <c r="N164" s="64">
        <f t="shared" ca="1" si="47"/>
        <v>289.69782557413754</v>
      </c>
      <c r="O164" s="115">
        <f t="shared" ca="1" si="39"/>
        <v>7620.3389527785384</v>
      </c>
      <c r="AD164">
        <f t="shared" ca="1" si="43"/>
        <v>294000</v>
      </c>
      <c r="AE164">
        <f t="shared" ca="1" si="44"/>
        <v>296000</v>
      </c>
      <c r="AF164">
        <f t="shared" ca="1" si="45"/>
        <v>1000</v>
      </c>
      <c r="AG164">
        <f t="shared" ca="1" si="46"/>
        <v>1000</v>
      </c>
    </row>
    <row r="165" spans="1:33" hidden="1" x14ac:dyDescent="0.25">
      <c r="A165" s="62">
        <f t="shared" si="40"/>
        <v>164</v>
      </c>
      <c r="B165" s="63">
        <f t="shared" ca="1" si="41"/>
        <v>-6.8530647723729493E-2</v>
      </c>
      <c r="C165" s="123">
        <f t="shared" ca="1" si="41"/>
        <v>536.67108943065728</v>
      </c>
      <c r="D165" s="99">
        <f t="shared" ca="1" si="42"/>
        <v>-6793.6813691045481</v>
      </c>
      <c r="E165" s="64">
        <f t="shared" ca="1" si="41"/>
        <v>1298.5081598945533</v>
      </c>
      <c r="F165" s="64">
        <f t="shared" ca="1" si="47"/>
        <v>-671.6244387595342</v>
      </c>
      <c r="G165" s="64">
        <f t="shared" ca="1" si="47"/>
        <v>132.63874528397474</v>
      </c>
      <c r="H165" s="64">
        <f t="shared" ca="1" si="47"/>
        <v>-413.58013048716487</v>
      </c>
      <c r="I165" s="64">
        <f t="shared" ca="1" si="47"/>
        <v>485.00669205674365</v>
      </c>
      <c r="J165" s="64">
        <f t="shared" ca="1" si="47"/>
        <v>1621.5829716816652</v>
      </c>
      <c r="K165" s="64">
        <f t="shared" ca="1" si="47"/>
        <v>947.00557639545718</v>
      </c>
      <c r="L165" s="64">
        <f t="shared" ca="1" si="47"/>
        <v>210.2225499208879</v>
      </c>
      <c r="M165" s="64">
        <f t="shared" ca="1" si="47"/>
        <v>-255.32093390986554</v>
      </c>
      <c r="N165" s="64">
        <f t="shared" ca="1" si="47"/>
        <v>1585.8578438653235</v>
      </c>
      <c r="O165" s="115">
        <f t="shared" ca="1" si="39"/>
        <v>4940.2970359420415</v>
      </c>
      <c r="AD165">
        <f t="shared" ca="1" si="43"/>
        <v>296000</v>
      </c>
      <c r="AE165">
        <f t="shared" ca="1" si="44"/>
        <v>298000</v>
      </c>
      <c r="AF165">
        <f t="shared" ca="1" si="45"/>
        <v>1000</v>
      </c>
      <c r="AG165">
        <f t="shared" ca="1" si="46"/>
        <v>1000</v>
      </c>
    </row>
    <row r="166" spans="1:33" hidden="1" x14ac:dyDescent="0.25">
      <c r="A166" s="62">
        <f t="shared" si="40"/>
        <v>165</v>
      </c>
      <c r="B166" s="63">
        <f t="shared" ca="1" si="41"/>
        <v>0.15757825132695139</v>
      </c>
      <c r="C166" s="123">
        <f t="shared" ca="1" si="41"/>
        <v>-950.36785466907941</v>
      </c>
      <c r="D166" s="99">
        <f t="shared" ca="1" si="42"/>
        <v>9920.6472234958201</v>
      </c>
      <c r="E166" s="64">
        <f t="shared" ca="1" si="41"/>
        <v>359.90864194009208</v>
      </c>
      <c r="F166" s="64">
        <f t="shared" ca="1" si="47"/>
        <v>1633.6884884449512</v>
      </c>
      <c r="G166" s="64">
        <f t="shared" ca="1" si="47"/>
        <v>1463.4764772736326</v>
      </c>
      <c r="H166" s="64">
        <f t="shared" ca="1" si="47"/>
        <v>-529.86545158151273</v>
      </c>
      <c r="I166" s="64">
        <f t="shared" ca="1" si="47"/>
        <v>1018.672097321999</v>
      </c>
      <c r="J166" s="64">
        <f t="shared" ca="1" si="47"/>
        <v>88.852262290277935</v>
      </c>
      <c r="K166" s="64">
        <f t="shared" ca="1" si="47"/>
        <v>547.94169569939936</v>
      </c>
      <c r="L166" s="64">
        <f t="shared" ca="1" si="47"/>
        <v>-196.7002365740239</v>
      </c>
      <c r="M166" s="64">
        <f t="shared" ca="1" si="47"/>
        <v>828.8612567511766</v>
      </c>
      <c r="N166" s="64">
        <f t="shared" ca="1" si="47"/>
        <v>1858.0246635952949</v>
      </c>
      <c r="O166" s="115">
        <f t="shared" ca="1" si="39"/>
        <v>7072.8598951612876</v>
      </c>
      <c r="AD166">
        <f t="shared" ca="1" si="43"/>
        <v>298000</v>
      </c>
      <c r="AE166">
        <f t="shared" ca="1" si="44"/>
        <v>300000</v>
      </c>
      <c r="AF166">
        <f t="shared" ca="1" si="45"/>
        <v>1000</v>
      </c>
      <c r="AG166">
        <f t="shared" ca="1" si="46"/>
        <v>1000</v>
      </c>
    </row>
    <row r="167" spans="1:33" hidden="1" x14ac:dyDescent="0.25">
      <c r="A167" s="62">
        <f t="shared" si="40"/>
        <v>166</v>
      </c>
      <c r="B167" s="63">
        <f t="shared" ca="1" si="41"/>
        <v>-4.4735972963915356E-2</v>
      </c>
      <c r="C167" s="123">
        <f t="shared" ca="1" si="41"/>
        <v>1074.0472287637947</v>
      </c>
      <c r="D167" s="99">
        <f t="shared" ca="1" si="42"/>
        <v>18033.231166308724</v>
      </c>
      <c r="E167" s="64">
        <f t="shared" ca="1" si="41"/>
        <v>991.4677136116826</v>
      </c>
      <c r="F167" s="64">
        <f t="shared" ca="1" si="47"/>
        <v>1905.5381242893002</v>
      </c>
      <c r="G167" s="64">
        <f t="shared" ca="1" si="47"/>
        <v>-764.77999418619868</v>
      </c>
      <c r="H167" s="64">
        <f t="shared" ca="1" si="47"/>
        <v>558.60263156472411</v>
      </c>
      <c r="I167" s="64">
        <f t="shared" ca="1" si="47"/>
        <v>518.98721103247692</v>
      </c>
      <c r="J167" s="64">
        <f t="shared" ca="1" si="47"/>
        <v>-140.9414485430037</v>
      </c>
      <c r="K167" s="64">
        <f t="shared" ca="1" si="47"/>
        <v>1872.6207838663531</v>
      </c>
      <c r="L167" s="64">
        <f t="shared" ca="1" si="47"/>
        <v>1646.8850788186792</v>
      </c>
      <c r="M167" s="64">
        <f t="shared" ca="1" si="47"/>
        <v>1491.9513135785892</v>
      </c>
      <c r="N167" s="64">
        <f t="shared" ca="1" si="47"/>
        <v>453.57486744684456</v>
      </c>
      <c r="O167" s="115">
        <f t="shared" ca="1" si="39"/>
        <v>8533.906281479447</v>
      </c>
      <c r="AD167">
        <f t="shared" ca="1" si="43"/>
        <v>300000</v>
      </c>
      <c r="AE167">
        <f t="shared" ca="1" si="44"/>
        <v>302000</v>
      </c>
      <c r="AF167">
        <f t="shared" ca="1" si="45"/>
        <v>1000</v>
      </c>
      <c r="AG167">
        <f t="shared" ca="1" si="46"/>
        <v>1000</v>
      </c>
    </row>
    <row r="168" spans="1:33" hidden="1" x14ac:dyDescent="0.25">
      <c r="A168" s="62">
        <f t="shared" si="40"/>
        <v>167</v>
      </c>
      <c r="B168" s="63">
        <f t="shared" ca="1" si="41"/>
        <v>0.17710965138731219</v>
      </c>
      <c r="C168" s="123">
        <f t="shared" ca="1" si="41"/>
        <v>1062.7155754213613</v>
      </c>
      <c r="D168" s="99">
        <f t="shared" ca="1" si="42"/>
        <v>-4217.4239672492622</v>
      </c>
      <c r="E168" s="64">
        <f t="shared" ca="1" si="41"/>
        <v>-772.80709576006291</v>
      </c>
      <c r="F168" s="64">
        <f t="shared" ca="1" si="47"/>
        <v>1813.4776065966475</v>
      </c>
      <c r="G168" s="64">
        <f t="shared" ca="1" si="47"/>
        <v>222.40691049704094</v>
      </c>
      <c r="H168" s="64">
        <f t="shared" ca="1" si="47"/>
        <v>-946.75143402983156</v>
      </c>
      <c r="I168" s="64">
        <f t="shared" ca="1" si="47"/>
        <v>1356.1160836194235</v>
      </c>
      <c r="J168" s="64">
        <f t="shared" ca="1" si="47"/>
        <v>-143.69839854887752</v>
      </c>
      <c r="K168" s="64">
        <f t="shared" ca="1" si="47"/>
        <v>1560.5368761080831</v>
      </c>
      <c r="L168" s="64">
        <f t="shared" ca="1" si="47"/>
        <v>-972.75341336582039</v>
      </c>
      <c r="M168" s="64">
        <f t="shared" ca="1" si="47"/>
        <v>-968.33808800945121</v>
      </c>
      <c r="N168" s="64">
        <f t="shared" ca="1" si="47"/>
        <v>198.91805401599487</v>
      </c>
      <c r="O168" s="115">
        <f t="shared" ca="1" si="39"/>
        <v>1347.1071011231461</v>
      </c>
      <c r="AD168">
        <f t="shared" ca="1" si="43"/>
        <v>302000</v>
      </c>
      <c r="AE168">
        <f t="shared" ca="1" si="44"/>
        <v>304000</v>
      </c>
      <c r="AF168">
        <f t="shared" ca="1" si="45"/>
        <v>1000</v>
      </c>
      <c r="AG168">
        <f t="shared" ca="1" si="46"/>
        <v>1000</v>
      </c>
    </row>
    <row r="169" spans="1:33" hidden="1" x14ac:dyDescent="0.25">
      <c r="A169" s="62">
        <f t="shared" si="40"/>
        <v>168</v>
      </c>
      <c r="B169" s="63">
        <f t="shared" ca="1" si="41"/>
        <v>0.13175107736541819</v>
      </c>
      <c r="C169" s="123">
        <f t="shared" ca="1" si="41"/>
        <v>390.55265792878771</v>
      </c>
      <c r="D169" s="99">
        <f t="shared" ca="1" si="42"/>
        <v>17114.442971685425</v>
      </c>
      <c r="E169" s="64">
        <f t="shared" ca="1" si="41"/>
        <v>753.07537218710979</v>
      </c>
      <c r="F169" s="64">
        <f t="shared" ca="1" si="47"/>
        <v>222.83354879436766</v>
      </c>
      <c r="G169" s="64">
        <f t="shared" ca="1" si="47"/>
        <v>942.71868514590267</v>
      </c>
      <c r="H169" s="64">
        <f t="shared" ca="1" si="47"/>
        <v>783.69196016511989</v>
      </c>
      <c r="I169" s="64">
        <f t="shared" ca="1" si="47"/>
        <v>-772.21234624507144</v>
      </c>
      <c r="J169" s="64">
        <f t="shared" ca="1" si="47"/>
        <v>1847.0201774299296</v>
      </c>
      <c r="K169" s="64">
        <f t="shared" ca="1" si="47"/>
        <v>1394.9948795668024</v>
      </c>
      <c r="L169" s="64">
        <f t="shared" ca="1" si="47"/>
        <v>1816.0569912083815</v>
      </c>
      <c r="M169" s="64">
        <f t="shared" ca="1" si="47"/>
        <v>58.686880551427898</v>
      </c>
      <c r="N169" s="64">
        <f t="shared" ca="1" si="47"/>
        <v>1586.9048860539949</v>
      </c>
      <c r="O169" s="115">
        <f t="shared" ca="1" si="39"/>
        <v>8633.7710348579658</v>
      </c>
      <c r="AD169">
        <f t="shared" ca="1" si="43"/>
        <v>304000</v>
      </c>
      <c r="AE169">
        <f t="shared" ca="1" si="44"/>
        <v>306000</v>
      </c>
      <c r="AF169">
        <f t="shared" ca="1" si="45"/>
        <v>1000</v>
      </c>
      <c r="AG169">
        <f t="shared" ca="1" si="46"/>
        <v>1000</v>
      </c>
    </row>
    <row r="170" spans="1:33" hidden="1" x14ac:dyDescent="0.25">
      <c r="A170" s="62">
        <f t="shared" si="40"/>
        <v>169</v>
      </c>
      <c r="B170" s="63">
        <f t="shared" ca="1" si="41"/>
        <v>6.6164206615372534E-4</v>
      </c>
      <c r="C170" s="123">
        <f t="shared" ca="1" si="41"/>
        <v>1185.1236609867908</v>
      </c>
      <c r="D170" s="99">
        <f t="shared" ca="1" si="42"/>
        <v>18053.346521360374</v>
      </c>
      <c r="E170" s="64">
        <f t="shared" ca="1" si="41"/>
        <v>290.32660538513608</v>
      </c>
      <c r="F170" s="64">
        <f t="shared" ca="1" si="47"/>
        <v>-921.91123537878934</v>
      </c>
      <c r="G170" s="64">
        <f t="shared" ca="1" si="47"/>
        <v>1879.5238391361461</v>
      </c>
      <c r="H170" s="64">
        <f t="shared" ca="1" si="47"/>
        <v>353.35205252380848</v>
      </c>
      <c r="I170" s="64">
        <f t="shared" ca="1" si="47"/>
        <v>-773.01950863115655</v>
      </c>
      <c r="J170" s="64">
        <f t="shared" ca="1" si="47"/>
        <v>1271.0980797232946</v>
      </c>
      <c r="K170" s="64">
        <f t="shared" ca="1" si="47"/>
        <v>-200.1919678398495</v>
      </c>
      <c r="L170" s="64">
        <f t="shared" ca="1" si="47"/>
        <v>-638.52322171777723</v>
      </c>
      <c r="M170" s="64">
        <f t="shared" ca="1" si="47"/>
        <v>1247.7248420818455</v>
      </c>
      <c r="N170" s="64">
        <f t="shared" ca="1" si="47"/>
        <v>343.0293917395133</v>
      </c>
      <c r="O170" s="115">
        <f t="shared" ca="1" si="39"/>
        <v>2851.4088770221715</v>
      </c>
      <c r="AD170">
        <f t="shared" ca="1" si="43"/>
        <v>306000</v>
      </c>
      <c r="AE170">
        <f t="shared" ca="1" si="44"/>
        <v>308000</v>
      </c>
      <c r="AF170">
        <f t="shared" ca="1" si="45"/>
        <v>1000</v>
      </c>
      <c r="AG170">
        <f t="shared" ca="1" si="46"/>
        <v>1000</v>
      </c>
    </row>
    <row r="171" spans="1:33" hidden="1" x14ac:dyDescent="0.25">
      <c r="A171" s="62">
        <f t="shared" si="40"/>
        <v>170</v>
      </c>
      <c r="B171" s="63">
        <f t="shared" ca="1" si="41"/>
        <v>1.3586160181697171E-2</v>
      </c>
      <c r="C171" s="123">
        <f t="shared" ca="1" si="41"/>
        <v>-897.99943917340147</v>
      </c>
      <c r="D171" s="99">
        <f t="shared" ca="1" si="42"/>
        <v>4479.5941168639465</v>
      </c>
      <c r="E171" s="64">
        <f t="shared" ca="1" si="41"/>
        <v>1703.9329338298928</v>
      </c>
      <c r="F171" s="64">
        <f t="shared" ca="1" si="47"/>
        <v>1549.4328667480802</v>
      </c>
      <c r="G171" s="64">
        <f t="shared" ca="1" si="47"/>
        <v>1232.2971988672869</v>
      </c>
      <c r="H171" s="64">
        <f t="shared" ca="1" si="47"/>
        <v>-73.735781291774799</v>
      </c>
      <c r="I171" s="64">
        <f t="shared" ca="1" si="47"/>
        <v>-307.8728962963981</v>
      </c>
      <c r="J171" s="64">
        <f t="shared" ca="1" si="47"/>
        <v>-447.79450885987728</v>
      </c>
      <c r="K171" s="64">
        <f t="shared" ca="1" si="47"/>
        <v>-332.05498322665989</v>
      </c>
      <c r="L171" s="64">
        <f t="shared" ca="1" si="47"/>
        <v>1136.4198547092976</v>
      </c>
      <c r="M171" s="64">
        <f t="shared" ca="1" si="47"/>
        <v>1771.929605827605</v>
      </c>
      <c r="N171" s="64">
        <f t="shared" ca="1" si="47"/>
        <v>-415.30024418075766</v>
      </c>
      <c r="O171" s="115">
        <f t="shared" ca="1" si="39"/>
        <v>5817.2540461266954</v>
      </c>
      <c r="AD171">
        <f t="shared" ca="1" si="43"/>
        <v>308000</v>
      </c>
      <c r="AE171">
        <f t="shared" ca="1" si="44"/>
        <v>310000</v>
      </c>
      <c r="AF171">
        <f t="shared" ca="1" si="45"/>
        <v>1000</v>
      </c>
      <c r="AG171">
        <f t="shared" ca="1" si="46"/>
        <v>1000</v>
      </c>
    </row>
    <row r="172" spans="1:33" hidden="1" x14ac:dyDescent="0.25">
      <c r="A172" s="62">
        <f t="shared" si="40"/>
        <v>171</v>
      </c>
      <c r="B172" s="63">
        <f t="shared" ca="1" si="41"/>
        <v>-6.0958179811933938E-3</v>
      </c>
      <c r="C172" s="123">
        <f t="shared" ca="1" si="41"/>
        <v>160.1480333992067</v>
      </c>
      <c r="D172" s="99">
        <f t="shared" ca="1" si="42"/>
        <v>13339.056391943615</v>
      </c>
      <c r="E172" s="64">
        <f t="shared" ca="1" si="41"/>
        <v>-507.05419427280634</v>
      </c>
      <c r="F172" s="64">
        <f t="shared" ca="1" si="47"/>
        <v>310.44443341023214</v>
      </c>
      <c r="G172" s="64">
        <f t="shared" ca="1" si="47"/>
        <v>-819.42388053728621</v>
      </c>
      <c r="H172" s="64">
        <f t="shared" ca="1" si="47"/>
        <v>1123.9133447619924</v>
      </c>
      <c r="I172" s="64">
        <f t="shared" ca="1" si="47"/>
        <v>846.09088711165509</v>
      </c>
      <c r="J172" s="64">
        <f t="shared" ca="1" si="47"/>
        <v>1536.7454336795679</v>
      </c>
      <c r="K172" s="64">
        <f t="shared" ca="1" si="47"/>
        <v>1955.6413468259302</v>
      </c>
      <c r="L172" s="64">
        <f t="shared" ca="1" si="47"/>
        <v>-301.98403062147941</v>
      </c>
      <c r="M172" s="64">
        <f t="shared" ca="1" si="47"/>
        <v>1809.2767061691393</v>
      </c>
      <c r="N172" s="64">
        <f t="shared" ca="1" si="47"/>
        <v>-595.269833167868</v>
      </c>
      <c r="O172" s="115">
        <f t="shared" ca="1" si="39"/>
        <v>5358.380213359078</v>
      </c>
      <c r="AD172">
        <f t="shared" ca="1" si="43"/>
        <v>310000</v>
      </c>
      <c r="AE172">
        <f t="shared" ca="1" si="44"/>
        <v>312000</v>
      </c>
      <c r="AF172">
        <f t="shared" ca="1" si="45"/>
        <v>1000</v>
      </c>
      <c r="AG172">
        <f t="shared" ca="1" si="46"/>
        <v>1000</v>
      </c>
    </row>
    <row r="173" spans="1:33" hidden="1" x14ac:dyDescent="0.25">
      <c r="A173" s="62">
        <f t="shared" si="40"/>
        <v>172</v>
      </c>
      <c r="B173" s="63">
        <f t="shared" ca="1" si="41"/>
        <v>5.8312265312242512E-2</v>
      </c>
      <c r="C173" s="123">
        <f t="shared" ca="1" si="41"/>
        <v>39.892368800243659</v>
      </c>
      <c r="D173" s="99">
        <f t="shared" ca="1" si="42"/>
        <v>-153.47584258716824</v>
      </c>
      <c r="E173" s="64">
        <f t="shared" ca="1" si="41"/>
        <v>-25.50831378511198</v>
      </c>
      <c r="F173" s="64">
        <f t="shared" ca="1" si="47"/>
        <v>1438.9821623463788</v>
      </c>
      <c r="G173" s="64">
        <f t="shared" ca="1" si="47"/>
        <v>-796.92239726178468</v>
      </c>
      <c r="H173" s="64">
        <f t="shared" ca="1" si="47"/>
        <v>-877.33677688994965</v>
      </c>
      <c r="I173" s="64">
        <f t="shared" ca="1" si="47"/>
        <v>596.80223754759015</v>
      </c>
      <c r="J173" s="64">
        <f t="shared" ca="1" si="47"/>
        <v>352.36559591148244</v>
      </c>
      <c r="K173" s="64">
        <f t="shared" ca="1" si="47"/>
        <v>-863.9470595091891</v>
      </c>
      <c r="L173" s="64">
        <f t="shared" ca="1" si="47"/>
        <v>178.28378308781811</v>
      </c>
      <c r="M173" s="64">
        <f t="shared" ca="1" si="47"/>
        <v>1679.0333836965535</v>
      </c>
      <c r="N173" s="64">
        <f t="shared" ca="1" si="47"/>
        <v>-626.10906578434071</v>
      </c>
      <c r="O173" s="115">
        <f t="shared" ca="1" si="39"/>
        <v>1055.6435493594468</v>
      </c>
      <c r="AD173">
        <f t="shared" ca="1" si="43"/>
        <v>312000</v>
      </c>
      <c r="AE173">
        <f t="shared" ca="1" si="44"/>
        <v>314000</v>
      </c>
      <c r="AF173">
        <f t="shared" ca="1" si="45"/>
        <v>1000</v>
      </c>
      <c r="AG173">
        <f t="shared" ca="1" si="46"/>
        <v>1000</v>
      </c>
    </row>
    <row r="174" spans="1:33" hidden="1" x14ac:dyDescent="0.25">
      <c r="A174" s="62">
        <f t="shared" si="40"/>
        <v>173</v>
      </c>
      <c r="B174" s="63">
        <f t="shared" ca="1" si="41"/>
        <v>-3.9279563151735225E-2</v>
      </c>
      <c r="C174" s="123">
        <f t="shared" ca="1" si="41"/>
        <v>1169.041347321488</v>
      </c>
      <c r="D174" s="99">
        <f t="shared" ca="1" si="42"/>
        <v>6882.8855272541896</v>
      </c>
      <c r="E174" s="64">
        <f t="shared" ca="1" si="41"/>
        <v>651.29924018607676</v>
      </c>
      <c r="F174" s="64">
        <f t="shared" ref="F174:N189" ca="1" si="48">F$1*($U$1+($W$1-$U$1)*RAND())</f>
        <v>-908.39053613468502</v>
      </c>
      <c r="G174" s="64">
        <f t="shared" ca="1" si="48"/>
        <v>1928.2462820805065</v>
      </c>
      <c r="H174" s="64">
        <f t="shared" ca="1" si="48"/>
        <v>-841.71380474420096</v>
      </c>
      <c r="I174" s="64">
        <f t="shared" ca="1" si="48"/>
        <v>-57.291166524271325</v>
      </c>
      <c r="J174" s="64">
        <f t="shared" ca="1" si="48"/>
        <v>-751.90382941068367</v>
      </c>
      <c r="K174" s="64">
        <f t="shared" ca="1" si="48"/>
        <v>-421.21674863792998</v>
      </c>
      <c r="L174" s="64">
        <f t="shared" ca="1" si="48"/>
        <v>254.37129395264296</v>
      </c>
      <c r="M174" s="64">
        <f t="shared" ca="1" si="48"/>
        <v>295.93951406910679</v>
      </c>
      <c r="N174" s="64">
        <f t="shared" ca="1" si="48"/>
        <v>-90.063289964974345</v>
      </c>
      <c r="O174" s="115">
        <f t="shared" ca="1" si="39"/>
        <v>59.276954871587535</v>
      </c>
      <c r="AD174">
        <f t="shared" ca="1" si="43"/>
        <v>314000</v>
      </c>
      <c r="AE174">
        <f t="shared" ca="1" si="44"/>
        <v>316000</v>
      </c>
      <c r="AF174">
        <f t="shared" ca="1" si="45"/>
        <v>1000</v>
      </c>
      <c r="AG174">
        <f t="shared" ca="1" si="46"/>
        <v>1000</v>
      </c>
    </row>
    <row r="175" spans="1:33" hidden="1" x14ac:dyDescent="0.25">
      <c r="A175" s="62">
        <f t="shared" si="40"/>
        <v>174</v>
      </c>
      <c r="B175" s="63">
        <f t="shared" ca="1" si="41"/>
        <v>-5.7575930453357967E-2</v>
      </c>
      <c r="C175" s="123">
        <f t="shared" ca="1" si="41"/>
        <v>-238.4521959853858</v>
      </c>
      <c r="D175" s="99">
        <f t="shared" ca="1" si="42"/>
        <v>-1038.7218056705976</v>
      </c>
      <c r="E175" s="64">
        <f t="shared" ca="1" si="41"/>
        <v>1908.5624463494053</v>
      </c>
      <c r="F175" s="64">
        <f t="shared" ca="1" si="48"/>
        <v>-938.99525436059196</v>
      </c>
      <c r="G175" s="64">
        <f t="shared" ca="1" si="48"/>
        <v>1735.9009929566496</v>
      </c>
      <c r="H175" s="64">
        <f t="shared" ca="1" si="48"/>
        <v>1069.777602142263</v>
      </c>
      <c r="I175" s="64">
        <f t="shared" ca="1" si="48"/>
        <v>1612.6617418451713</v>
      </c>
      <c r="J175" s="64">
        <f t="shared" ca="1" si="48"/>
        <v>1628.3421673850532</v>
      </c>
      <c r="K175" s="64">
        <f t="shared" ca="1" si="48"/>
        <v>1976.321249338692</v>
      </c>
      <c r="L175" s="64">
        <f t="shared" ca="1" si="48"/>
        <v>111.46279521983632</v>
      </c>
      <c r="M175" s="64">
        <f t="shared" ca="1" si="48"/>
        <v>1566.5415453249145</v>
      </c>
      <c r="N175" s="64">
        <f t="shared" ca="1" si="48"/>
        <v>1944.5269923143342</v>
      </c>
      <c r="O175" s="115">
        <f t="shared" ca="1" si="39"/>
        <v>12615.102278515729</v>
      </c>
      <c r="AD175">
        <f t="shared" ca="1" si="43"/>
        <v>316000</v>
      </c>
      <c r="AE175">
        <f t="shared" ca="1" si="44"/>
        <v>318000</v>
      </c>
      <c r="AF175">
        <f t="shared" ca="1" si="45"/>
        <v>1000</v>
      </c>
      <c r="AG175">
        <f t="shared" ca="1" si="46"/>
        <v>1000</v>
      </c>
    </row>
    <row r="176" spans="1:33" hidden="1" x14ac:dyDescent="0.25">
      <c r="A176" s="62">
        <f t="shared" si="40"/>
        <v>175</v>
      </c>
      <c r="B176" s="63">
        <f t="shared" ca="1" si="41"/>
        <v>8.8260749018354123E-2</v>
      </c>
      <c r="C176" s="123">
        <f t="shared" ca="1" si="41"/>
        <v>-16.2044554955508</v>
      </c>
      <c r="D176" s="99">
        <f t="shared" ca="1" si="42"/>
        <v>12334.756290191848</v>
      </c>
      <c r="E176" s="64">
        <f t="shared" ca="1" si="41"/>
        <v>1963.954932613892</v>
      </c>
      <c r="F176" s="64">
        <f t="shared" ca="1" si="48"/>
        <v>29.833913962266088</v>
      </c>
      <c r="G176" s="64">
        <f t="shared" ca="1" si="48"/>
        <v>366.47374165691332</v>
      </c>
      <c r="H176" s="64">
        <f t="shared" ca="1" si="48"/>
        <v>823.03799911585349</v>
      </c>
      <c r="I176" s="64">
        <f t="shared" ca="1" si="48"/>
        <v>1734.1809013425866</v>
      </c>
      <c r="J176" s="64">
        <f t="shared" ca="1" si="48"/>
        <v>28.133805234101388</v>
      </c>
      <c r="K176" s="64">
        <f t="shared" ca="1" si="48"/>
        <v>197.40466383366905</v>
      </c>
      <c r="L176" s="64">
        <f t="shared" ca="1" si="48"/>
        <v>553.73498814124923</v>
      </c>
      <c r="M176" s="64">
        <f t="shared" ca="1" si="48"/>
        <v>-936.71600298651163</v>
      </c>
      <c r="N176" s="64">
        <f t="shared" ca="1" si="48"/>
        <v>20.889914485263532</v>
      </c>
      <c r="O176" s="115">
        <f t="shared" ca="1" si="39"/>
        <v>4780.9288573992835</v>
      </c>
      <c r="AD176">
        <f t="shared" ca="1" si="43"/>
        <v>318000</v>
      </c>
      <c r="AE176">
        <f t="shared" ca="1" si="44"/>
        <v>320000</v>
      </c>
      <c r="AF176">
        <f t="shared" ca="1" si="45"/>
        <v>1000</v>
      </c>
      <c r="AG176">
        <f t="shared" ca="1" si="46"/>
        <v>1000</v>
      </c>
    </row>
    <row r="177" spans="1:33" hidden="1" x14ac:dyDescent="0.25">
      <c r="A177" s="62">
        <f t="shared" si="40"/>
        <v>176</v>
      </c>
      <c r="B177" s="63">
        <f t="shared" ca="1" si="41"/>
        <v>8.9858133852239036E-3</v>
      </c>
      <c r="C177" s="123">
        <f t="shared" ca="1" si="41"/>
        <v>-95.033839786043274</v>
      </c>
      <c r="D177" s="99">
        <f t="shared" ca="1" si="42"/>
        <v>-3892.50689772633</v>
      </c>
      <c r="E177" s="64">
        <f t="shared" ca="1" si="41"/>
        <v>1047.3591154670846</v>
      </c>
      <c r="F177" s="64">
        <f t="shared" ca="1" si="48"/>
        <v>1170.9930745964502</v>
      </c>
      <c r="G177" s="64">
        <f t="shared" ca="1" si="48"/>
        <v>-839.82208706142922</v>
      </c>
      <c r="H177" s="64">
        <f t="shared" ca="1" si="48"/>
        <v>-188.98386173263185</v>
      </c>
      <c r="I177" s="64">
        <f t="shared" ca="1" si="48"/>
        <v>-91.539624664643824</v>
      </c>
      <c r="J177" s="64">
        <f t="shared" ca="1" si="48"/>
        <v>1066.0893424451513</v>
      </c>
      <c r="K177" s="64">
        <f t="shared" ca="1" si="48"/>
        <v>459.85139166148826</v>
      </c>
      <c r="L177" s="64">
        <f t="shared" ca="1" si="48"/>
        <v>500.08964918515557</v>
      </c>
      <c r="M177" s="64">
        <f t="shared" ca="1" si="48"/>
        <v>964.00699246241481</v>
      </c>
      <c r="N177" s="64">
        <f t="shared" ca="1" si="48"/>
        <v>596.05351583227332</v>
      </c>
      <c r="O177" s="115">
        <f t="shared" ca="1" si="39"/>
        <v>4684.0975081913139</v>
      </c>
      <c r="AD177">
        <f t="shared" ca="1" si="43"/>
        <v>320000</v>
      </c>
      <c r="AE177">
        <f t="shared" ca="1" si="44"/>
        <v>322000</v>
      </c>
      <c r="AF177">
        <f t="shared" ca="1" si="45"/>
        <v>1000</v>
      </c>
      <c r="AG177">
        <f t="shared" ca="1" si="46"/>
        <v>1000</v>
      </c>
    </row>
    <row r="178" spans="1:33" hidden="1" x14ac:dyDescent="0.25">
      <c r="A178" s="62">
        <f t="shared" si="40"/>
        <v>177</v>
      </c>
      <c r="B178" s="63">
        <f t="shared" ca="1" si="41"/>
        <v>0.1108408777782664</v>
      </c>
      <c r="C178" s="123">
        <f t="shared" ca="1" si="41"/>
        <v>-758.20365370456625</v>
      </c>
      <c r="D178" s="99">
        <f t="shared" ca="1" si="42"/>
        <v>-3657.9586798695623</v>
      </c>
      <c r="E178" s="64">
        <f t="shared" ca="1" si="41"/>
        <v>1344.3308882350632</v>
      </c>
      <c r="F178" s="64">
        <f t="shared" ca="1" si="48"/>
        <v>483.57513335675338</v>
      </c>
      <c r="G178" s="64">
        <f t="shared" ca="1" si="48"/>
        <v>-353.93935205492721</v>
      </c>
      <c r="H178" s="64">
        <f t="shared" ca="1" si="48"/>
        <v>-97.798176566892124</v>
      </c>
      <c r="I178" s="64">
        <f t="shared" ca="1" si="48"/>
        <v>1150.2528604015292</v>
      </c>
      <c r="J178" s="64">
        <f t="shared" ca="1" si="48"/>
        <v>1254.4252939716228</v>
      </c>
      <c r="K178" s="64">
        <f t="shared" ca="1" si="48"/>
        <v>242.04192096196272</v>
      </c>
      <c r="L178" s="64">
        <f t="shared" ca="1" si="48"/>
        <v>-711.58434208458118</v>
      </c>
      <c r="M178" s="64">
        <f t="shared" ca="1" si="48"/>
        <v>179.04996896200231</v>
      </c>
      <c r="N178" s="64">
        <f t="shared" ca="1" si="48"/>
        <v>-164.64915494686718</v>
      </c>
      <c r="O178" s="115">
        <f t="shared" ca="1" si="39"/>
        <v>3325.7050402356654</v>
      </c>
      <c r="AD178">
        <f t="shared" ca="1" si="43"/>
        <v>322000</v>
      </c>
      <c r="AE178">
        <f t="shared" ca="1" si="44"/>
        <v>324000</v>
      </c>
      <c r="AF178">
        <f t="shared" ca="1" si="45"/>
        <v>1000</v>
      </c>
      <c r="AG178">
        <f t="shared" ca="1" si="46"/>
        <v>1000</v>
      </c>
    </row>
    <row r="179" spans="1:33" hidden="1" x14ac:dyDescent="0.25">
      <c r="A179" s="62">
        <f t="shared" si="40"/>
        <v>178</v>
      </c>
      <c r="B179" s="63">
        <f t="shared" ca="1" si="41"/>
        <v>-8.5806596959441719E-2</v>
      </c>
      <c r="C179" s="123">
        <f t="shared" ca="1" si="41"/>
        <v>650.56442346371671</v>
      </c>
      <c r="D179" s="99">
        <f t="shared" ca="1" si="42"/>
        <v>-9311.5613878496206</v>
      </c>
      <c r="E179" s="64">
        <f t="shared" ca="1" si="41"/>
        <v>-206.53926529873718</v>
      </c>
      <c r="F179" s="64">
        <f t="shared" ca="1" si="48"/>
        <v>-154.75136328645209</v>
      </c>
      <c r="G179" s="64">
        <f t="shared" ca="1" si="48"/>
        <v>1832.4733477363318</v>
      </c>
      <c r="H179" s="64">
        <f t="shared" ca="1" si="48"/>
        <v>382.33228220261066</v>
      </c>
      <c r="I179" s="64">
        <f t="shared" ca="1" si="48"/>
        <v>318.09490663035206</v>
      </c>
      <c r="J179" s="64">
        <f t="shared" ca="1" si="48"/>
        <v>683.83250018431011</v>
      </c>
      <c r="K179" s="64">
        <f t="shared" ca="1" si="48"/>
        <v>1523.619505773298</v>
      </c>
      <c r="L179" s="64">
        <f t="shared" ca="1" si="48"/>
        <v>935.21064410043289</v>
      </c>
      <c r="M179" s="64">
        <f t="shared" ca="1" si="48"/>
        <v>-894.85667165109749</v>
      </c>
      <c r="N179" s="64">
        <f t="shared" ca="1" si="48"/>
        <v>-39.311420429952584</v>
      </c>
      <c r="O179" s="115">
        <f t="shared" ca="1" si="39"/>
        <v>4380.1044659610952</v>
      </c>
      <c r="AD179">
        <f t="shared" ca="1" si="43"/>
        <v>324000</v>
      </c>
      <c r="AE179">
        <f t="shared" ca="1" si="44"/>
        <v>326000</v>
      </c>
      <c r="AF179">
        <f t="shared" ca="1" si="45"/>
        <v>1000</v>
      </c>
      <c r="AG179">
        <f t="shared" ca="1" si="46"/>
        <v>1000</v>
      </c>
    </row>
    <row r="180" spans="1:33" hidden="1" x14ac:dyDescent="0.25">
      <c r="A180" s="62">
        <f t="shared" si="40"/>
        <v>179</v>
      </c>
      <c r="B180" s="63">
        <f t="shared" ca="1" si="41"/>
        <v>-6.9861075319472971E-3</v>
      </c>
      <c r="C180" s="123">
        <f t="shared" ca="1" si="41"/>
        <v>-220.00456282053659</v>
      </c>
      <c r="D180" s="99">
        <f t="shared" ca="1" si="42"/>
        <v>6702.4502880820846</v>
      </c>
      <c r="E180" s="64">
        <f t="shared" ca="1" si="41"/>
        <v>252.08293213372451</v>
      </c>
      <c r="F180" s="64">
        <f t="shared" ca="1" si="48"/>
        <v>172.76260886092493</v>
      </c>
      <c r="G180" s="64">
        <f t="shared" ca="1" si="48"/>
        <v>324.96376241767462</v>
      </c>
      <c r="H180" s="64">
        <f t="shared" ca="1" si="48"/>
        <v>1679.9394212190414</v>
      </c>
      <c r="I180" s="64">
        <f t="shared" ca="1" si="48"/>
        <v>-864.86352333860623</v>
      </c>
      <c r="J180" s="64">
        <f t="shared" ca="1" si="48"/>
        <v>781.38667147338356</v>
      </c>
      <c r="K180" s="64">
        <f t="shared" ca="1" si="48"/>
        <v>-363.09121513173767</v>
      </c>
      <c r="L180" s="64">
        <f t="shared" ca="1" si="48"/>
        <v>-280.28565939767032</v>
      </c>
      <c r="M180" s="64">
        <f t="shared" ca="1" si="48"/>
        <v>765.76710570401167</v>
      </c>
      <c r="N180" s="64">
        <f t="shared" ca="1" si="48"/>
        <v>853.96854216581357</v>
      </c>
      <c r="O180" s="115">
        <f t="shared" ca="1" si="39"/>
        <v>3322.6306461065601</v>
      </c>
      <c r="AD180">
        <f t="shared" ca="1" si="43"/>
        <v>326000</v>
      </c>
      <c r="AE180">
        <f t="shared" ca="1" si="44"/>
        <v>328000</v>
      </c>
      <c r="AF180">
        <f t="shared" ca="1" si="45"/>
        <v>1000</v>
      </c>
      <c r="AG180">
        <f t="shared" ca="1" si="46"/>
        <v>1000</v>
      </c>
    </row>
    <row r="181" spans="1:33" hidden="1" x14ac:dyDescent="0.25">
      <c r="A181" s="62">
        <f t="shared" si="40"/>
        <v>180</v>
      </c>
      <c r="B181" s="63">
        <f t="shared" ca="1" si="41"/>
        <v>0.10518908640379918</v>
      </c>
      <c r="C181" s="123">
        <f t="shared" ca="1" si="41"/>
        <v>897.18024864217841</v>
      </c>
      <c r="D181" s="99">
        <f t="shared" ca="1" si="42"/>
        <v>5448.8326025804809</v>
      </c>
      <c r="E181" s="64">
        <f t="shared" ca="1" si="41"/>
        <v>1562.945107152661</v>
      </c>
      <c r="F181" s="64">
        <f t="shared" ca="1" si="48"/>
        <v>-350.40299638602625</v>
      </c>
      <c r="G181" s="64">
        <f t="shared" ca="1" si="48"/>
        <v>252.39343399252741</v>
      </c>
      <c r="H181" s="64">
        <f t="shared" ca="1" si="48"/>
        <v>780.55694307245733</v>
      </c>
      <c r="I181" s="64">
        <f t="shared" ca="1" si="48"/>
        <v>-307.58460570505019</v>
      </c>
      <c r="J181" s="64">
        <f t="shared" ca="1" si="48"/>
        <v>1478.1290567668962</v>
      </c>
      <c r="K181" s="64">
        <f t="shared" ca="1" si="48"/>
        <v>630.41027487545557</v>
      </c>
      <c r="L181" s="64">
        <f t="shared" ca="1" si="48"/>
        <v>1653.212381344056</v>
      </c>
      <c r="M181" s="64">
        <f t="shared" ca="1" si="48"/>
        <v>675.24029397714844</v>
      </c>
      <c r="N181" s="64">
        <f t="shared" ca="1" si="48"/>
        <v>1818.1361425774064</v>
      </c>
      <c r="O181" s="115">
        <f t="shared" ca="1" si="39"/>
        <v>8193.0360316675306</v>
      </c>
      <c r="AD181">
        <f t="shared" ca="1" si="43"/>
        <v>328000</v>
      </c>
      <c r="AE181">
        <f t="shared" ca="1" si="44"/>
        <v>330000</v>
      </c>
      <c r="AF181">
        <f t="shared" ca="1" si="45"/>
        <v>1000</v>
      </c>
      <c r="AG181">
        <f t="shared" ca="1" si="46"/>
        <v>1000</v>
      </c>
    </row>
    <row r="182" spans="1:33" hidden="1" x14ac:dyDescent="0.25">
      <c r="A182" s="62">
        <f t="shared" si="40"/>
        <v>181</v>
      </c>
      <c r="B182" s="63">
        <f t="shared" ca="1" si="41"/>
        <v>0.11816537218852485</v>
      </c>
      <c r="C182" s="123">
        <f t="shared" ca="1" si="41"/>
        <v>-46.831741958048291</v>
      </c>
      <c r="D182" s="99">
        <f t="shared" ca="1" si="42"/>
        <v>18573.581044445185</v>
      </c>
      <c r="E182" s="64">
        <f t="shared" ca="1" si="41"/>
        <v>230.29858319642148</v>
      </c>
      <c r="F182" s="64">
        <f t="shared" ca="1" si="48"/>
        <v>-578.07684729057621</v>
      </c>
      <c r="G182" s="64">
        <f t="shared" ca="1" si="48"/>
        <v>268.49704970672906</v>
      </c>
      <c r="H182" s="64">
        <f t="shared" ca="1" si="48"/>
        <v>-127.66437930880906</v>
      </c>
      <c r="I182" s="64">
        <f t="shared" ca="1" si="48"/>
        <v>1055.2901864281653</v>
      </c>
      <c r="J182" s="64">
        <f t="shared" ca="1" si="48"/>
        <v>549.3100635129008</v>
      </c>
      <c r="K182" s="64">
        <f t="shared" ca="1" si="48"/>
        <v>241.37024684187574</v>
      </c>
      <c r="L182" s="64">
        <f t="shared" ca="1" si="48"/>
        <v>1168.4631534081955</v>
      </c>
      <c r="M182" s="64">
        <f t="shared" ca="1" si="48"/>
        <v>870.67729799438996</v>
      </c>
      <c r="N182" s="64">
        <f t="shared" ca="1" si="48"/>
        <v>1237.461513434715</v>
      </c>
      <c r="O182" s="115">
        <f t="shared" ca="1" si="39"/>
        <v>4915.6268679240075</v>
      </c>
      <c r="AD182">
        <f t="shared" ca="1" si="43"/>
        <v>330000</v>
      </c>
      <c r="AE182">
        <f t="shared" ca="1" si="44"/>
        <v>332000</v>
      </c>
      <c r="AF182">
        <f t="shared" ca="1" si="45"/>
        <v>1000</v>
      </c>
      <c r="AG182">
        <f t="shared" ca="1" si="46"/>
        <v>1000</v>
      </c>
    </row>
    <row r="183" spans="1:33" hidden="1" x14ac:dyDescent="0.25">
      <c r="A183" s="62">
        <f t="shared" si="40"/>
        <v>182</v>
      </c>
      <c r="B183" s="63">
        <f t="shared" ca="1" si="41"/>
        <v>0.12804602516002875</v>
      </c>
      <c r="C183" s="123">
        <f t="shared" ca="1" si="41"/>
        <v>-570.04723309893018</v>
      </c>
      <c r="D183" s="99">
        <f t="shared" ca="1" si="42"/>
        <v>-574.63875141143819</v>
      </c>
      <c r="E183" s="64">
        <f t="shared" ca="1" si="41"/>
        <v>-333.94837200562034</v>
      </c>
      <c r="F183" s="64">
        <f t="shared" ca="1" si="48"/>
        <v>-744.08993785465134</v>
      </c>
      <c r="G183" s="64">
        <f t="shared" ca="1" si="48"/>
        <v>766.44827354514666</v>
      </c>
      <c r="H183" s="64">
        <f t="shared" ca="1" si="48"/>
        <v>47.413555746856076</v>
      </c>
      <c r="I183" s="64">
        <f t="shared" ca="1" si="48"/>
        <v>1197.0691227595817</v>
      </c>
      <c r="J183" s="64">
        <f t="shared" ca="1" si="48"/>
        <v>-838.44340227662894</v>
      </c>
      <c r="K183" s="64">
        <f t="shared" ca="1" si="48"/>
        <v>1776.5908481612043</v>
      </c>
      <c r="L183" s="64">
        <f t="shared" ca="1" si="48"/>
        <v>-429.22627067760982</v>
      </c>
      <c r="M183" s="64">
        <f t="shared" ca="1" si="48"/>
        <v>-353.75822797936507</v>
      </c>
      <c r="N183" s="64">
        <f t="shared" ca="1" si="48"/>
        <v>1621.2894296867571</v>
      </c>
      <c r="O183" s="115">
        <f t="shared" ca="1" si="39"/>
        <v>2709.34501910567</v>
      </c>
      <c r="AD183">
        <f t="shared" ca="1" si="43"/>
        <v>332000</v>
      </c>
      <c r="AE183">
        <f t="shared" ca="1" si="44"/>
        <v>334000</v>
      </c>
      <c r="AF183">
        <f t="shared" ca="1" si="45"/>
        <v>1000</v>
      </c>
      <c r="AG183">
        <f t="shared" ca="1" si="46"/>
        <v>1000</v>
      </c>
    </row>
    <row r="184" spans="1:33" hidden="1" x14ac:dyDescent="0.25">
      <c r="A184" s="62">
        <f t="shared" si="40"/>
        <v>183</v>
      </c>
      <c r="B184" s="63">
        <f t="shared" ca="1" si="41"/>
        <v>8.1758538204124764E-2</v>
      </c>
      <c r="C184" s="123">
        <f t="shared" ca="1" si="41"/>
        <v>-169.09319465897909</v>
      </c>
      <c r="D184" s="99">
        <f t="shared" ca="1" si="42"/>
        <v>12285.255130738857</v>
      </c>
      <c r="E184" s="64">
        <f t="shared" ca="1" si="41"/>
        <v>-296.26360267322241</v>
      </c>
      <c r="F184" s="64">
        <f t="shared" ca="1" si="48"/>
        <v>-541.72919891965</v>
      </c>
      <c r="G184" s="64">
        <f t="shared" ca="1" si="48"/>
        <v>-757.65892933656846</v>
      </c>
      <c r="H184" s="64">
        <f t="shared" ca="1" si="48"/>
        <v>-955.95813918779925</v>
      </c>
      <c r="I184" s="64">
        <f t="shared" ca="1" si="48"/>
        <v>930.51922048245865</v>
      </c>
      <c r="J184" s="64">
        <f t="shared" ca="1" si="48"/>
        <v>1680.1068720177539</v>
      </c>
      <c r="K184" s="64">
        <f t="shared" ca="1" si="48"/>
        <v>-790.91587853535952</v>
      </c>
      <c r="L184" s="64">
        <f t="shared" ca="1" si="48"/>
        <v>-207.45437992181718</v>
      </c>
      <c r="M184" s="64">
        <f t="shared" ca="1" si="48"/>
        <v>-546.30220351265564</v>
      </c>
      <c r="N184" s="64">
        <f t="shared" ca="1" si="48"/>
        <v>310.70570790304896</v>
      </c>
      <c r="O184" s="115">
        <f t="shared" ca="1" si="39"/>
        <v>-1174.9505316838111</v>
      </c>
      <c r="AD184">
        <f t="shared" ca="1" si="43"/>
        <v>334000</v>
      </c>
      <c r="AE184">
        <f t="shared" ca="1" si="44"/>
        <v>336000</v>
      </c>
      <c r="AF184">
        <f t="shared" ca="1" si="45"/>
        <v>1000</v>
      </c>
      <c r="AG184">
        <f t="shared" ca="1" si="46"/>
        <v>1000</v>
      </c>
    </row>
    <row r="185" spans="1:33" hidden="1" x14ac:dyDescent="0.25">
      <c r="A185" s="62">
        <f t="shared" si="40"/>
        <v>184</v>
      </c>
      <c r="B185" s="63">
        <f t="shared" ca="1" si="41"/>
        <v>6.1086274125142809E-2</v>
      </c>
      <c r="C185" s="123">
        <f t="shared" ca="1" si="41"/>
        <v>-290.11537163080607</v>
      </c>
      <c r="D185" s="99">
        <f t="shared" ca="1" si="42"/>
        <v>-8452.7074706745079</v>
      </c>
      <c r="E185" s="64">
        <f t="shared" ca="1" si="41"/>
        <v>-349.68905364583316</v>
      </c>
      <c r="F185" s="64">
        <f t="shared" ca="1" si="48"/>
        <v>-562.97582840462326</v>
      </c>
      <c r="G185" s="64">
        <f t="shared" ca="1" si="48"/>
        <v>617.05467193681829</v>
      </c>
      <c r="H185" s="64">
        <f t="shared" ca="1" si="48"/>
        <v>1062.86355180533</v>
      </c>
      <c r="I185" s="64">
        <f t="shared" ca="1" si="48"/>
        <v>-91.132342044482343</v>
      </c>
      <c r="J185" s="64">
        <f t="shared" ca="1" si="48"/>
        <v>472.1495847107268</v>
      </c>
      <c r="K185" s="64">
        <f t="shared" ca="1" si="48"/>
        <v>-497.17489172973882</v>
      </c>
      <c r="L185" s="64">
        <f t="shared" ca="1" si="48"/>
        <v>797.48564495020605</v>
      </c>
      <c r="M185" s="64">
        <f t="shared" ca="1" si="48"/>
        <v>1520.9704258202498</v>
      </c>
      <c r="N185" s="64">
        <f t="shared" ca="1" si="48"/>
        <v>503.64035563856993</v>
      </c>
      <c r="O185" s="115">
        <f t="shared" ca="1" si="39"/>
        <v>3473.1921190372232</v>
      </c>
      <c r="AD185">
        <f t="shared" ca="1" si="43"/>
        <v>336000</v>
      </c>
      <c r="AE185">
        <f t="shared" ca="1" si="44"/>
        <v>338000</v>
      </c>
      <c r="AF185">
        <f t="shared" ca="1" si="45"/>
        <v>1000</v>
      </c>
      <c r="AG185">
        <f t="shared" ca="1" si="46"/>
        <v>1000</v>
      </c>
    </row>
    <row r="186" spans="1:33" hidden="1" x14ac:dyDescent="0.25">
      <c r="A186" s="62">
        <f t="shared" si="40"/>
        <v>185</v>
      </c>
      <c r="B186" s="63">
        <f t="shared" ca="1" si="41"/>
        <v>0.11667812515665035</v>
      </c>
      <c r="C186" s="123">
        <f t="shared" ca="1" si="41"/>
        <v>1787.7110131408915</v>
      </c>
      <c r="D186" s="99">
        <f t="shared" ca="1" si="42"/>
        <v>-2040.7125584572416</v>
      </c>
      <c r="E186" s="64">
        <f t="shared" ca="1" si="41"/>
        <v>-447.31015194919456</v>
      </c>
      <c r="F186" s="64">
        <f t="shared" ca="1" si="48"/>
        <v>1487.7752755360229</v>
      </c>
      <c r="G186" s="64">
        <f t="shared" ca="1" si="48"/>
        <v>1371.4075341535429</v>
      </c>
      <c r="H186" s="64">
        <f t="shared" ca="1" si="48"/>
        <v>1913.2428389590941</v>
      </c>
      <c r="I186" s="64">
        <f t="shared" ca="1" si="48"/>
        <v>-832.92922824209995</v>
      </c>
      <c r="J186" s="64">
        <f t="shared" ca="1" si="48"/>
        <v>1858.2192808945306</v>
      </c>
      <c r="K186" s="64">
        <f t="shared" ca="1" si="48"/>
        <v>1707.8114324503538</v>
      </c>
      <c r="L186" s="64">
        <f t="shared" ca="1" si="48"/>
        <v>1140.392928965116</v>
      </c>
      <c r="M186" s="64">
        <f t="shared" ca="1" si="48"/>
        <v>1271.7758667964476</v>
      </c>
      <c r="N186" s="64">
        <f t="shared" ca="1" si="48"/>
        <v>1238.1100685995782</v>
      </c>
      <c r="O186" s="115">
        <f t="shared" ca="1" si="39"/>
        <v>10708.495846163392</v>
      </c>
      <c r="AD186">
        <f t="shared" ca="1" si="43"/>
        <v>338000</v>
      </c>
      <c r="AE186">
        <f t="shared" ca="1" si="44"/>
        <v>340000</v>
      </c>
      <c r="AF186">
        <f t="shared" ca="1" si="45"/>
        <v>1000</v>
      </c>
      <c r="AG186">
        <f t="shared" ca="1" si="46"/>
        <v>1000</v>
      </c>
    </row>
    <row r="187" spans="1:33" hidden="1" x14ac:dyDescent="0.25">
      <c r="A187" s="62">
        <f t="shared" si="40"/>
        <v>186</v>
      </c>
      <c r="B187" s="63">
        <f t="shared" ca="1" si="41"/>
        <v>6.1279701340948317E-2</v>
      </c>
      <c r="C187" s="123">
        <f t="shared" ca="1" si="41"/>
        <v>1603.7560110542167</v>
      </c>
      <c r="D187" s="99">
        <f t="shared" ca="1" si="42"/>
        <v>1793.9882296701237</v>
      </c>
      <c r="E187" s="64">
        <f t="shared" ca="1" si="41"/>
        <v>967.69597812343011</v>
      </c>
      <c r="F187" s="64">
        <f t="shared" ca="1" si="48"/>
        <v>1800.9558044608661</v>
      </c>
      <c r="G187" s="64">
        <f t="shared" ca="1" si="48"/>
        <v>536.27261644030671</v>
      </c>
      <c r="H187" s="64">
        <f t="shared" ca="1" si="48"/>
        <v>-876.45830298963585</v>
      </c>
      <c r="I187" s="64">
        <f t="shared" ca="1" si="48"/>
        <v>238.85268298540637</v>
      </c>
      <c r="J187" s="64">
        <f t="shared" ca="1" si="48"/>
        <v>-600.57676880559882</v>
      </c>
      <c r="K187" s="64">
        <f t="shared" ca="1" si="48"/>
        <v>-938.6561230937009</v>
      </c>
      <c r="L187" s="64">
        <f t="shared" ca="1" si="48"/>
        <v>-223.59780292803748</v>
      </c>
      <c r="M187" s="64">
        <f t="shared" ca="1" si="48"/>
        <v>-109.26662184201449</v>
      </c>
      <c r="N187" s="64">
        <f t="shared" ca="1" si="48"/>
        <v>461.81926871232679</v>
      </c>
      <c r="O187" s="115">
        <f t="shared" ca="1" si="39"/>
        <v>1257.0407310633482</v>
      </c>
      <c r="AD187">
        <f t="shared" ca="1" si="43"/>
        <v>340000</v>
      </c>
      <c r="AE187">
        <f t="shared" ca="1" si="44"/>
        <v>342000</v>
      </c>
      <c r="AF187">
        <f t="shared" ca="1" si="45"/>
        <v>1000</v>
      </c>
      <c r="AG187">
        <f t="shared" ca="1" si="46"/>
        <v>1000</v>
      </c>
    </row>
    <row r="188" spans="1:33" hidden="1" x14ac:dyDescent="0.25">
      <c r="A188" s="62">
        <f t="shared" si="40"/>
        <v>187</v>
      </c>
      <c r="B188" s="63">
        <f t="shared" ca="1" si="41"/>
        <v>0.10407014681063162</v>
      </c>
      <c r="C188" s="123">
        <f t="shared" ca="1" si="41"/>
        <v>1347.4199525334514</v>
      </c>
      <c r="D188" s="99">
        <f t="shared" ca="1" si="42"/>
        <v>12189.986612005161</v>
      </c>
      <c r="E188" s="64">
        <f t="shared" ca="1" si="41"/>
        <v>-120.59856484472762</v>
      </c>
      <c r="F188" s="64">
        <f t="shared" ca="1" si="48"/>
        <v>1205.747673362981</v>
      </c>
      <c r="G188" s="64">
        <f t="shared" ca="1" si="48"/>
        <v>1024.8712457763415</v>
      </c>
      <c r="H188" s="64">
        <f t="shared" ca="1" si="48"/>
        <v>-252.53570360611863</v>
      </c>
      <c r="I188" s="64">
        <f t="shared" ca="1" si="48"/>
        <v>1491.3691923334054</v>
      </c>
      <c r="J188" s="64">
        <f t="shared" ca="1" si="48"/>
        <v>1552.8581432159347</v>
      </c>
      <c r="K188" s="64">
        <f t="shared" ca="1" si="48"/>
        <v>1676.4318086087339</v>
      </c>
      <c r="L188" s="64">
        <f t="shared" ca="1" si="48"/>
        <v>1837.8313926325104</v>
      </c>
      <c r="M188" s="64">
        <f t="shared" ca="1" si="48"/>
        <v>355.00615264031364</v>
      </c>
      <c r="N188" s="64">
        <f t="shared" ca="1" si="48"/>
        <v>1258.2714165143766</v>
      </c>
      <c r="O188" s="115">
        <f t="shared" ca="1" si="39"/>
        <v>10029.25275663375</v>
      </c>
      <c r="AD188">
        <f t="shared" ca="1" si="43"/>
        <v>342000</v>
      </c>
      <c r="AE188">
        <f t="shared" ca="1" si="44"/>
        <v>344000</v>
      </c>
      <c r="AF188">
        <f t="shared" ca="1" si="45"/>
        <v>1000</v>
      </c>
      <c r="AG188">
        <f t="shared" ca="1" si="46"/>
        <v>1000</v>
      </c>
    </row>
    <row r="189" spans="1:33" hidden="1" x14ac:dyDescent="0.25">
      <c r="A189" s="62">
        <f t="shared" si="40"/>
        <v>188</v>
      </c>
      <c r="B189" s="63">
        <f t="shared" ca="1" si="41"/>
        <v>0.15723902773797657</v>
      </c>
      <c r="C189" s="123">
        <f t="shared" ca="1" si="41"/>
        <v>-62.977067706744826</v>
      </c>
      <c r="D189" s="99">
        <f t="shared" ca="1" si="42"/>
        <v>17701.219673479627</v>
      </c>
      <c r="E189" s="64">
        <f t="shared" ca="1" si="41"/>
        <v>-918.67550804196935</v>
      </c>
      <c r="F189" s="64">
        <f t="shared" ca="1" si="48"/>
        <v>-473.98524344504762</v>
      </c>
      <c r="G189" s="64">
        <f t="shared" ca="1" si="48"/>
        <v>1696.374167928815</v>
      </c>
      <c r="H189" s="64">
        <f t="shared" ca="1" si="48"/>
        <v>493.04393619439668</v>
      </c>
      <c r="I189" s="64">
        <f t="shared" ca="1" si="48"/>
        <v>-470.21611207612199</v>
      </c>
      <c r="J189" s="64">
        <f t="shared" ca="1" si="48"/>
        <v>302.91178239999886</v>
      </c>
      <c r="K189" s="64">
        <f t="shared" ca="1" si="48"/>
        <v>1269.9051973635155</v>
      </c>
      <c r="L189" s="64">
        <f t="shared" ca="1" si="48"/>
        <v>888.65266253829623</v>
      </c>
      <c r="M189" s="64">
        <f t="shared" ca="1" si="48"/>
        <v>-538.57576925641195</v>
      </c>
      <c r="N189" s="64">
        <f t="shared" ca="1" si="48"/>
        <v>1794.1353248301459</v>
      </c>
      <c r="O189" s="115">
        <f t="shared" ca="1" si="39"/>
        <v>4043.5704384356168</v>
      </c>
      <c r="AD189">
        <f t="shared" ca="1" si="43"/>
        <v>344000</v>
      </c>
      <c r="AE189">
        <f t="shared" ca="1" si="44"/>
        <v>346000</v>
      </c>
      <c r="AF189">
        <f t="shared" ca="1" si="45"/>
        <v>1000</v>
      </c>
      <c r="AG189">
        <f t="shared" ca="1" si="46"/>
        <v>1000</v>
      </c>
    </row>
    <row r="190" spans="1:33" hidden="1" x14ac:dyDescent="0.25">
      <c r="A190" s="62">
        <f t="shared" si="40"/>
        <v>189</v>
      </c>
      <c r="B190" s="63">
        <f t="shared" ca="1" si="41"/>
        <v>0.10005025470243697</v>
      </c>
      <c r="C190" s="123">
        <f t="shared" ca="1" si="41"/>
        <v>812.31249691957021</v>
      </c>
      <c r="D190" s="99">
        <f t="shared" ca="1" si="42"/>
        <v>-5410.9160437192149</v>
      </c>
      <c r="E190" s="64">
        <f t="shared" ca="1" si="41"/>
        <v>587.93488227512046</v>
      </c>
      <c r="F190" s="64">
        <f t="shared" ref="F190:N193" ca="1" si="49">F$1*($U$1+($W$1-$U$1)*RAND())</f>
        <v>274.98380772285111</v>
      </c>
      <c r="G190" s="64">
        <f t="shared" ca="1" si="49"/>
        <v>-188.44009072046779</v>
      </c>
      <c r="H190" s="64">
        <f t="shared" ca="1" si="49"/>
        <v>793.55445666906337</v>
      </c>
      <c r="I190" s="64">
        <f t="shared" ca="1" si="49"/>
        <v>-531.97982469066471</v>
      </c>
      <c r="J190" s="64">
        <f t="shared" ca="1" si="49"/>
        <v>1868.1124678764197</v>
      </c>
      <c r="K190" s="64">
        <f t="shared" ca="1" si="49"/>
        <v>1245.1269850502738</v>
      </c>
      <c r="L190" s="64">
        <f t="shared" ca="1" si="49"/>
        <v>1084.5201844252092</v>
      </c>
      <c r="M190" s="64">
        <f t="shared" ca="1" si="49"/>
        <v>798.77424057863323</v>
      </c>
      <c r="N190" s="64">
        <f t="shared" ca="1" si="49"/>
        <v>569.28695476061603</v>
      </c>
      <c r="O190" s="115">
        <f t="shared" ca="1" si="39"/>
        <v>6501.8740639470543</v>
      </c>
      <c r="AD190">
        <f t="shared" ca="1" si="43"/>
        <v>346000</v>
      </c>
      <c r="AE190">
        <f t="shared" ca="1" si="44"/>
        <v>348000</v>
      </c>
      <c r="AF190">
        <f t="shared" ca="1" si="45"/>
        <v>1000</v>
      </c>
      <c r="AG190">
        <f t="shared" ca="1" si="46"/>
        <v>1000</v>
      </c>
    </row>
    <row r="191" spans="1:33" hidden="1" x14ac:dyDescent="0.25">
      <c r="A191" s="62">
        <f t="shared" si="40"/>
        <v>190</v>
      </c>
      <c r="B191" s="63">
        <f t="shared" ca="1" si="41"/>
        <v>-8.6071041535445966E-2</v>
      </c>
      <c r="C191" s="123">
        <f t="shared" ca="1" si="41"/>
        <v>444.97412136566271</v>
      </c>
      <c r="D191" s="99">
        <f t="shared" ca="1" si="42"/>
        <v>-8490.3629498314585</v>
      </c>
      <c r="E191" s="64">
        <f t="shared" ca="1" si="41"/>
        <v>464.19957134198359</v>
      </c>
      <c r="F191" s="64">
        <f t="shared" ca="1" si="49"/>
        <v>-358.10138223379545</v>
      </c>
      <c r="G191" s="64">
        <f t="shared" ca="1" si="49"/>
        <v>-575.20561438570212</v>
      </c>
      <c r="H191" s="64">
        <f t="shared" ca="1" si="49"/>
        <v>1161.6667990348194</v>
      </c>
      <c r="I191" s="64">
        <f t="shared" ca="1" si="49"/>
        <v>631.74952067490551</v>
      </c>
      <c r="J191" s="64">
        <f t="shared" ca="1" si="49"/>
        <v>1935.946585684223</v>
      </c>
      <c r="K191" s="64">
        <f t="shared" ca="1" si="49"/>
        <v>569.3698354296464</v>
      </c>
      <c r="L191" s="64">
        <f t="shared" ca="1" si="49"/>
        <v>1436.0273256434416</v>
      </c>
      <c r="M191" s="64">
        <f t="shared" ca="1" si="49"/>
        <v>357.10732692415257</v>
      </c>
      <c r="N191" s="64">
        <f t="shared" ca="1" si="49"/>
        <v>1929.4021267394587</v>
      </c>
      <c r="O191" s="115">
        <f t="shared" ca="1" si="39"/>
        <v>7552.1620948531327</v>
      </c>
      <c r="AD191">
        <f t="shared" ca="1" si="43"/>
        <v>348000</v>
      </c>
      <c r="AE191">
        <f t="shared" ca="1" si="44"/>
        <v>350000</v>
      </c>
      <c r="AF191">
        <f t="shared" ca="1" si="45"/>
        <v>1000</v>
      </c>
      <c r="AG191">
        <f t="shared" ca="1" si="46"/>
        <v>1000</v>
      </c>
    </row>
    <row r="192" spans="1:33" hidden="1" x14ac:dyDescent="0.25">
      <c r="A192" s="62">
        <f t="shared" si="40"/>
        <v>191</v>
      </c>
      <c r="B192" s="63">
        <f t="shared" ca="1" si="41"/>
        <v>4.9496778484495907E-2</v>
      </c>
      <c r="C192" s="123">
        <f t="shared" ca="1" si="41"/>
        <v>-859.49514873126475</v>
      </c>
      <c r="D192" s="99">
        <f t="shared" ca="1" si="42"/>
        <v>-9436.0002125302799</v>
      </c>
      <c r="E192" s="64">
        <f t="shared" ca="1" si="41"/>
        <v>-44.100940853165348</v>
      </c>
      <c r="F192" s="64">
        <f t="shared" ca="1" si="49"/>
        <v>-732.26159100568316</v>
      </c>
      <c r="G192" s="64">
        <f t="shared" ca="1" si="49"/>
        <v>1184.6821619063671</v>
      </c>
      <c r="H192" s="64">
        <f t="shared" ca="1" si="49"/>
        <v>-756.5630527067932</v>
      </c>
      <c r="I192" s="64">
        <f t="shared" ca="1" si="49"/>
        <v>658.93355509902085</v>
      </c>
      <c r="J192" s="64">
        <f t="shared" ca="1" si="49"/>
        <v>1010.8046917867175</v>
      </c>
      <c r="K192" s="64">
        <f t="shared" ca="1" si="49"/>
        <v>405.11441469220313</v>
      </c>
      <c r="L192" s="64">
        <f t="shared" ca="1" si="49"/>
        <v>854.96107864381247</v>
      </c>
      <c r="M192" s="64">
        <f t="shared" ca="1" si="49"/>
        <v>744.38685765580635</v>
      </c>
      <c r="N192" s="64">
        <f t="shared" ca="1" si="49"/>
        <v>654.99966728261586</v>
      </c>
      <c r="O192" s="115">
        <f t="shared" ca="1" si="39"/>
        <v>3980.9568425009015</v>
      </c>
      <c r="AD192">
        <f t="shared" ca="1" si="43"/>
        <v>350000</v>
      </c>
      <c r="AE192">
        <f t="shared" ca="1" si="44"/>
        <v>352000</v>
      </c>
      <c r="AF192">
        <f t="shared" ca="1" si="45"/>
        <v>1000</v>
      </c>
      <c r="AG192">
        <f t="shared" ca="1" si="46"/>
        <v>1000</v>
      </c>
    </row>
    <row r="193" spans="1:33" hidden="1" x14ac:dyDescent="0.25">
      <c r="A193" s="62">
        <f t="shared" si="40"/>
        <v>192</v>
      </c>
      <c r="B193" s="63">
        <f t="shared" ca="1" si="41"/>
        <v>4.7503626261878429E-2</v>
      </c>
      <c r="C193" s="123">
        <f t="shared" ca="1" si="41"/>
        <v>-892.0906640800232</v>
      </c>
      <c r="D193" s="99">
        <f t="shared" ca="1" si="42"/>
        <v>-6124.3856544118826</v>
      </c>
      <c r="E193" s="64">
        <f t="shared" ca="1" si="41"/>
        <v>704.51724239155578</v>
      </c>
      <c r="F193" s="64">
        <f t="shared" ca="1" si="49"/>
        <v>593.65038957640479</v>
      </c>
      <c r="G193" s="64">
        <f t="shared" ca="1" si="49"/>
        <v>1998.2052581080331</v>
      </c>
      <c r="H193" s="64">
        <f t="shared" ca="1" si="49"/>
        <v>-989.72698051870475</v>
      </c>
      <c r="I193" s="64">
        <f t="shared" ca="1" si="49"/>
        <v>157.31207187673817</v>
      </c>
      <c r="J193" s="64">
        <f t="shared" ca="1" si="49"/>
        <v>741.85611636921726</v>
      </c>
      <c r="K193" s="64">
        <f t="shared" ca="1" si="49"/>
        <v>1143.5553958591813</v>
      </c>
      <c r="L193" s="64">
        <f t="shared" ca="1" si="49"/>
        <v>1902.3867185609663</v>
      </c>
      <c r="M193" s="64">
        <f t="shared" ca="1" si="49"/>
        <v>1636.29661446874</v>
      </c>
      <c r="N193" s="64">
        <f t="shared" ca="1" si="49"/>
        <v>612.96655120739808</v>
      </c>
      <c r="O193" s="115">
        <f t="shared" ca="1" si="39"/>
        <v>8501.019377899529</v>
      </c>
      <c r="AD193">
        <f t="shared" ca="1" si="43"/>
        <v>352000</v>
      </c>
      <c r="AE193">
        <f t="shared" ca="1" si="44"/>
        <v>354000</v>
      </c>
      <c r="AF193">
        <f t="shared" ca="1" si="45"/>
        <v>1000</v>
      </c>
      <c r="AG193">
        <f t="shared" ca="1" si="46"/>
        <v>1000</v>
      </c>
    </row>
    <row r="194" spans="1:33" hidden="1" x14ac:dyDescent="0.25">
      <c r="A194" s="62">
        <f t="shared" si="40"/>
        <v>193</v>
      </c>
      <c r="B194" s="63">
        <f t="shared" ca="1" si="41"/>
        <v>-7.7123167248675795E-4</v>
      </c>
      <c r="C194" s="123">
        <f t="shared" ca="1" si="41"/>
        <v>600.86289909568961</v>
      </c>
      <c r="D194" s="99">
        <f t="shared" ca="1" si="42"/>
        <v>5986.7102810653523</v>
      </c>
      <c r="E194" s="64">
        <f t="shared" ref="E194:N222" ca="1" si="50">E$1*($U$1+($W$1-$U$1)*RAND())</f>
        <v>-606.53457076543839</v>
      </c>
      <c r="F194" s="64">
        <f t="shared" ca="1" si="50"/>
        <v>660.39404212114323</v>
      </c>
      <c r="G194" s="64">
        <f t="shared" ca="1" si="50"/>
        <v>1979.2992845703907</v>
      </c>
      <c r="H194" s="64">
        <f t="shared" ca="1" si="50"/>
        <v>1861.22788532908</v>
      </c>
      <c r="I194" s="64">
        <f t="shared" ca="1" si="50"/>
        <v>1756.8189640039591</v>
      </c>
      <c r="J194" s="64">
        <f t="shared" ca="1" si="50"/>
        <v>383.25950937440484</v>
      </c>
      <c r="K194" s="64">
        <f t="shared" ca="1" si="50"/>
        <v>-52.870799495378371</v>
      </c>
      <c r="L194" s="64">
        <f t="shared" ca="1" si="50"/>
        <v>-683.32011850973515</v>
      </c>
      <c r="M194" s="64">
        <f t="shared" ca="1" si="50"/>
        <v>1824.5685335153569</v>
      </c>
      <c r="N194" s="64">
        <f t="shared" ca="1" si="50"/>
        <v>1121.851726549294</v>
      </c>
      <c r="O194" s="115">
        <f t="shared" ref="O194:O257" ca="1" si="51">SUM(E194:N194)</f>
        <v>8244.6944566930761</v>
      </c>
      <c r="AD194">
        <f t="shared" ca="1" si="43"/>
        <v>354000</v>
      </c>
      <c r="AE194">
        <f t="shared" ca="1" si="44"/>
        <v>356000</v>
      </c>
      <c r="AF194">
        <f t="shared" ca="1" si="45"/>
        <v>1000</v>
      </c>
      <c r="AG194">
        <f t="shared" ca="1" si="46"/>
        <v>1000</v>
      </c>
    </row>
    <row r="195" spans="1:33" hidden="1" x14ac:dyDescent="0.25">
      <c r="A195" s="62">
        <f t="shared" ref="A195:A258" si="52">1+A194</f>
        <v>194</v>
      </c>
      <c r="B195" s="63">
        <f t="shared" ref="B195:E258" ca="1" si="53">B$1*($U$1+($W$1-$U$1)*RAND())</f>
        <v>9.7418284827556795E-2</v>
      </c>
      <c r="C195" s="123">
        <f t="shared" ca="1" si="53"/>
        <v>1460.0160421345977</v>
      </c>
      <c r="D195" s="99">
        <f t="shared" ca="1" si="42"/>
        <v>6481.1986690242766</v>
      </c>
      <c r="E195" s="64">
        <f t="shared" ca="1" si="53"/>
        <v>-422.64510277140329</v>
      </c>
      <c r="F195" s="64">
        <f t="shared" ca="1" si="50"/>
        <v>1233.7464612397839</v>
      </c>
      <c r="G195" s="64">
        <f t="shared" ca="1" si="50"/>
        <v>-832.89708143378107</v>
      </c>
      <c r="H195" s="64">
        <f t="shared" ca="1" si="50"/>
        <v>1874.5746040934978</v>
      </c>
      <c r="I195" s="64">
        <f t="shared" ca="1" si="50"/>
        <v>50.461883643175554</v>
      </c>
      <c r="J195" s="64">
        <f t="shared" ca="1" si="50"/>
        <v>1551.490309605734</v>
      </c>
      <c r="K195" s="64">
        <f t="shared" ca="1" si="50"/>
        <v>1361.5804055364192</v>
      </c>
      <c r="L195" s="64">
        <f t="shared" ca="1" si="50"/>
        <v>1831.518965336337</v>
      </c>
      <c r="M195" s="64">
        <f t="shared" ca="1" si="50"/>
        <v>462.80677216173655</v>
      </c>
      <c r="N195" s="64">
        <f t="shared" ca="1" si="50"/>
        <v>967.95778075195096</v>
      </c>
      <c r="O195" s="115">
        <f t="shared" ca="1" si="51"/>
        <v>8078.5949981634494</v>
      </c>
      <c r="AD195">
        <f t="shared" ca="1" si="43"/>
        <v>356000</v>
      </c>
      <c r="AE195">
        <f t="shared" ca="1" si="44"/>
        <v>358000</v>
      </c>
      <c r="AF195">
        <f t="shared" ca="1" si="45"/>
        <v>1000</v>
      </c>
      <c r="AG195">
        <f t="shared" ca="1" si="46"/>
        <v>1000</v>
      </c>
    </row>
    <row r="196" spans="1:33" hidden="1" x14ac:dyDescent="0.25">
      <c r="A196" s="62">
        <f t="shared" si="52"/>
        <v>195</v>
      </c>
      <c r="B196" s="63">
        <f t="shared" ca="1" si="53"/>
        <v>5.7325593123713631E-2</v>
      </c>
      <c r="C196" s="123">
        <f t="shared" ca="1" si="53"/>
        <v>710.11537806200761</v>
      </c>
      <c r="D196" s="99">
        <f t="shared" ca="1" si="42"/>
        <v>16115.788878608737</v>
      </c>
      <c r="E196" s="64">
        <f t="shared" ca="1" si="53"/>
        <v>-612.81073326016633</v>
      </c>
      <c r="F196" s="64">
        <f t="shared" ca="1" si="50"/>
        <v>-795.5936080277487</v>
      </c>
      <c r="G196" s="64">
        <f t="shared" ca="1" si="50"/>
        <v>-202.23960732781808</v>
      </c>
      <c r="H196" s="64">
        <f t="shared" ca="1" si="50"/>
        <v>58.408029257023678</v>
      </c>
      <c r="I196" s="64">
        <f t="shared" ca="1" si="50"/>
        <v>-589.82893007579344</v>
      </c>
      <c r="J196" s="64">
        <f t="shared" ca="1" si="50"/>
        <v>-566.93940252414518</v>
      </c>
      <c r="K196" s="64">
        <f t="shared" ca="1" si="50"/>
        <v>1169.7700025139945</v>
      </c>
      <c r="L196" s="64">
        <f t="shared" ca="1" si="50"/>
        <v>-38.323317124532714</v>
      </c>
      <c r="M196" s="64">
        <f t="shared" ca="1" si="50"/>
        <v>-782.50040248059747</v>
      </c>
      <c r="N196" s="64">
        <f t="shared" ca="1" si="50"/>
        <v>-645.96986403342953</v>
      </c>
      <c r="O196" s="115">
        <f t="shared" ca="1" si="51"/>
        <v>-3006.027833083213</v>
      </c>
      <c r="AD196">
        <f t="shared" ca="1" si="43"/>
        <v>358000</v>
      </c>
      <c r="AE196">
        <f t="shared" ca="1" si="44"/>
        <v>360000</v>
      </c>
      <c r="AF196">
        <f t="shared" ca="1" si="45"/>
        <v>1000</v>
      </c>
      <c r="AG196">
        <f t="shared" ca="1" si="46"/>
        <v>1000</v>
      </c>
    </row>
    <row r="197" spans="1:33" hidden="1" x14ac:dyDescent="0.25">
      <c r="A197" s="62">
        <f t="shared" si="52"/>
        <v>196</v>
      </c>
      <c r="B197" s="63">
        <f t="shared" ca="1" si="53"/>
        <v>-7.555565819811158E-2</v>
      </c>
      <c r="C197" s="123">
        <f t="shared" ca="1" si="53"/>
        <v>925.25515721491843</v>
      </c>
      <c r="D197" s="99">
        <f t="shared" ca="1" si="42"/>
        <v>18486.660886978847</v>
      </c>
      <c r="E197" s="64">
        <f t="shared" ca="1" si="53"/>
        <v>-600.88059193570564</v>
      </c>
      <c r="F197" s="64">
        <f t="shared" ca="1" si="50"/>
        <v>1376.6201671100789</v>
      </c>
      <c r="G197" s="64">
        <f t="shared" ca="1" si="50"/>
        <v>805.71309962729185</v>
      </c>
      <c r="H197" s="64">
        <f t="shared" ca="1" si="50"/>
        <v>-870.98407192584898</v>
      </c>
      <c r="I197" s="64">
        <f t="shared" ca="1" si="50"/>
        <v>366.36831479206489</v>
      </c>
      <c r="J197" s="64">
        <f t="shared" ca="1" si="50"/>
        <v>1212.764052119973</v>
      </c>
      <c r="K197" s="64">
        <f t="shared" ca="1" si="50"/>
        <v>-344.5995853246435</v>
      </c>
      <c r="L197" s="64">
        <f t="shared" ca="1" si="50"/>
        <v>646.48480256772416</v>
      </c>
      <c r="M197" s="64">
        <f t="shared" ca="1" si="50"/>
        <v>-142.59235012668429</v>
      </c>
      <c r="N197" s="64">
        <f t="shared" ca="1" si="50"/>
        <v>403.54517532478178</v>
      </c>
      <c r="O197" s="115">
        <f t="shared" ca="1" si="51"/>
        <v>2852.4390122290324</v>
      </c>
      <c r="AD197">
        <f t="shared" ca="1" si="43"/>
        <v>360000</v>
      </c>
      <c r="AE197">
        <f t="shared" ca="1" si="44"/>
        <v>362000</v>
      </c>
      <c r="AF197">
        <f t="shared" ca="1" si="45"/>
        <v>1000</v>
      </c>
      <c r="AG197">
        <f t="shared" ca="1" si="46"/>
        <v>1000</v>
      </c>
    </row>
    <row r="198" spans="1:33" hidden="1" x14ac:dyDescent="0.25">
      <c r="A198" s="62">
        <f t="shared" si="52"/>
        <v>197</v>
      </c>
      <c r="B198" s="63">
        <f t="shared" ca="1" si="53"/>
        <v>9.6606626951205476E-2</v>
      </c>
      <c r="C198" s="123">
        <f t="shared" ca="1" si="53"/>
        <v>1578.13797377268</v>
      </c>
      <c r="D198" s="99">
        <f t="shared" ref="D198:D262" ca="1" si="54">D$1*($U$1+($W$1-$U$1)*RAND())</f>
        <v>-2379.8789279000075</v>
      </c>
      <c r="E198" s="64">
        <f t="shared" ca="1" si="53"/>
        <v>369.72776235361215</v>
      </c>
      <c r="F198" s="64">
        <f t="shared" ca="1" si="50"/>
        <v>1676.0278744582754</v>
      </c>
      <c r="G198" s="64">
        <f t="shared" ca="1" si="50"/>
        <v>236.62018539789497</v>
      </c>
      <c r="H198" s="64">
        <f t="shared" ca="1" si="50"/>
        <v>-843.72371641003974</v>
      </c>
      <c r="I198" s="64">
        <f t="shared" ca="1" si="50"/>
        <v>1237.0422548025067</v>
      </c>
      <c r="J198" s="64">
        <f t="shared" ca="1" si="50"/>
        <v>1465.8346579908018</v>
      </c>
      <c r="K198" s="64">
        <f t="shared" ca="1" si="50"/>
        <v>-463.98297910242565</v>
      </c>
      <c r="L198" s="64">
        <f t="shared" ca="1" si="50"/>
        <v>1748.5798686785067</v>
      </c>
      <c r="M198" s="64">
        <f t="shared" ca="1" si="50"/>
        <v>1139.4796559688134</v>
      </c>
      <c r="N198" s="64">
        <f t="shared" ca="1" si="50"/>
        <v>-6.0560006773524577</v>
      </c>
      <c r="O198" s="115">
        <f t="shared" ca="1" si="51"/>
        <v>6559.5495634605941</v>
      </c>
      <c r="AD198">
        <f t="shared" ca="1" si="43"/>
        <v>362000</v>
      </c>
      <c r="AE198">
        <f t="shared" ca="1" si="44"/>
        <v>364000</v>
      </c>
      <c r="AF198">
        <f t="shared" ca="1" si="45"/>
        <v>1000</v>
      </c>
      <c r="AG198">
        <f t="shared" ca="1" si="46"/>
        <v>1000</v>
      </c>
    </row>
    <row r="199" spans="1:33" hidden="1" x14ac:dyDescent="0.25">
      <c r="A199" s="62">
        <f t="shared" si="52"/>
        <v>198</v>
      </c>
      <c r="B199" s="63">
        <f t="shared" ca="1" si="53"/>
        <v>4.354679037757217E-2</v>
      </c>
      <c r="C199" s="123">
        <f t="shared" ca="1" si="53"/>
        <v>1989.4545506562647</v>
      </c>
      <c r="D199" s="99">
        <f t="shared" ca="1" si="54"/>
        <v>9940.939820115058</v>
      </c>
      <c r="E199" s="64">
        <f t="shared" ca="1" si="53"/>
        <v>1250.7887136777749</v>
      </c>
      <c r="F199" s="64">
        <f t="shared" ca="1" si="50"/>
        <v>-869.72971238992284</v>
      </c>
      <c r="G199" s="64">
        <f t="shared" ca="1" si="50"/>
        <v>183.93660179704881</v>
      </c>
      <c r="H199" s="64">
        <f t="shared" ca="1" si="50"/>
        <v>-70.128624835989882</v>
      </c>
      <c r="I199" s="64">
        <f t="shared" ca="1" si="50"/>
        <v>460.70628026285419</v>
      </c>
      <c r="J199" s="64">
        <f t="shared" ca="1" si="50"/>
        <v>-729.25911548487738</v>
      </c>
      <c r="K199" s="64">
        <f t="shared" ca="1" si="50"/>
        <v>-205.78960740345985</v>
      </c>
      <c r="L199" s="64">
        <f t="shared" ca="1" si="50"/>
        <v>566.07828250678756</v>
      </c>
      <c r="M199" s="64">
        <f t="shared" ca="1" si="50"/>
        <v>-532.01934389970199</v>
      </c>
      <c r="N199" s="64">
        <f t="shared" ca="1" si="50"/>
        <v>-931.02236234520353</v>
      </c>
      <c r="O199" s="115">
        <f t="shared" ca="1" si="51"/>
        <v>-876.43888811468992</v>
      </c>
      <c r="AD199">
        <f t="shared" ca="1" si="43"/>
        <v>364000</v>
      </c>
      <c r="AE199">
        <f t="shared" ca="1" si="44"/>
        <v>366000</v>
      </c>
      <c r="AF199">
        <f t="shared" ca="1" si="45"/>
        <v>1000</v>
      </c>
      <c r="AG199">
        <f t="shared" ca="1" si="46"/>
        <v>1000</v>
      </c>
    </row>
    <row r="200" spans="1:33" hidden="1" x14ac:dyDescent="0.25">
      <c r="A200" s="62">
        <f t="shared" si="52"/>
        <v>199</v>
      </c>
      <c r="B200" s="63">
        <f t="shared" ca="1" si="53"/>
        <v>-2.6799937664955031E-2</v>
      </c>
      <c r="C200" s="123">
        <f t="shared" ca="1" si="53"/>
        <v>-347.73099937623357</v>
      </c>
      <c r="D200" s="99">
        <f t="shared" ca="1" si="54"/>
        <v>8851.2311409500326</v>
      </c>
      <c r="E200" s="64">
        <f t="shared" ca="1" si="53"/>
        <v>-836.25762973506687</v>
      </c>
      <c r="F200" s="64">
        <f t="shared" ca="1" si="50"/>
        <v>1293.5606348730166</v>
      </c>
      <c r="G200" s="64">
        <f t="shared" ca="1" si="50"/>
        <v>1059.7464097344152</v>
      </c>
      <c r="H200" s="64">
        <f t="shared" ca="1" si="50"/>
        <v>-20.006201743627273</v>
      </c>
      <c r="I200" s="64">
        <f t="shared" ca="1" si="50"/>
        <v>-842.02726040812331</v>
      </c>
      <c r="J200" s="64">
        <f t="shared" ca="1" si="50"/>
        <v>1167.7758444684061</v>
      </c>
      <c r="K200" s="64">
        <f t="shared" ca="1" si="50"/>
        <v>22.040823065737904</v>
      </c>
      <c r="L200" s="64">
        <f t="shared" ca="1" si="50"/>
        <v>-219.31695130420593</v>
      </c>
      <c r="M200" s="64">
        <f t="shared" ca="1" si="50"/>
        <v>510.79193604125493</v>
      </c>
      <c r="N200" s="64">
        <f t="shared" ca="1" si="50"/>
        <v>-940.03477653289701</v>
      </c>
      <c r="O200" s="115">
        <f t="shared" ca="1" si="51"/>
        <v>1196.2728284589102</v>
      </c>
      <c r="AD200">
        <f t="shared" ca="1" si="43"/>
        <v>366000</v>
      </c>
      <c r="AE200">
        <f t="shared" ca="1" si="44"/>
        <v>368000</v>
      </c>
      <c r="AF200">
        <f t="shared" ca="1" si="45"/>
        <v>1000</v>
      </c>
      <c r="AG200">
        <f t="shared" ca="1" si="46"/>
        <v>1000</v>
      </c>
    </row>
    <row r="201" spans="1:33" hidden="1" x14ac:dyDescent="0.25">
      <c r="A201" s="62">
        <f t="shared" si="52"/>
        <v>200</v>
      </c>
      <c r="B201" s="63">
        <f t="shared" ca="1" si="53"/>
        <v>0.18069727011020895</v>
      </c>
      <c r="C201" s="123">
        <f t="shared" ca="1" si="53"/>
        <v>238.69041055982532</v>
      </c>
      <c r="D201" s="99">
        <f t="shared" ca="1" si="54"/>
        <v>16647.891751124342</v>
      </c>
      <c r="E201" s="64">
        <f t="shared" ca="1" si="53"/>
        <v>1683.1549581044578</v>
      </c>
      <c r="F201" s="64">
        <f t="shared" ca="1" si="50"/>
        <v>-42.540717813151637</v>
      </c>
      <c r="G201" s="64">
        <f t="shared" ca="1" si="50"/>
        <v>-711.45878561235247</v>
      </c>
      <c r="H201" s="64">
        <f t="shared" ca="1" si="50"/>
        <v>1436.4289942408736</v>
      </c>
      <c r="I201" s="64">
        <f t="shared" ca="1" si="50"/>
        <v>1878.2521856643439</v>
      </c>
      <c r="J201" s="64">
        <f t="shared" ca="1" si="50"/>
        <v>-356.29533741619491</v>
      </c>
      <c r="K201" s="64">
        <f t="shared" ca="1" si="50"/>
        <v>-112.7401817467756</v>
      </c>
      <c r="L201" s="64">
        <f t="shared" ca="1" si="50"/>
        <v>1335.899853255853</v>
      </c>
      <c r="M201" s="64">
        <f t="shared" ca="1" si="50"/>
        <v>1780.4115995576024</v>
      </c>
      <c r="N201" s="64">
        <f t="shared" ca="1" si="50"/>
        <v>198.7198265020601</v>
      </c>
      <c r="O201" s="115">
        <f t="shared" ca="1" si="51"/>
        <v>7089.8323947367162</v>
      </c>
      <c r="AD201">
        <f t="shared" ca="1" si="43"/>
        <v>368000</v>
      </c>
      <c r="AE201">
        <f t="shared" ca="1" si="44"/>
        <v>370000</v>
      </c>
      <c r="AF201">
        <f t="shared" ca="1" si="45"/>
        <v>1000</v>
      </c>
      <c r="AG201">
        <f t="shared" ca="1" si="46"/>
        <v>1000</v>
      </c>
    </row>
    <row r="202" spans="1:33" hidden="1" x14ac:dyDescent="0.25">
      <c r="A202" s="62">
        <f t="shared" si="52"/>
        <v>201</v>
      </c>
      <c r="B202" s="63">
        <f t="shared" ca="1" si="53"/>
        <v>0.16983169699464098</v>
      </c>
      <c r="C202" s="123">
        <f t="shared" ca="1" si="53"/>
        <v>-38.327108460297076</v>
      </c>
      <c r="D202" s="99">
        <f t="shared" ca="1" si="54"/>
        <v>14094.436567120625</v>
      </c>
      <c r="E202" s="64">
        <f t="shared" ca="1" si="53"/>
        <v>558.57425338660835</v>
      </c>
      <c r="F202" s="64">
        <f t="shared" ca="1" si="50"/>
        <v>448.93515931176438</v>
      </c>
      <c r="G202" s="64">
        <f t="shared" ca="1" si="50"/>
        <v>843.52236116300105</v>
      </c>
      <c r="H202" s="64">
        <f t="shared" ca="1" si="50"/>
        <v>-975.59495805931704</v>
      </c>
      <c r="I202" s="64">
        <f t="shared" ca="1" si="50"/>
        <v>638.44500266642035</v>
      </c>
      <c r="J202" s="64">
        <f t="shared" ca="1" si="50"/>
        <v>-89.113250596102731</v>
      </c>
      <c r="K202" s="64">
        <f t="shared" ca="1" si="50"/>
        <v>-554.93949106808202</v>
      </c>
      <c r="L202" s="64">
        <f t="shared" ca="1" si="50"/>
        <v>1829.6792626950278</v>
      </c>
      <c r="M202" s="64">
        <f t="shared" ca="1" si="50"/>
        <v>1167.0064104621422</v>
      </c>
      <c r="N202" s="64">
        <f t="shared" ca="1" si="50"/>
        <v>1636.7476776704341</v>
      </c>
      <c r="O202" s="115">
        <f t="shared" ca="1" si="51"/>
        <v>5503.2624276318966</v>
      </c>
      <c r="AD202">
        <f t="shared" ca="1" si="43"/>
        <v>370000</v>
      </c>
      <c r="AE202">
        <f t="shared" ca="1" si="44"/>
        <v>372000</v>
      </c>
      <c r="AF202">
        <f t="shared" ca="1" si="45"/>
        <v>1000</v>
      </c>
      <c r="AG202">
        <f t="shared" ca="1" si="46"/>
        <v>1000</v>
      </c>
    </row>
    <row r="203" spans="1:33" hidden="1" x14ac:dyDescent="0.25">
      <c r="A203" s="62">
        <f t="shared" si="52"/>
        <v>202</v>
      </c>
      <c r="B203" s="63">
        <f t="shared" ca="1" si="53"/>
        <v>-3.378027214260565E-2</v>
      </c>
      <c r="C203" s="123">
        <f t="shared" ca="1" si="53"/>
        <v>-194.30150501500876</v>
      </c>
      <c r="D203" s="99">
        <f t="shared" ca="1" si="54"/>
        <v>-8885.379510616769</v>
      </c>
      <c r="E203" s="64">
        <f t="shared" ca="1" si="53"/>
        <v>347.75461883409878</v>
      </c>
      <c r="F203" s="64">
        <f t="shared" ca="1" si="50"/>
        <v>-575.03343526209778</v>
      </c>
      <c r="G203" s="64">
        <f t="shared" ca="1" si="50"/>
        <v>-131.24849548899323</v>
      </c>
      <c r="H203" s="64">
        <f t="shared" ca="1" si="50"/>
        <v>854.51223176366557</v>
      </c>
      <c r="I203" s="64">
        <f t="shared" ca="1" si="50"/>
        <v>-362.2236411192892</v>
      </c>
      <c r="J203" s="64">
        <f t="shared" ca="1" si="50"/>
        <v>589.83826058170371</v>
      </c>
      <c r="K203" s="64">
        <f t="shared" ca="1" si="50"/>
        <v>1829.2952693816337</v>
      </c>
      <c r="L203" s="64">
        <f t="shared" ca="1" si="50"/>
        <v>1449.5443103215073</v>
      </c>
      <c r="M203" s="64">
        <f t="shared" ca="1" si="50"/>
        <v>959.76360107755318</v>
      </c>
      <c r="N203" s="64">
        <f t="shared" ca="1" si="50"/>
        <v>-373.9506971143536</v>
      </c>
      <c r="O203" s="115">
        <f t="shared" ca="1" si="51"/>
        <v>4588.2520229754282</v>
      </c>
      <c r="AD203">
        <f t="shared" ca="1" si="43"/>
        <v>372000</v>
      </c>
      <c r="AE203">
        <f t="shared" ca="1" si="44"/>
        <v>374000</v>
      </c>
      <c r="AF203">
        <f t="shared" ca="1" si="45"/>
        <v>1000</v>
      </c>
      <c r="AG203">
        <f t="shared" ca="1" si="46"/>
        <v>1000</v>
      </c>
    </row>
    <row r="204" spans="1:33" hidden="1" x14ac:dyDescent="0.25">
      <c r="A204" s="62">
        <f t="shared" si="52"/>
        <v>203</v>
      </c>
      <c r="B204" s="63">
        <f t="shared" ca="1" si="53"/>
        <v>9.8608205667973098E-3</v>
      </c>
      <c r="C204" s="123">
        <f t="shared" ca="1" si="53"/>
        <v>1387.8864450784729</v>
      </c>
      <c r="D204" s="99">
        <f t="shared" ca="1" si="54"/>
        <v>9831.2633869596102</v>
      </c>
      <c r="E204" s="64">
        <f t="shared" ca="1" si="53"/>
        <v>-851.80795343108139</v>
      </c>
      <c r="F204" s="64">
        <f t="shared" ca="1" si="50"/>
        <v>960.97242972971094</v>
      </c>
      <c r="G204" s="64">
        <f t="shared" ca="1" si="50"/>
        <v>219.53888914162874</v>
      </c>
      <c r="H204" s="64">
        <f t="shared" ca="1" si="50"/>
        <v>1906.1078905800896</v>
      </c>
      <c r="I204" s="64">
        <f t="shared" ca="1" si="50"/>
        <v>890.25809214992807</v>
      </c>
      <c r="J204" s="64">
        <f t="shared" ca="1" si="50"/>
        <v>-544.94935802525413</v>
      </c>
      <c r="K204" s="64">
        <f t="shared" ca="1" si="50"/>
        <v>1106.5589092573373</v>
      </c>
      <c r="L204" s="64">
        <f t="shared" ca="1" si="50"/>
        <v>942.0466256340718</v>
      </c>
      <c r="M204" s="64">
        <f t="shared" ca="1" si="50"/>
        <v>-261.91531940927979</v>
      </c>
      <c r="N204" s="64">
        <f t="shared" ca="1" si="50"/>
        <v>1604.2835846495832</v>
      </c>
      <c r="O204" s="115">
        <f t="shared" ca="1" si="51"/>
        <v>5971.0937902767346</v>
      </c>
      <c r="AD204">
        <f t="shared" ca="1" si="43"/>
        <v>374000</v>
      </c>
      <c r="AE204">
        <f t="shared" ca="1" si="44"/>
        <v>376000</v>
      </c>
      <c r="AF204">
        <f t="shared" ca="1" si="45"/>
        <v>1000</v>
      </c>
      <c r="AG204">
        <f t="shared" ca="1" si="46"/>
        <v>1000</v>
      </c>
    </row>
    <row r="205" spans="1:33" hidden="1" x14ac:dyDescent="0.25">
      <c r="A205" s="62">
        <f t="shared" si="52"/>
        <v>204</v>
      </c>
      <c r="B205" s="63">
        <f t="shared" ca="1" si="53"/>
        <v>1.4469531881135395E-2</v>
      </c>
      <c r="C205" s="123">
        <f t="shared" ca="1" si="53"/>
        <v>1758.8127432156095</v>
      </c>
      <c r="D205" s="99">
        <f t="shared" ca="1" si="54"/>
        <v>15218.454649523785</v>
      </c>
      <c r="E205" s="64">
        <f t="shared" ca="1" si="53"/>
        <v>865.74447230052033</v>
      </c>
      <c r="F205" s="64">
        <f t="shared" ca="1" si="50"/>
        <v>-257.39092623553438</v>
      </c>
      <c r="G205" s="64">
        <f t="shared" ca="1" si="50"/>
        <v>1686.0744887988658</v>
      </c>
      <c r="H205" s="64">
        <f t="shared" ca="1" si="50"/>
        <v>57.422636235587575</v>
      </c>
      <c r="I205" s="64">
        <f t="shared" ca="1" si="50"/>
        <v>1239.4659615165265</v>
      </c>
      <c r="J205" s="64">
        <f t="shared" ca="1" si="50"/>
        <v>-232.23912794555281</v>
      </c>
      <c r="K205" s="64">
        <f t="shared" ca="1" si="50"/>
        <v>696.87010398698601</v>
      </c>
      <c r="L205" s="64">
        <f t="shared" ca="1" si="50"/>
        <v>1427.6774169763407</v>
      </c>
      <c r="M205" s="64">
        <f t="shared" ca="1" si="50"/>
        <v>303.78732785391105</v>
      </c>
      <c r="N205" s="64">
        <f t="shared" ca="1" si="50"/>
        <v>-394.26333380889673</v>
      </c>
      <c r="O205" s="115">
        <f t="shared" ca="1" si="51"/>
        <v>5393.1490196787545</v>
      </c>
      <c r="AD205">
        <f t="shared" ca="1" si="43"/>
        <v>376000</v>
      </c>
      <c r="AE205">
        <f t="shared" ca="1" si="44"/>
        <v>378000</v>
      </c>
      <c r="AF205">
        <f t="shared" ca="1" si="45"/>
        <v>1000</v>
      </c>
      <c r="AG205">
        <f t="shared" ca="1" si="46"/>
        <v>1000</v>
      </c>
    </row>
    <row r="206" spans="1:33" hidden="1" x14ac:dyDescent="0.25">
      <c r="A206" s="62">
        <f t="shared" si="52"/>
        <v>205</v>
      </c>
      <c r="B206" s="63">
        <f t="shared" ca="1" si="53"/>
        <v>-6.0654489625136601E-2</v>
      </c>
      <c r="C206" s="123">
        <f t="shared" ca="1" si="53"/>
        <v>-129.45875719353947</v>
      </c>
      <c r="D206" s="99">
        <f t="shared" ca="1" si="54"/>
        <v>-4052.6974309814582</v>
      </c>
      <c r="E206" s="64">
        <f t="shared" ca="1" si="53"/>
        <v>1676.0499020448335</v>
      </c>
      <c r="F206" s="64">
        <f t="shared" ca="1" si="50"/>
        <v>634.99920222246601</v>
      </c>
      <c r="G206" s="64">
        <f t="shared" ca="1" si="50"/>
        <v>-582.56723085770068</v>
      </c>
      <c r="H206" s="64">
        <f t="shared" ca="1" si="50"/>
        <v>1406.0144474357539</v>
      </c>
      <c r="I206" s="64">
        <f t="shared" ca="1" si="50"/>
        <v>-709.26191974664312</v>
      </c>
      <c r="J206" s="64">
        <f t="shared" ca="1" si="50"/>
        <v>1776.9703285927128</v>
      </c>
      <c r="K206" s="64">
        <f t="shared" ca="1" si="50"/>
        <v>1298.0559781746294</v>
      </c>
      <c r="L206" s="64">
        <f t="shared" ca="1" si="50"/>
        <v>533.0291361459108</v>
      </c>
      <c r="M206" s="64">
        <f t="shared" ca="1" si="50"/>
        <v>288.61238428736056</v>
      </c>
      <c r="N206" s="64">
        <f t="shared" ca="1" si="50"/>
        <v>412.50678455691661</v>
      </c>
      <c r="O206" s="115">
        <f t="shared" ca="1" si="51"/>
        <v>6734.4090128562393</v>
      </c>
      <c r="AD206">
        <f t="shared" ca="1" si="43"/>
        <v>378000</v>
      </c>
      <c r="AE206">
        <f t="shared" ca="1" si="44"/>
        <v>380000</v>
      </c>
      <c r="AF206">
        <f t="shared" ca="1" si="45"/>
        <v>1000</v>
      </c>
      <c r="AG206">
        <f t="shared" ca="1" si="46"/>
        <v>1000</v>
      </c>
    </row>
    <row r="207" spans="1:33" hidden="1" x14ac:dyDescent="0.25">
      <c r="A207" s="62">
        <f t="shared" si="52"/>
        <v>206</v>
      </c>
      <c r="B207" s="63">
        <f t="shared" ca="1" si="53"/>
        <v>0.13662280375693631</v>
      </c>
      <c r="C207" s="123">
        <f t="shared" ca="1" si="53"/>
        <v>1426.04383464119</v>
      </c>
      <c r="D207" s="99">
        <f t="shared" ca="1" si="54"/>
        <v>-9052.6726023295341</v>
      </c>
      <c r="E207" s="64">
        <f t="shared" ca="1" si="53"/>
        <v>556.40457485622574</v>
      </c>
      <c r="F207" s="64">
        <f t="shared" ca="1" si="50"/>
        <v>591.70801763688769</v>
      </c>
      <c r="G207" s="64">
        <f t="shared" ca="1" si="50"/>
        <v>-268.63354287891536</v>
      </c>
      <c r="H207" s="64">
        <f t="shared" ca="1" si="50"/>
        <v>-461.48979809840182</v>
      </c>
      <c r="I207" s="64">
        <f t="shared" ca="1" si="50"/>
        <v>1982.4100219601496</v>
      </c>
      <c r="J207" s="64">
        <f t="shared" ca="1" si="50"/>
        <v>1313.4374530225193</v>
      </c>
      <c r="K207" s="64">
        <f t="shared" ca="1" si="50"/>
        <v>-845.7156652558192</v>
      </c>
      <c r="L207" s="64">
        <f t="shared" ca="1" si="50"/>
        <v>-526.91222325717354</v>
      </c>
      <c r="M207" s="64">
        <f t="shared" ca="1" si="50"/>
        <v>-129.65073755709628</v>
      </c>
      <c r="N207" s="64">
        <f t="shared" ca="1" si="50"/>
        <v>-559.07789981612098</v>
      </c>
      <c r="O207" s="115">
        <f t="shared" ca="1" si="51"/>
        <v>1652.4802006122554</v>
      </c>
      <c r="AD207">
        <f t="shared" ref="AD207:AD270" ca="1" si="55">AE206</f>
        <v>380000</v>
      </c>
      <c r="AE207">
        <f t="shared" ref="AE207:AE270" ca="1" si="56">AD207+$AB$8</f>
        <v>382000</v>
      </c>
      <c r="AF207">
        <f t="shared" ref="AF207:AF270" ca="1" si="57">COUNTIF($D$2:$D$1001,"&lt;"&amp;AE207)</f>
        <v>1000</v>
      </c>
      <c r="AG207">
        <f t="shared" ref="AG207:AG270" ca="1" si="58">COUNTIF($O$2:$O$1001,"&lt;"&amp;AE207)</f>
        <v>1000</v>
      </c>
    </row>
    <row r="208" spans="1:33" hidden="1" x14ac:dyDescent="0.25">
      <c r="A208" s="62">
        <f t="shared" si="52"/>
        <v>207</v>
      </c>
      <c r="B208" s="63">
        <f t="shared" ca="1" si="53"/>
        <v>-7.4720276904983701E-2</v>
      </c>
      <c r="C208" s="123">
        <f t="shared" ca="1" si="53"/>
        <v>520.44157156306778</v>
      </c>
      <c r="D208" s="99">
        <f t="shared" ca="1" si="54"/>
        <v>15516.50024991966</v>
      </c>
      <c r="E208" s="64">
        <f t="shared" ca="1" si="53"/>
        <v>-326.53654520839405</v>
      </c>
      <c r="F208" s="64">
        <f t="shared" ca="1" si="50"/>
        <v>-569.69491383088587</v>
      </c>
      <c r="G208" s="64">
        <f t="shared" ca="1" si="50"/>
        <v>-963.06173143968726</v>
      </c>
      <c r="H208" s="64">
        <f t="shared" ca="1" si="50"/>
        <v>0.44496470640878472</v>
      </c>
      <c r="I208" s="64">
        <f t="shared" ca="1" si="50"/>
        <v>1603.4647596885629</v>
      </c>
      <c r="J208" s="64">
        <f t="shared" ca="1" si="50"/>
        <v>834.34493830022132</v>
      </c>
      <c r="K208" s="64">
        <f t="shared" ca="1" si="50"/>
        <v>-57.720335219048764</v>
      </c>
      <c r="L208" s="64">
        <f t="shared" ca="1" si="50"/>
        <v>1914.3178260819141</v>
      </c>
      <c r="M208" s="64">
        <f t="shared" ca="1" si="50"/>
        <v>500.23360395341473</v>
      </c>
      <c r="N208" s="64">
        <f t="shared" ca="1" si="50"/>
        <v>1351.5158421031181</v>
      </c>
      <c r="O208" s="115">
        <f t="shared" ca="1" si="51"/>
        <v>4287.3084091356241</v>
      </c>
      <c r="AD208">
        <f t="shared" ca="1" si="55"/>
        <v>382000</v>
      </c>
      <c r="AE208">
        <f t="shared" ca="1" si="56"/>
        <v>384000</v>
      </c>
      <c r="AF208">
        <f t="shared" ca="1" si="57"/>
        <v>1000</v>
      </c>
      <c r="AG208">
        <f t="shared" ca="1" si="58"/>
        <v>1000</v>
      </c>
    </row>
    <row r="209" spans="1:33" hidden="1" x14ac:dyDescent="0.25">
      <c r="A209" s="62">
        <f t="shared" si="52"/>
        <v>208</v>
      </c>
      <c r="B209" s="63">
        <f t="shared" ca="1" si="53"/>
        <v>0.17519497973053885</v>
      </c>
      <c r="C209" s="123">
        <f t="shared" ca="1" si="53"/>
        <v>456.0753984876456</v>
      </c>
      <c r="D209" s="99">
        <f t="shared" ca="1" si="54"/>
        <v>-7188.2722873221592</v>
      </c>
      <c r="E209" s="64">
        <f t="shared" ca="1" si="53"/>
        <v>1508.7296273433774</v>
      </c>
      <c r="F209" s="64">
        <f t="shared" ca="1" si="50"/>
        <v>-143.33346112694588</v>
      </c>
      <c r="G209" s="64">
        <f t="shared" ca="1" si="50"/>
        <v>1861.3994587428786</v>
      </c>
      <c r="H209" s="64">
        <f t="shared" ca="1" si="50"/>
        <v>1279.6700917568141</v>
      </c>
      <c r="I209" s="64">
        <f t="shared" ca="1" si="50"/>
        <v>264.49010096926071</v>
      </c>
      <c r="J209" s="64">
        <f t="shared" ca="1" si="50"/>
        <v>431.59456384969292</v>
      </c>
      <c r="K209" s="64">
        <f t="shared" ca="1" si="50"/>
        <v>-682.94427763817748</v>
      </c>
      <c r="L209" s="64">
        <f t="shared" ca="1" si="50"/>
        <v>575.25650598718141</v>
      </c>
      <c r="M209" s="64">
        <f t="shared" ca="1" si="50"/>
        <v>1883.3638700056706</v>
      </c>
      <c r="N209" s="64">
        <f t="shared" ca="1" si="50"/>
        <v>362.22801245451268</v>
      </c>
      <c r="O209" s="115">
        <f t="shared" ca="1" si="51"/>
        <v>7340.4544923442645</v>
      </c>
      <c r="AD209">
        <f t="shared" ca="1" si="55"/>
        <v>384000</v>
      </c>
      <c r="AE209">
        <f t="shared" ca="1" si="56"/>
        <v>386000</v>
      </c>
      <c r="AF209">
        <f t="shared" ca="1" si="57"/>
        <v>1000</v>
      </c>
      <c r="AG209">
        <f t="shared" ca="1" si="58"/>
        <v>1000</v>
      </c>
    </row>
    <row r="210" spans="1:33" hidden="1" x14ac:dyDescent="0.25">
      <c r="A210" s="62">
        <f t="shared" si="52"/>
        <v>209</v>
      </c>
      <c r="B210" s="63">
        <f t="shared" ca="1" si="53"/>
        <v>6.6307256123090907E-2</v>
      </c>
      <c r="C210" s="123">
        <f t="shared" ca="1" si="53"/>
        <v>-835.05331260444768</v>
      </c>
      <c r="D210" s="99">
        <f t="shared" ca="1" si="54"/>
        <v>12052.661391297484</v>
      </c>
      <c r="E210" s="64">
        <f t="shared" ca="1" si="53"/>
        <v>1023.2231060133306</v>
      </c>
      <c r="F210" s="64">
        <f t="shared" ca="1" si="50"/>
        <v>863.93127395381634</v>
      </c>
      <c r="G210" s="64">
        <f t="shared" ca="1" si="50"/>
        <v>103.3138555068644</v>
      </c>
      <c r="H210" s="64">
        <f t="shared" ca="1" si="50"/>
        <v>1693.2240378044664</v>
      </c>
      <c r="I210" s="64">
        <f t="shared" ca="1" si="50"/>
        <v>569.98516297679134</v>
      </c>
      <c r="J210" s="64">
        <f t="shared" ca="1" si="50"/>
        <v>526.92857252173621</v>
      </c>
      <c r="K210" s="64">
        <f t="shared" ca="1" si="50"/>
        <v>-706.1885778390706</v>
      </c>
      <c r="L210" s="64">
        <f t="shared" ca="1" si="50"/>
        <v>1894.6863722818782</v>
      </c>
      <c r="M210" s="64">
        <f t="shared" ca="1" si="50"/>
        <v>-388.12492715224209</v>
      </c>
      <c r="N210" s="64">
        <f t="shared" ca="1" si="50"/>
        <v>1191.868439385534</v>
      </c>
      <c r="O210" s="115">
        <f t="shared" ca="1" si="51"/>
        <v>6772.8473154531048</v>
      </c>
      <c r="AD210">
        <f t="shared" ca="1" si="55"/>
        <v>386000</v>
      </c>
      <c r="AE210">
        <f t="shared" ca="1" si="56"/>
        <v>388000</v>
      </c>
      <c r="AF210">
        <f t="shared" ca="1" si="57"/>
        <v>1000</v>
      </c>
      <c r="AG210">
        <f t="shared" ca="1" si="58"/>
        <v>1000</v>
      </c>
    </row>
    <row r="211" spans="1:33" hidden="1" x14ac:dyDescent="0.25">
      <c r="A211" s="62">
        <f t="shared" si="52"/>
        <v>210</v>
      </c>
      <c r="B211" s="63">
        <f t="shared" ca="1" si="53"/>
        <v>-2.8918537457725407E-2</v>
      </c>
      <c r="C211" s="123">
        <f t="shared" ca="1" si="53"/>
        <v>-778.80763183901513</v>
      </c>
      <c r="D211" s="99">
        <f t="shared" ca="1" si="54"/>
        <v>10676.45146306714</v>
      </c>
      <c r="E211" s="64">
        <f t="shared" ca="1" si="53"/>
        <v>1027.1381512033433</v>
      </c>
      <c r="F211" s="64">
        <f t="shared" ca="1" si="50"/>
        <v>-259.15787613819919</v>
      </c>
      <c r="G211" s="64">
        <f t="shared" ca="1" si="50"/>
        <v>289.06270915066949</v>
      </c>
      <c r="H211" s="64">
        <f t="shared" ca="1" si="50"/>
        <v>435.2830357140561</v>
      </c>
      <c r="I211" s="64">
        <f t="shared" ca="1" si="50"/>
        <v>-887.15256994723416</v>
      </c>
      <c r="J211" s="64">
        <f t="shared" ca="1" si="50"/>
        <v>1685.9677152549732</v>
      </c>
      <c r="K211" s="64">
        <f t="shared" ca="1" si="50"/>
        <v>-82.88021646677899</v>
      </c>
      <c r="L211" s="64">
        <f t="shared" ca="1" si="50"/>
        <v>788.02879384200662</v>
      </c>
      <c r="M211" s="64">
        <f t="shared" ca="1" si="50"/>
        <v>270.37031321835576</v>
      </c>
      <c r="N211" s="64">
        <f t="shared" ca="1" si="50"/>
        <v>-151.79928059043183</v>
      </c>
      <c r="O211" s="115">
        <f t="shared" ca="1" si="51"/>
        <v>3114.8607752407602</v>
      </c>
      <c r="AD211">
        <f t="shared" ca="1" si="55"/>
        <v>388000</v>
      </c>
      <c r="AE211">
        <f t="shared" ca="1" si="56"/>
        <v>390000</v>
      </c>
      <c r="AF211">
        <f t="shared" ca="1" si="57"/>
        <v>1000</v>
      </c>
      <c r="AG211">
        <f t="shared" ca="1" si="58"/>
        <v>1000</v>
      </c>
    </row>
    <row r="212" spans="1:33" hidden="1" x14ac:dyDescent="0.25">
      <c r="A212" s="62">
        <f t="shared" si="52"/>
        <v>211</v>
      </c>
      <c r="B212" s="63">
        <f t="shared" ca="1" si="53"/>
        <v>-1.8890237719587782E-2</v>
      </c>
      <c r="C212" s="123">
        <f t="shared" ca="1" si="53"/>
        <v>-362.80375267649003</v>
      </c>
      <c r="D212" s="99">
        <f t="shared" ca="1" si="54"/>
        <v>14167.575519030464</v>
      </c>
      <c r="E212" s="64">
        <f t="shared" ca="1" si="53"/>
        <v>197.04072053485456</v>
      </c>
      <c r="F212" s="64">
        <f t="shared" ca="1" si="50"/>
        <v>785.34096933372462</v>
      </c>
      <c r="G212" s="64">
        <f t="shared" ca="1" si="50"/>
        <v>999.39859727947555</v>
      </c>
      <c r="H212" s="64">
        <f t="shared" ca="1" si="50"/>
        <v>74.555466832770804</v>
      </c>
      <c r="I212" s="64">
        <f t="shared" ca="1" si="50"/>
        <v>672.58935448404998</v>
      </c>
      <c r="J212" s="64">
        <f t="shared" ca="1" si="50"/>
        <v>736.04451005829014</v>
      </c>
      <c r="K212" s="64">
        <f t="shared" ca="1" si="50"/>
        <v>462.69236078261639</v>
      </c>
      <c r="L212" s="64">
        <f t="shared" ca="1" si="50"/>
        <v>-429.71578989578671</v>
      </c>
      <c r="M212" s="64">
        <f t="shared" ca="1" si="50"/>
        <v>950.4966709080112</v>
      </c>
      <c r="N212" s="64">
        <f t="shared" ca="1" si="50"/>
        <v>832.94004711892023</v>
      </c>
      <c r="O212" s="115">
        <f t="shared" ca="1" si="51"/>
        <v>5281.3829074369269</v>
      </c>
      <c r="AD212">
        <f t="shared" ca="1" si="55"/>
        <v>390000</v>
      </c>
      <c r="AE212">
        <f t="shared" ca="1" si="56"/>
        <v>392000</v>
      </c>
      <c r="AF212">
        <f t="shared" ca="1" si="57"/>
        <v>1000</v>
      </c>
      <c r="AG212">
        <f t="shared" ca="1" si="58"/>
        <v>1000</v>
      </c>
    </row>
    <row r="213" spans="1:33" hidden="1" x14ac:dyDescent="0.25">
      <c r="A213" s="62">
        <f t="shared" si="52"/>
        <v>212</v>
      </c>
      <c r="B213" s="63">
        <f t="shared" ca="1" si="53"/>
        <v>3.5252352439156587E-2</v>
      </c>
      <c r="C213" s="123">
        <f t="shared" ca="1" si="53"/>
        <v>1111.859456284024</v>
      </c>
      <c r="D213" s="99">
        <f t="shared" ca="1" si="54"/>
        <v>10360.599193654949</v>
      </c>
      <c r="E213" s="64">
        <f t="shared" ca="1" si="53"/>
        <v>1336.9766503643352</v>
      </c>
      <c r="F213" s="64">
        <f t="shared" ca="1" si="50"/>
        <v>1199.1601389430248</v>
      </c>
      <c r="G213" s="64">
        <f t="shared" ca="1" si="50"/>
        <v>-699.30537841783564</v>
      </c>
      <c r="H213" s="64">
        <f t="shared" ca="1" si="50"/>
        <v>1114.9557224392861</v>
      </c>
      <c r="I213" s="64">
        <f t="shared" ca="1" si="50"/>
        <v>1930.6631858649312</v>
      </c>
      <c r="J213" s="64">
        <f t="shared" ca="1" si="50"/>
        <v>1900.4470953765638</v>
      </c>
      <c r="K213" s="64">
        <f t="shared" ca="1" si="50"/>
        <v>1530.9955390635507</v>
      </c>
      <c r="L213" s="64">
        <f t="shared" ca="1" si="50"/>
        <v>-881.88685204768149</v>
      </c>
      <c r="M213" s="64">
        <f t="shared" ca="1" si="50"/>
        <v>1972.6277085030083</v>
      </c>
      <c r="N213" s="64">
        <f t="shared" ca="1" si="50"/>
        <v>1757.7386651005008</v>
      </c>
      <c r="O213" s="115">
        <f t="shared" ca="1" si="51"/>
        <v>11162.372475189684</v>
      </c>
      <c r="AD213">
        <f t="shared" ca="1" si="55"/>
        <v>392000</v>
      </c>
      <c r="AE213">
        <f t="shared" ca="1" si="56"/>
        <v>394000</v>
      </c>
      <c r="AF213">
        <f t="shared" ca="1" si="57"/>
        <v>1000</v>
      </c>
      <c r="AG213">
        <f t="shared" ca="1" si="58"/>
        <v>1000</v>
      </c>
    </row>
    <row r="214" spans="1:33" hidden="1" x14ac:dyDescent="0.25">
      <c r="A214" s="62">
        <f t="shared" si="52"/>
        <v>213</v>
      </c>
      <c r="B214" s="63">
        <f t="shared" ca="1" si="53"/>
        <v>3.5025930694667834E-2</v>
      </c>
      <c r="C214" s="123">
        <f t="shared" ca="1" si="53"/>
        <v>471.63580728978667</v>
      </c>
      <c r="D214" s="99">
        <f t="shared" ca="1" si="54"/>
        <v>-9167.7079346445807</v>
      </c>
      <c r="E214" s="64">
        <f t="shared" ca="1" si="53"/>
        <v>1994.3498476055329</v>
      </c>
      <c r="F214" s="64">
        <f t="shared" ca="1" si="50"/>
        <v>115.7411629297489</v>
      </c>
      <c r="G214" s="64">
        <f t="shared" ca="1" si="50"/>
        <v>1581.2474758240733</v>
      </c>
      <c r="H214" s="64">
        <f t="shared" ca="1" si="50"/>
        <v>318.41921598574243</v>
      </c>
      <c r="I214" s="64">
        <f t="shared" ca="1" si="50"/>
        <v>1121.1756582901558</v>
      </c>
      <c r="J214" s="64">
        <f t="shared" ca="1" si="50"/>
        <v>-9.1372288969919495</v>
      </c>
      <c r="K214" s="64">
        <f t="shared" ca="1" si="50"/>
        <v>-402.49445698940764</v>
      </c>
      <c r="L214" s="64">
        <f t="shared" ca="1" si="50"/>
        <v>1416.0761128924837</v>
      </c>
      <c r="M214" s="64">
        <f t="shared" ca="1" si="50"/>
        <v>801.59054250341842</v>
      </c>
      <c r="N214" s="64">
        <f t="shared" ca="1" si="50"/>
        <v>-17.763382052750494</v>
      </c>
      <c r="O214" s="115">
        <f t="shared" ca="1" si="51"/>
        <v>6919.2049480920041</v>
      </c>
      <c r="AD214">
        <f t="shared" ca="1" si="55"/>
        <v>394000</v>
      </c>
      <c r="AE214">
        <f t="shared" ca="1" si="56"/>
        <v>396000</v>
      </c>
      <c r="AF214">
        <f t="shared" ca="1" si="57"/>
        <v>1000</v>
      </c>
      <c r="AG214">
        <f t="shared" ca="1" si="58"/>
        <v>1000</v>
      </c>
    </row>
    <row r="215" spans="1:33" hidden="1" x14ac:dyDescent="0.25">
      <c r="A215" s="62">
        <f t="shared" si="52"/>
        <v>214</v>
      </c>
      <c r="B215" s="63">
        <f t="shared" ca="1" si="53"/>
        <v>0.11449956015201609</v>
      </c>
      <c r="C215" s="123">
        <f t="shared" ca="1" si="53"/>
        <v>332.7762545221438</v>
      </c>
      <c r="D215" s="99">
        <f t="shared" ca="1" si="54"/>
        <v>13985.337543086554</v>
      </c>
      <c r="E215" s="64">
        <f t="shared" ca="1" si="53"/>
        <v>-835.69247107610158</v>
      </c>
      <c r="F215" s="64">
        <f t="shared" ca="1" si="50"/>
        <v>-386.12800193138258</v>
      </c>
      <c r="G215" s="64">
        <f t="shared" ca="1" si="50"/>
        <v>758.79080845042358</v>
      </c>
      <c r="H215" s="64">
        <f t="shared" ca="1" si="50"/>
        <v>-214.98642912301401</v>
      </c>
      <c r="I215" s="64">
        <f t="shared" ca="1" si="50"/>
        <v>1621.0412814986728</v>
      </c>
      <c r="J215" s="64">
        <f t="shared" ca="1" si="50"/>
        <v>-107.00922804438837</v>
      </c>
      <c r="K215" s="64">
        <f t="shared" ca="1" si="50"/>
        <v>1913.9064269646308</v>
      </c>
      <c r="L215" s="64">
        <f t="shared" ca="1" si="50"/>
        <v>1998.4424775221285</v>
      </c>
      <c r="M215" s="64">
        <f t="shared" ca="1" si="50"/>
        <v>1744.0939254433777</v>
      </c>
      <c r="N215" s="64">
        <f t="shared" ca="1" si="50"/>
        <v>1952.7048897345981</v>
      </c>
      <c r="O215" s="115">
        <f t="shared" ca="1" si="51"/>
        <v>8445.1636794389451</v>
      </c>
      <c r="AD215">
        <f t="shared" ca="1" si="55"/>
        <v>396000</v>
      </c>
      <c r="AE215">
        <f t="shared" ca="1" si="56"/>
        <v>398000</v>
      </c>
      <c r="AF215">
        <f t="shared" ca="1" si="57"/>
        <v>1000</v>
      </c>
      <c r="AG215">
        <f t="shared" ca="1" si="58"/>
        <v>1000</v>
      </c>
    </row>
    <row r="216" spans="1:33" hidden="1" x14ac:dyDescent="0.25">
      <c r="A216" s="62">
        <f t="shared" si="52"/>
        <v>215</v>
      </c>
      <c r="B216" s="63">
        <f t="shared" ca="1" si="53"/>
        <v>0.15164151916035265</v>
      </c>
      <c r="C216" s="123">
        <f t="shared" ca="1" si="53"/>
        <v>-225.46518076554457</v>
      </c>
      <c r="D216" s="99">
        <f t="shared" ca="1" si="54"/>
        <v>6316.7779247441376</v>
      </c>
      <c r="E216" s="64">
        <f t="shared" ca="1" si="53"/>
        <v>589.07429995293364</v>
      </c>
      <c r="F216" s="64">
        <f t="shared" ca="1" si="50"/>
        <v>-6.3179012925174138</v>
      </c>
      <c r="G216" s="64">
        <f t="shared" ca="1" si="50"/>
        <v>1883.5218922787176</v>
      </c>
      <c r="H216" s="64">
        <f t="shared" ca="1" si="50"/>
        <v>-682.52746867919768</v>
      </c>
      <c r="I216" s="64">
        <f t="shared" ca="1" si="50"/>
        <v>-159.80795945183422</v>
      </c>
      <c r="J216" s="64">
        <f t="shared" ca="1" si="50"/>
        <v>-577.44933191729444</v>
      </c>
      <c r="K216" s="64">
        <f t="shared" ca="1" si="50"/>
        <v>1124.7051898622085</v>
      </c>
      <c r="L216" s="64">
        <f t="shared" ca="1" si="50"/>
        <v>-414.24915311872707</v>
      </c>
      <c r="M216" s="64">
        <f t="shared" ca="1" si="50"/>
        <v>1205.4888250735157</v>
      </c>
      <c r="N216" s="64">
        <f t="shared" ca="1" si="50"/>
        <v>1228.0643796688803</v>
      </c>
      <c r="O216" s="115">
        <f t="shared" ca="1" si="51"/>
        <v>4190.5027723766852</v>
      </c>
      <c r="AD216">
        <f t="shared" ca="1" si="55"/>
        <v>398000</v>
      </c>
      <c r="AE216">
        <f t="shared" ca="1" si="56"/>
        <v>400000</v>
      </c>
      <c r="AF216">
        <f t="shared" ca="1" si="57"/>
        <v>1000</v>
      </c>
      <c r="AG216">
        <f t="shared" ca="1" si="58"/>
        <v>1000</v>
      </c>
    </row>
    <row r="217" spans="1:33" hidden="1" x14ac:dyDescent="0.25">
      <c r="A217" s="62">
        <f t="shared" si="52"/>
        <v>216</v>
      </c>
      <c r="B217" s="63">
        <f t="shared" ca="1" si="53"/>
        <v>0.14260393348375699</v>
      </c>
      <c r="C217" s="123">
        <f t="shared" ca="1" si="53"/>
        <v>203.14341589447741</v>
      </c>
      <c r="D217" s="99">
        <f t="shared" ca="1" si="54"/>
        <v>-8859.5369535621267</v>
      </c>
      <c r="E217" s="64">
        <f t="shared" ca="1" si="53"/>
        <v>1627.9849947697492</v>
      </c>
      <c r="F217" s="64">
        <f t="shared" ca="1" si="50"/>
        <v>-638.0214088747623</v>
      </c>
      <c r="G217" s="64">
        <f t="shared" ca="1" si="50"/>
        <v>-86.532859545106888</v>
      </c>
      <c r="H217" s="64">
        <f t="shared" ca="1" si="50"/>
        <v>446.34069114322938</v>
      </c>
      <c r="I217" s="64">
        <f t="shared" ca="1" si="50"/>
        <v>833.366475236067</v>
      </c>
      <c r="J217" s="64">
        <f t="shared" ca="1" si="50"/>
        <v>1015.0307740467484</v>
      </c>
      <c r="K217" s="64">
        <f t="shared" ca="1" si="50"/>
        <v>575.33382974361416</v>
      </c>
      <c r="L217" s="64">
        <f t="shared" ca="1" si="50"/>
        <v>-649.63316518392514</v>
      </c>
      <c r="M217" s="64">
        <f t="shared" ca="1" si="50"/>
        <v>-547.41694605047178</v>
      </c>
      <c r="N217" s="64">
        <f t="shared" ca="1" si="50"/>
        <v>-401.75208702399885</v>
      </c>
      <c r="O217" s="115">
        <f t="shared" ca="1" si="51"/>
        <v>2174.7002982611434</v>
      </c>
      <c r="AD217">
        <f t="shared" ca="1" si="55"/>
        <v>400000</v>
      </c>
      <c r="AE217">
        <f t="shared" ca="1" si="56"/>
        <v>402000</v>
      </c>
      <c r="AF217">
        <f t="shared" ca="1" si="57"/>
        <v>1000</v>
      </c>
      <c r="AG217">
        <f t="shared" ca="1" si="58"/>
        <v>1000</v>
      </c>
    </row>
    <row r="218" spans="1:33" hidden="1" x14ac:dyDescent="0.25">
      <c r="A218" s="62">
        <f t="shared" si="52"/>
        <v>217</v>
      </c>
      <c r="B218" s="63">
        <f t="shared" ca="1" si="53"/>
        <v>0.1641549880679333</v>
      </c>
      <c r="C218" s="123">
        <f t="shared" ca="1" si="53"/>
        <v>1869.8437545041422</v>
      </c>
      <c r="D218" s="99">
        <f t="shared" ca="1" si="54"/>
        <v>15625.975627245405</v>
      </c>
      <c r="E218" s="64">
        <f t="shared" ca="1" si="53"/>
        <v>-89.312653805420084</v>
      </c>
      <c r="F218" s="64">
        <f t="shared" ca="1" si="50"/>
        <v>701.40139503237469</v>
      </c>
      <c r="G218" s="64">
        <f t="shared" ca="1" si="50"/>
        <v>720.97718574392843</v>
      </c>
      <c r="H218" s="64">
        <f t="shared" ca="1" si="50"/>
        <v>-551.18860492250883</v>
      </c>
      <c r="I218" s="64">
        <f t="shared" ca="1" si="50"/>
        <v>1574.7792452398883</v>
      </c>
      <c r="J218" s="64">
        <f t="shared" ca="1" si="50"/>
        <v>231.55510424259936</v>
      </c>
      <c r="K218" s="64">
        <f t="shared" ca="1" si="50"/>
        <v>1936.5919172783533</v>
      </c>
      <c r="L218" s="64">
        <f t="shared" ca="1" si="50"/>
        <v>292.99509845904623</v>
      </c>
      <c r="M218" s="64">
        <f t="shared" ca="1" si="50"/>
        <v>1801.0199199253943</v>
      </c>
      <c r="N218" s="64">
        <f t="shared" ca="1" si="50"/>
        <v>644.92760744915392</v>
      </c>
      <c r="O218" s="115">
        <f t="shared" ca="1" si="51"/>
        <v>7263.7462146428097</v>
      </c>
      <c r="AD218">
        <f t="shared" ca="1" si="55"/>
        <v>402000</v>
      </c>
      <c r="AE218">
        <f t="shared" ca="1" si="56"/>
        <v>404000</v>
      </c>
      <c r="AF218">
        <f t="shared" ca="1" si="57"/>
        <v>1000</v>
      </c>
      <c r="AG218">
        <f t="shared" ca="1" si="58"/>
        <v>1000</v>
      </c>
    </row>
    <row r="219" spans="1:33" hidden="1" x14ac:dyDescent="0.25">
      <c r="A219" s="62">
        <f t="shared" si="52"/>
        <v>218</v>
      </c>
      <c r="B219" s="63">
        <f t="shared" ca="1" si="53"/>
        <v>0.10023085001318272</v>
      </c>
      <c r="C219" s="123">
        <f t="shared" ca="1" si="53"/>
        <v>902.1556290788468</v>
      </c>
      <c r="D219" s="99">
        <f t="shared" ca="1" si="54"/>
        <v>19879.192159836282</v>
      </c>
      <c r="E219" s="64">
        <f t="shared" ca="1" si="53"/>
        <v>1544.4140586296421</v>
      </c>
      <c r="F219" s="64">
        <f t="shared" ca="1" si="50"/>
        <v>140.60409834981428</v>
      </c>
      <c r="G219" s="64">
        <f t="shared" ca="1" si="50"/>
        <v>757.25728085180492</v>
      </c>
      <c r="H219" s="64">
        <f t="shared" ca="1" si="50"/>
        <v>698.70774859355413</v>
      </c>
      <c r="I219" s="64">
        <f t="shared" ca="1" si="50"/>
        <v>-138.69100206854029</v>
      </c>
      <c r="J219" s="64">
        <f t="shared" ca="1" si="50"/>
        <v>945.73829394920756</v>
      </c>
      <c r="K219" s="64">
        <f t="shared" ca="1" si="50"/>
        <v>940.30746546244609</v>
      </c>
      <c r="L219" s="64">
        <f t="shared" ca="1" si="50"/>
        <v>13.241071871139543</v>
      </c>
      <c r="M219" s="64">
        <f t="shared" ca="1" si="50"/>
        <v>471.72376530386475</v>
      </c>
      <c r="N219" s="64">
        <f t="shared" ca="1" si="50"/>
        <v>-903.61531687738807</v>
      </c>
      <c r="O219" s="115">
        <f t="shared" ca="1" si="51"/>
        <v>4469.6874640655451</v>
      </c>
      <c r="AD219">
        <f t="shared" ca="1" si="55"/>
        <v>404000</v>
      </c>
      <c r="AE219">
        <f t="shared" ca="1" si="56"/>
        <v>406000</v>
      </c>
      <c r="AF219">
        <f t="shared" ca="1" si="57"/>
        <v>1000</v>
      </c>
      <c r="AG219">
        <f t="shared" ca="1" si="58"/>
        <v>1000</v>
      </c>
    </row>
    <row r="220" spans="1:33" hidden="1" x14ac:dyDescent="0.25">
      <c r="A220" s="62">
        <f t="shared" si="52"/>
        <v>219</v>
      </c>
      <c r="B220" s="63">
        <f t="shared" ca="1" si="53"/>
        <v>0.17831336807574585</v>
      </c>
      <c r="C220" s="123">
        <f t="shared" ca="1" si="53"/>
        <v>-508.25433384184828</v>
      </c>
      <c r="D220" s="99">
        <f t="shared" ca="1" si="54"/>
        <v>12515.790010977642</v>
      </c>
      <c r="E220" s="64">
        <f t="shared" ca="1" si="53"/>
        <v>1799.6175796024575</v>
      </c>
      <c r="F220" s="64">
        <f t="shared" ca="1" si="50"/>
        <v>1018.6975091803832</v>
      </c>
      <c r="G220" s="64">
        <f t="shared" ca="1" si="50"/>
        <v>1550.0549929079157</v>
      </c>
      <c r="H220" s="64">
        <f t="shared" ca="1" si="50"/>
        <v>-595.58094353508523</v>
      </c>
      <c r="I220" s="64">
        <f t="shared" ca="1" si="50"/>
        <v>-110.81246223408795</v>
      </c>
      <c r="J220" s="64">
        <f t="shared" ca="1" si="50"/>
        <v>609.08473926297199</v>
      </c>
      <c r="K220" s="64">
        <f t="shared" ca="1" si="50"/>
        <v>457.72426766416379</v>
      </c>
      <c r="L220" s="64">
        <f t="shared" ca="1" si="50"/>
        <v>973.56203444728033</v>
      </c>
      <c r="M220" s="64">
        <f t="shared" ca="1" si="50"/>
        <v>1651.1127521499955</v>
      </c>
      <c r="N220" s="64">
        <f t="shared" ca="1" si="50"/>
        <v>1919.6470519844158</v>
      </c>
      <c r="O220" s="115">
        <f t="shared" ca="1" si="51"/>
        <v>9273.107521430411</v>
      </c>
      <c r="AD220">
        <f t="shared" ca="1" si="55"/>
        <v>406000</v>
      </c>
      <c r="AE220">
        <f t="shared" ca="1" si="56"/>
        <v>408000</v>
      </c>
      <c r="AF220">
        <f t="shared" ca="1" si="57"/>
        <v>1000</v>
      </c>
      <c r="AG220">
        <f t="shared" ca="1" si="58"/>
        <v>1000</v>
      </c>
    </row>
    <row r="221" spans="1:33" hidden="1" x14ac:dyDescent="0.25">
      <c r="A221" s="62">
        <f t="shared" si="52"/>
        <v>220</v>
      </c>
      <c r="B221" s="63">
        <f t="shared" ca="1" si="53"/>
        <v>8.6637041935869907E-2</v>
      </c>
      <c r="C221" s="123">
        <f t="shared" ca="1" si="53"/>
        <v>-106.33259018508035</v>
      </c>
      <c r="D221" s="99">
        <f t="shared" ca="1" si="54"/>
        <v>2946.0164680905341</v>
      </c>
      <c r="E221" s="64">
        <f t="shared" ca="1" si="53"/>
        <v>39.730308962669795</v>
      </c>
      <c r="F221" s="64">
        <f t="shared" ca="1" si="50"/>
        <v>-721.35710785433776</v>
      </c>
      <c r="G221" s="64">
        <f t="shared" ca="1" si="50"/>
        <v>250.73724673490781</v>
      </c>
      <c r="H221" s="64">
        <f t="shared" ca="1" si="50"/>
        <v>-106.65677996581121</v>
      </c>
      <c r="I221" s="64">
        <f t="shared" ca="1" si="50"/>
        <v>1315.7143838788063</v>
      </c>
      <c r="J221" s="64">
        <f t="shared" ca="1" si="50"/>
        <v>-418.04104292200077</v>
      </c>
      <c r="K221" s="64">
        <f t="shared" ca="1" si="50"/>
        <v>1126.8999350906222</v>
      </c>
      <c r="L221" s="64">
        <f t="shared" ca="1" si="50"/>
        <v>-455.80436027001929</v>
      </c>
      <c r="M221" s="64">
        <f t="shared" ca="1" si="50"/>
        <v>-988.7936038331718</v>
      </c>
      <c r="N221" s="64">
        <f t="shared" ca="1" si="50"/>
        <v>1425.6017365398052</v>
      </c>
      <c r="O221" s="115">
        <f t="shared" ca="1" si="51"/>
        <v>1468.0307163614705</v>
      </c>
      <c r="AD221">
        <f t="shared" ca="1" si="55"/>
        <v>408000</v>
      </c>
      <c r="AE221">
        <f t="shared" ca="1" si="56"/>
        <v>410000</v>
      </c>
      <c r="AF221">
        <f t="shared" ca="1" si="57"/>
        <v>1000</v>
      </c>
      <c r="AG221">
        <f t="shared" ca="1" si="58"/>
        <v>1000</v>
      </c>
    </row>
    <row r="222" spans="1:33" hidden="1" x14ac:dyDescent="0.25">
      <c r="A222" s="62">
        <f t="shared" si="52"/>
        <v>221</v>
      </c>
      <c r="B222" s="63">
        <f t="shared" ca="1" si="53"/>
        <v>-1.6703457991797621E-2</v>
      </c>
      <c r="C222" s="123">
        <f t="shared" ca="1" si="53"/>
        <v>1610.4763084382021</v>
      </c>
      <c r="D222" s="99">
        <f t="shared" ca="1" si="54"/>
        <v>-6737.8246827944076</v>
      </c>
      <c r="E222" s="64">
        <f t="shared" ca="1" si="53"/>
        <v>322.18600640827071</v>
      </c>
      <c r="F222" s="64">
        <f t="shared" ca="1" si="50"/>
        <v>-150.4518231629641</v>
      </c>
      <c r="G222" s="64">
        <f t="shared" ca="1" si="50"/>
        <v>-500.77147605500534</v>
      </c>
      <c r="H222" s="64">
        <f t="shared" ref="F222:N237" ca="1" si="59">H$1*($U$1+($W$1-$U$1)*RAND())</f>
        <v>-357.23141995780003</v>
      </c>
      <c r="I222" s="64">
        <f t="shared" ca="1" si="59"/>
        <v>516.45199247319613</v>
      </c>
      <c r="J222" s="64">
        <f t="shared" ca="1" si="59"/>
        <v>1399.5327459789194</v>
      </c>
      <c r="K222" s="64">
        <f t="shared" ca="1" si="59"/>
        <v>-423.86955941180435</v>
      </c>
      <c r="L222" s="64">
        <f t="shared" ca="1" si="59"/>
        <v>431.68285951020459</v>
      </c>
      <c r="M222" s="64">
        <f t="shared" ca="1" si="59"/>
        <v>1405.266261574641</v>
      </c>
      <c r="N222" s="64">
        <f t="shared" ca="1" si="59"/>
        <v>-275.79696657661162</v>
      </c>
      <c r="O222" s="115">
        <f t="shared" ca="1" si="51"/>
        <v>2366.9986207810466</v>
      </c>
      <c r="AD222">
        <f t="shared" ca="1" si="55"/>
        <v>410000</v>
      </c>
      <c r="AE222">
        <f t="shared" ca="1" si="56"/>
        <v>412000</v>
      </c>
      <c r="AF222">
        <f t="shared" ca="1" si="57"/>
        <v>1000</v>
      </c>
      <c r="AG222">
        <f t="shared" ca="1" si="58"/>
        <v>1000</v>
      </c>
    </row>
    <row r="223" spans="1:33" hidden="1" x14ac:dyDescent="0.25">
      <c r="A223" s="62">
        <f t="shared" si="52"/>
        <v>222</v>
      </c>
      <c r="B223" s="63">
        <f t="shared" ca="1" si="53"/>
        <v>-6.5122235608750439E-2</v>
      </c>
      <c r="C223" s="123">
        <f t="shared" ca="1" si="53"/>
        <v>-770.8684687874121</v>
      </c>
      <c r="D223" s="99">
        <f t="shared" ca="1" si="54"/>
        <v>4165.0665789320719</v>
      </c>
      <c r="E223" s="64">
        <f t="shared" ca="1" si="53"/>
        <v>-230.9309091565799</v>
      </c>
      <c r="F223" s="64">
        <f t="shared" ca="1" si="59"/>
        <v>917.04648543080862</v>
      </c>
      <c r="G223" s="64">
        <f t="shared" ca="1" si="59"/>
        <v>-226.28245430523151</v>
      </c>
      <c r="H223" s="64">
        <f t="shared" ca="1" si="59"/>
        <v>1485.6681520910756</v>
      </c>
      <c r="I223" s="64">
        <f t="shared" ca="1" si="59"/>
        <v>1923.926881011914</v>
      </c>
      <c r="J223" s="64">
        <f t="shared" ca="1" si="59"/>
        <v>90.172462184653213</v>
      </c>
      <c r="K223" s="64">
        <f t="shared" ca="1" si="59"/>
        <v>437.45936918751784</v>
      </c>
      <c r="L223" s="64">
        <f t="shared" ca="1" si="59"/>
        <v>94.23795080629904</v>
      </c>
      <c r="M223" s="64">
        <f t="shared" ca="1" si="59"/>
        <v>-528.00937299841848</v>
      </c>
      <c r="N223" s="64">
        <f t="shared" ca="1" si="59"/>
        <v>1547.3643422304376</v>
      </c>
      <c r="O223" s="115">
        <f t="shared" ca="1" si="51"/>
        <v>5510.6529064824763</v>
      </c>
      <c r="AD223">
        <f t="shared" ca="1" si="55"/>
        <v>412000</v>
      </c>
      <c r="AE223">
        <f t="shared" ca="1" si="56"/>
        <v>414000</v>
      </c>
      <c r="AF223">
        <f t="shared" ca="1" si="57"/>
        <v>1000</v>
      </c>
      <c r="AG223">
        <f t="shared" ca="1" si="58"/>
        <v>1000</v>
      </c>
    </row>
    <row r="224" spans="1:33" hidden="1" x14ac:dyDescent="0.25">
      <c r="A224" s="62">
        <f t="shared" si="52"/>
        <v>223</v>
      </c>
      <c r="B224" s="63">
        <f t="shared" ca="1" si="53"/>
        <v>-8.7902787032203125E-2</v>
      </c>
      <c r="C224" s="123">
        <f t="shared" ca="1" si="53"/>
        <v>1369.8635059269889</v>
      </c>
      <c r="D224" s="99">
        <f t="shared" ca="1" si="54"/>
        <v>-507.29451500740737</v>
      </c>
      <c r="E224" s="64">
        <f t="shared" ca="1" si="53"/>
        <v>1290.7895671803592</v>
      </c>
      <c r="F224" s="64">
        <f t="shared" ca="1" si="59"/>
        <v>-951.73247118065501</v>
      </c>
      <c r="G224" s="64">
        <f t="shared" ca="1" si="59"/>
        <v>213.77636775543135</v>
      </c>
      <c r="H224" s="64">
        <f t="shared" ca="1" si="59"/>
        <v>823.29208264983299</v>
      </c>
      <c r="I224" s="64">
        <f t="shared" ca="1" si="59"/>
        <v>120.90478347696943</v>
      </c>
      <c r="J224" s="64">
        <f t="shared" ca="1" si="59"/>
        <v>83.488190722496441</v>
      </c>
      <c r="K224" s="64">
        <f t="shared" ca="1" si="59"/>
        <v>-142.78575446929898</v>
      </c>
      <c r="L224" s="64">
        <f t="shared" ca="1" si="59"/>
        <v>440.47586943595286</v>
      </c>
      <c r="M224" s="64">
        <f t="shared" ca="1" si="59"/>
        <v>468.95808052067861</v>
      </c>
      <c r="N224" s="64">
        <f t="shared" ca="1" si="59"/>
        <v>-589.22905190639847</v>
      </c>
      <c r="O224" s="115">
        <f t="shared" ca="1" si="51"/>
        <v>1757.9376641853687</v>
      </c>
      <c r="AD224">
        <f t="shared" ca="1" si="55"/>
        <v>414000</v>
      </c>
      <c r="AE224">
        <f t="shared" ca="1" si="56"/>
        <v>416000</v>
      </c>
      <c r="AF224">
        <f t="shared" ca="1" si="57"/>
        <v>1000</v>
      </c>
      <c r="AG224">
        <f t="shared" ca="1" si="58"/>
        <v>1000</v>
      </c>
    </row>
    <row r="225" spans="1:33" hidden="1" x14ac:dyDescent="0.25">
      <c r="A225" s="62">
        <f t="shared" si="52"/>
        <v>224</v>
      </c>
      <c r="B225" s="63">
        <f t="shared" ca="1" si="53"/>
        <v>9.6467421848422608E-2</v>
      </c>
      <c r="C225" s="123">
        <f t="shared" ca="1" si="53"/>
        <v>1687.3709818849106</v>
      </c>
      <c r="D225" s="99">
        <f t="shared" ca="1" si="54"/>
        <v>18858.564262018004</v>
      </c>
      <c r="E225" s="64">
        <f t="shared" ca="1" si="53"/>
        <v>1880.0670368049673</v>
      </c>
      <c r="F225" s="64">
        <f t="shared" ca="1" si="59"/>
        <v>1769.7241593857684</v>
      </c>
      <c r="G225" s="64">
        <f t="shared" ca="1" si="59"/>
        <v>-20.898878646525425</v>
      </c>
      <c r="H225" s="64">
        <f t="shared" ca="1" si="59"/>
        <v>-106.94543738910392</v>
      </c>
      <c r="I225" s="64">
        <f t="shared" ca="1" si="59"/>
        <v>814.60053085986419</v>
      </c>
      <c r="J225" s="64">
        <f t="shared" ca="1" si="59"/>
        <v>1166.454722333508</v>
      </c>
      <c r="K225" s="64">
        <f t="shared" ca="1" si="59"/>
        <v>-328.47946816429663</v>
      </c>
      <c r="L225" s="64">
        <f t="shared" ca="1" si="59"/>
        <v>904.78930425767214</v>
      </c>
      <c r="M225" s="64">
        <f t="shared" ca="1" si="59"/>
        <v>-489.99287909055874</v>
      </c>
      <c r="N225" s="64">
        <f t="shared" ca="1" si="59"/>
        <v>845.17606198636406</v>
      </c>
      <c r="O225" s="115">
        <f t="shared" ca="1" si="51"/>
        <v>6434.4951523376594</v>
      </c>
      <c r="AD225">
        <f t="shared" ca="1" si="55"/>
        <v>416000</v>
      </c>
      <c r="AE225">
        <f t="shared" ca="1" si="56"/>
        <v>418000</v>
      </c>
      <c r="AF225">
        <f t="shared" ca="1" si="57"/>
        <v>1000</v>
      </c>
      <c r="AG225">
        <f t="shared" ca="1" si="58"/>
        <v>1000</v>
      </c>
    </row>
    <row r="226" spans="1:33" hidden="1" x14ac:dyDescent="0.25">
      <c r="A226" s="62">
        <f t="shared" si="52"/>
        <v>225</v>
      </c>
      <c r="B226" s="63">
        <f t="shared" ca="1" si="53"/>
        <v>9.4683444142609929E-2</v>
      </c>
      <c r="C226" s="123">
        <f t="shared" ca="1" si="53"/>
        <v>1016.4531238296562</v>
      </c>
      <c r="D226" s="99">
        <f t="shared" ca="1" si="54"/>
        <v>1601.1453643176451</v>
      </c>
      <c r="E226" s="64">
        <f t="shared" ca="1" si="53"/>
        <v>1852.5522194798452</v>
      </c>
      <c r="F226" s="64">
        <f t="shared" ca="1" si="59"/>
        <v>-236.70475199430717</v>
      </c>
      <c r="G226" s="64">
        <f t="shared" ca="1" si="59"/>
        <v>-249.17969274277891</v>
      </c>
      <c r="H226" s="64">
        <f t="shared" ca="1" si="59"/>
        <v>935.22717803150215</v>
      </c>
      <c r="I226" s="64">
        <f t="shared" ca="1" si="59"/>
        <v>307.57501065552725</v>
      </c>
      <c r="J226" s="64">
        <f t="shared" ca="1" si="59"/>
        <v>881.89485529396904</v>
      </c>
      <c r="K226" s="64">
        <f t="shared" ca="1" si="59"/>
        <v>-383.39625300566416</v>
      </c>
      <c r="L226" s="64">
        <f t="shared" ca="1" si="59"/>
        <v>130.27431796975173</v>
      </c>
      <c r="M226" s="64">
        <f t="shared" ca="1" si="59"/>
        <v>-647.56518910297461</v>
      </c>
      <c r="N226" s="64">
        <f t="shared" ca="1" si="59"/>
        <v>1986.8548113772019</v>
      </c>
      <c r="O226" s="115">
        <f t="shared" ca="1" si="51"/>
        <v>4577.5325059620727</v>
      </c>
      <c r="AD226">
        <f t="shared" ca="1" si="55"/>
        <v>418000</v>
      </c>
      <c r="AE226">
        <f t="shared" ca="1" si="56"/>
        <v>420000</v>
      </c>
      <c r="AF226">
        <f t="shared" ca="1" si="57"/>
        <v>1000</v>
      </c>
      <c r="AG226">
        <f t="shared" ca="1" si="58"/>
        <v>1000</v>
      </c>
    </row>
    <row r="227" spans="1:33" hidden="1" x14ac:dyDescent="0.25">
      <c r="A227" s="62">
        <f t="shared" si="52"/>
        <v>226</v>
      </c>
      <c r="B227" s="63">
        <f t="shared" ca="1" si="53"/>
        <v>0.11997832521259852</v>
      </c>
      <c r="C227" s="123">
        <f t="shared" ca="1" si="53"/>
        <v>-48.533297018536899</v>
      </c>
      <c r="D227" s="99">
        <f t="shared" ca="1" si="54"/>
        <v>19522.145043417873</v>
      </c>
      <c r="E227" s="64">
        <f t="shared" ca="1" si="53"/>
        <v>1080.1039285618383</v>
      </c>
      <c r="F227" s="64">
        <f t="shared" ca="1" si="59"/>
        <v>-294.62585969801461</v>
      </c>
      <c r="G227" s="64">
        <f t="shared" ca="1" si="59"/>
        <v>247.13451717382387</v>
      </c>
      <c r="H227" s="64">
        <f t="shared" ca="1" si="59"/>
        <v>746.60913121017165</v>
      </c>
      <c r="I227" s="64">
        <f t="shared" ca="1" si="59"/>
        <v>651.4202498340394</v>
      </c>
      <c r="J227" s="64">
        <f t="shared" ca="1" si="59"/>
        <v>-433.81349612661398</v>
      </c>
      <c r="K227" s="64">
        <f t="shared" ca="1" si="59"/>
        <v>1899.7846313043285</v>
      </c>
      <c r="L227" s="64">
        <f t="shared" ca="1" si="59"/>
        <v>-895.35884379717425</v>
      </c>
      <c r="M227" s="64">
        <f t="shared" ca="1" si="59"/>
        <v>-542.18872366117239</v>
      </c>
      <c r="N227" s="64">
        <f t="shared" ca="1" si="59"/>
        <v>1214.0115055135684</v>
      </c>
      <c r="O227" s="115">
        <f t="shared" ca="1" si="51"/>
        <v>3673.0770403147949</v>
      </c>
      <c r="AD227">
        <f t="shared" ca="1" si="55"/>
        <v>420000</v>
      </c>
      <c r="AE227">
        <f t="shared" ca="1" si="56"/>
        <v>422000</v>
      </c>
      <c r="AF227">
        <f t="shared" ca="1" si="57"/>
        <v>1000</v>
      </c>
      <c r="AG227">
        <f t="shared" ca="1" si="58"/>
        <v>1000</v>
      </c>
    </row>
    <row r="228" spans="1:33" hidden="1" x14ac:dyDescent="0.25">
      <c r="A228" s="62">
        <f t="shared" si="52"/>
        <v>227</v>
      </c>
      <c r="B228" s="63">
        <f t="shared" ca="1" si="53"/>
        <v>3.9231048725108214E-2</v>
      </c>
      <c r="C228" s="123">
        <f t="shared" ca="1" si="53"/>
        <v>1528.3055354828825</v>
      </c>
      <c r="D228" s="99">
        <f t="shared" ca="1" si="54"/>
        <v>7338.4125545740417</v>
      </c>
      <c r="E228" s="64">
        <f t="shared" ca="1" si="53"/>
        <v>-446.01690320080877</v>
      </c>
      <c r="F228" s="64">
        <f t="shared" ca="1" si="59"/>
        <v>-342.46943205867922</v>
      </c>
      <c r="G228" s="64">
        <f t="shared" ca="1" si="59"/>
        <v>99.642205288144609</v>
      </c>
      <c r="H228" s="64">
        <f t="shared" ca="1" si="59"/>
        <v>899.02111155348291</v>
      </c>
      <c r="I228" s="64">
        <f t="shared" ca="1" si="59"/>
        <v>1855.9744315674845</v>
      </c>
      <c r="J228" s="64">
        <f t="shared" ca="1" si="59"/>
        <v>1651.5530557700151</v>
      </c>
      <c r="K228" s="64">
        <f t="shared" ca="1" si="59"/>
        <v>-698.42441499376162</v>
      </c>
      <c r="L228" s="64">
        <f t="shared" ca="1" si="59"/>
        <v>973.06818936639058</v>
      </c>
      <c r="M228" s="64">
        <f t="shared" ca="1" si="59"/>
        <v>813.10430227402583</v>
      </c>
      <c r="N228" s="64">
        <f t="shared" ca="1" si="59"/>
        <v>1121.8740147772849</v>
      </c>
      <c r="O228" s="115">
        <f t="shared" ca="1" si="51"/>
        <v>5927.3265603435784</v>
      </c>
      <c r="AD228">
        <f t="shared" ca="1" si="55"/>
        <v>422000</v>
      </c>
      <c r="AE228">
        <f t="shared" ca="1" si="56"/>
        <v>424000</v>
      </c>
      <c r="AF228">
        <f t="shared" ca="1" si="57"/>
        <v>1000</v>
      </c>
      <c r="AG228">
        <f t="shared" ca="1" si="58"/>
        <v>1000</v>
      </c>
    </row>
    <row r="229" spans="1:33" hidden="1" x14ac:dyDescent="0.25">
      <c r="A229" s="62">
        <f t="shared" si="52"/>
        <v>228</v>
      </c>
      <c r="B229" s="63">
        <f t="shared" ca="1" si="53"/>
        <v>-2.6508616389830555E-2</v>
      </c>
      <c r="C229" s="123">
        <f t="shared" ca="1" si="53"/>
        <v>-507.24531033949341</v>
      </c>
      <c r="D229" s="99">
        <f t="shared" ca="1" si="54"/>
        <v>16163.462225112671</v>
      </c>
      <c r="E229" s="64">
        <f t="shared" ca="1" si="53"/>
        <v>1126.2358183935878</v>
      </c>
      <c r="F229" s="64">
        <f t="shared" ca="1" si="59"/>
        <v>-815.18027708410466</v>
      </c>
      <c r="G229" s="64">
        <f t="shared" ca="1" si="59"/>
        <v>-310.4274277833245</v>
      </c>
      <c r="H229" s="64">
        <f t="shared" ca="1" si="59"/>
        <v>355.41722939339633</v>
      </c>
      <c r="I229" s="64">
        <f t="shared" ca="1" si="59"/>
        <v>300.73339905451553</v>
      </c>
      <c r="J229" s="64">
        <f t="shared" ca="1" si="59"/>
        <v>-409.85652484796691</v>
      </c>
      <c r="K229" s="64">
        <f t="shared" ca="1" si="59"/>
        <v>402.1423234171931</v>
      </c>
      <c r="L229" s="64">
        <f t="shared" ca="1" si="59"/>
        <v>947.0722364682432</v>
      </c>
      <c r="M229" s="64">
        <f t="shared" ca="1" si="59"/>
        <v>1976.3354111844635</v>
      </c>
      <c r="N229" s="64">
        <f t="shared" ca="1" si="59"/>
        <v>-187.51298558612822</v>
      </c>
      <c r="O229" s="115">
        <f t="shared" ca="1" si="51"/>
        <v>3384.9592026098749</v>
      </c>
      <c r="AD229">
        <f t="shared" ca="1" si="55"/>
        <v>424000</v>
      </c>
      <c r="AE229">
        <f t="shared" ca="1" si="56"/>
        <v>426000</v>
      </c>
      <c r="AF229">
        <f t="shared" ca="1" si="57"/>
        <v>1000</v>
      </c>
      <c r="AG229">
        <f t="shared" ca="1" si="58"/>
        <v>1000</v>
      </c>
    </row>
    <row r="230" spans="1:33" hidden="1" x14ac:dyDescent="0.25">
      <c r="A230" s="62">
        <f t="shared" si="52"/>
        <v>229</v>
      </c>
      <c r="B230" s="63">
        <f t="shared" ca="1" si="53"/>
        <v>-5.6130757899493663E-2</v>
      </c>
      <c r="C230" s="123">
        <f t="shared" ca="1" si="53"/>
        <v>-38.138152843921056</v>
      </c>
      <c r="D230" s="99">
        <f t="shared" ca="1" si="54"/>
        <v>11101.657893025907</v>
      </c>
      <c r="E230" s="64">
        <f t="shared" ca="1" si="53"/>
        <v>1653.8071242483722</v>
      </c>
      <c r="F230" s="64">
        <f t="shared" ca="1" si="59"/>
        <v>1859.8346145373532</v>
      </c>
      <c r="G230" s="64">
        <f t="shared" ca="1" si="59"/>
        <v>-354.76802320204962</v>
      </c>
      <c r="H230" s="64">
        <f t="shared" ca="1" si="59"/>
        <v>-573.94416561386674</v>
      </c>
      <c r="I230" s="64">
        <f t="shared" ca="1" si="59"/>
        <v>416.93185521137264</v>
      </c>
      <c r="J230" s="64">
        <f t="shared" ca="1" si="59"/>
        <v>1528.7558123720221</v>
      </c>
      <c r="K230" s="64">
        <f t="shared" ca="1" si="59"/>
        <v>1902.3692896778141</v>
      </c>
      <c r="L230" s="64">
        <f t="shared" ca="1" si="59"/>
        <v>-619.7824531576897</v>
      </c>
      <c r="M230" s="64">
        <f t="shared" ca="1" si="59"/>
        <v>-934.86713725794198</v>
      </c>
      <c r="N230" s="64">
        <f t="shared" ca="1" si="59"/>
        <v>1499.19785632818</v>
      </c>
      <c r="O230" s="115">
        <f t="shared" ca="1" si="51"/>
        <v>6377.5347731435659</v>
      </c>
      <c r="AD230">
        <f t="shared" ca="1" si="55"/>
        <v>426000</v>
      </c>
      <c r="AE230">
        <f t="shared" ca="1" si="56"/>
        <v>428000</v>
      </c>
      <c r="AF230">
        <f t="shared" ca="1" si="57"/>
        <v>1000</v>
      </c>
      <c r="AG230">
        <f t="shared" ca="1" si="58"/>
        <v>1000</v>
      </c>
    </row>
    <row r="231" spans="1:33" hidden="1" x14ac:dyDescent="0.25">
      <c r="A231" s="62">
        <f t="shared" si="52"/>
        <v>230</v>
      </c>
      <c r="B231" s="63">
        <f t="shared" ca="1" si="53"/>
        <v>0.10713971202437442</v>
      </c>
      <c r="C231" s="123">
        <f t="shared" ca="1" si="53"/>
        <v>-727.24455438875987</v>
      </c>
      <c r="D231" s="99">
        <f t="shared" ca="1" si="54"/>
        <v>13942.627646872616</v>
      </c>
      <c r="E231" s="64">
        <f t="shared" ca="1" si="53"/>
        <v>1719.3746100532933</v>
      </c>
      <c r="F231" s="64">
        <f t="shared" ca="1" si="59"/>
        <v>1603.9831018448101</v>
      </c>
      <c r="G231" s="64">
        <f t="shared" ca="1" si="59"/>
        <v>1945.5440879313749</v>
      </c>
      <c r="H231" s="64">
        <f t="shared" ca="1" si="59"/>
        <v>555.36790781112904</v>
      </c>
      <c r="I231" s="64">
        <f t="shared" ca="1" si="59"/>
        <v>1514.9253941607301</v>
      </c>
      <c r="J231" s="64">
        <f t="shared" ca="1" si="59"/>
        <v>750.40497037336945</v>
      </c>
      <c r="K231" s="64">
        <f t="shared" ca="1" si="59"/>
        <v>-244.02767525575268</v>
      </c>
      <c r="L231" s="64">
        <f t="shared" ca="1" si="59"/>
        <v>1677.3122486972177</v>
      </c>
      <c r="M231" s="64">
        <f t="shared" ca="1" si="59"/>
        <v>441.17912559263647</v>
      </c>
      <c r="N231" s="64">
        <f t="shared" ca="1" si="59"/>
        <v>1313.2010104480576</v>
      </c>
      <c r="O231" s="115">
        <f t="shared" ca="1" si="51"/>
        <v>11277.264781656866</v>
      </c>
      <c r="AD231">
        <f t="shared" ca="1" si="55"/>
        <v>428000</v>
      </c>
      <c r="AE231">
        <f t="shared" ca="1" si="56"/>
        <v>430000</v>
      </c>
      <c r="AF231">
        <f t="shared" ca="1" si="57"/>
        <v>1000</v>
      </c>
      <c r="AG231">
        <f t="shared" ca="1" si="58"/>
        <v>1000</v>
      </c>
    </row>
    <row r="232" spans="1:33" hidden="1" x14ac:dyDescent="0.25">
      <c r="A232" s="62">
        <f t="shared" si="52"/>
        <v>231</v>
      </c>
      <c r="B232" s="63">
        <f t="shared" ca="1" si="53"/>
        <v>-8.2299548835867403E-2</v>
      </c>
      <c r="C232" s="123">
        <f t="shared" ca="1" si="53"/>
        <v>1484.782054838096</v>
      </c>
      <c r="D232" s="99">
        <f t="shared" ca="1" si="54"/>
        <v>13102.340272797372</v>
      </c>
      <c r="E232" s="64">
        <f t="shared" ca="1" si="53"/>
        <v>-798.98014035784695</v>
      </c>
      <c r="F232" s="64">
        <f t="shared" ca="1" si="59"/>
        <v>624.69840689984574</v>
      </c>
      <c r="G232" s="64">
        <f t="shared" ca="1" si="59"/>
        <v>29.247828728334451</v>
      </c>
      <c r="H232" s="64">
        <f t="shared" ca="1" si="59"/>
        <v>146.0234499343785</v>
      </c>
      <c r="I232" s="64">
        <f t="shared" ca="1" si="59"/>
        <v>-679.11443187088605</v>
      </c>
      <c r="J232" s="64">
        <f t="shared" ca="1" si="59"/>
        <v>1523.9199181832178</v>
      </c>
      <c r="K232" s="64">
        <f t="shared" ca="1" si="59"/>
        <v>-466.38401753393686</v>
      </c>
      <c r="L232" s="64">
        <f t="shared" ca="1" si="59"/>
        <v>774.49645053732729</v>
      </c>
      <c r="M232" s="64">
        <f t="shared" ca="1" si="59"/>
        <v>1133.2789749933206</v>
      </c>
      <c r="N232" s="64">
        <f t="shared" ca="1" si="59"/>
        <v>-221.57727945649521</v>
      </c>
      <c r="O232" s="115">
        <f t="shared" ca="1" si="51"/>
        <v>2065.6091600572595</v>
      </c>
      <c r="AD232">
        <f t="shared" ca="1" si="55"/>
        <v>430000</v>
      </c>
      <c r="AE232">
        <f t="shared" ca="1" si="56"/>
        <v>432000</v>
      </c>
      <c r="AF232">
        <f t="shared" ca="1" si="57"/>
        <v>1000</v>
      </c>
      <c r="AG232">
        <f t="shared" ca="1" si="58"/>
        <v>1000</v>
      </c>
    </row>
    <row r="233" spans="1:33" hidden="1" x14ac:dyDescent="0.25">
      <c r="A233" s="62">
        <f t="shared" si="52"/>
        <v>232</v>
      </c>
      <c r="B233" s="63">
        <f t="shared" ca="1" si="53"/>
        <v>-1.8849371219736746E-2</v>
      </c>
      <c r="C233" s="123">
        <f t="shared" ca="1" si="53"/>
        <v>1114.9620495535694</v>
      </c>
      <c r="D233" s="99">
        <f t="shared" ca="1" si="54"/>
        <v>7173.2723958275537</v>
      </c>
      <c r="E233" s="64">
        <f t="shared" ca="1" si="53"/>
        <v>694.47805450693454</v>
      </c>
      <c r="F233" s="64">
        <f t="shared" ca="1" si="59"/>
        <v>-72.769004553340508</v>
      </c>
      <c r="G233" s="64">
        <f t="shared" ca="1" si="59"/>
        <v>1155.1867632612352</v>
      </c>
      <c r="H233" s="64">
        <f t="shared" ca="1" si="59"/>
        <v>-690.1427681392662</v>
      </c>
      <c r="I233" s="64">
        <f t="shared" ca="1" si="59"/>
        <v>1158.4810083768007</v>
      </c>
      <c r="J233" s="64">
        <f t="shared" ca="1" si="59"/>
        <v>-924.22039820704083</v>
      </c>
      <c r="K233" s="64">
        <f t="shared" ca="1" si="59"/>
        <v>112.67575970858896</v>
      </c>
      <c r="L233" s="64">
        <f t="shared" ca="1" si="59"/>
        <v>1876.387861325315</v>
      </c>
      <c r="M233" s="64">
        <f t="shared" ca="1" si="59"/>
        <v>333.01193195885173</v>
      </c>
      <c r="N233" s="64">
        <f t="shared" ca="1" si="59"/>
        <v>-602.47981926234115</v>
      </c>
      <c r="O233" s="115">
        <f t="shared" ca="1" si="51"/>
        <v>3040.6093889757371</v>
      </c>
      <c r="AD233">
        <f t="shared" ca="1" si="55"/>
        <v>432000</v>
      </c>
      <c r="AE233">
        <f t="shared" ca="1" si="56"/>
        <v>434000</v>
      </c>
      <c r="AF233">
        <f t="shared" ca="1" si="57"/>
        <v>1000</v>
      </c>
      <c r="AG233">
        <f t="shared" ca="1" si="58"/>
        <v>1000</v>
      </c>
    </row>
    <row r="234" spans="1:33" hidden="1" x14ac:dyDescent="0.25">
      <c r="A234" s="62">
        <f t="shared" si="52"/>
        <v>233</v>
      </c>
      <c r="B234" s="63">
        <f t="shared" ca="1" si="53"/>
        <v>6.6092885749446106E-2</v>
      </c>
      <c r="C234" s="123">
        <f t="shared" ca="1" si="53"/>
        <v>-475.52213594368146</v>
      </c>
      <c r="D234" s="99">
        <f t="shared" ca="1" si="54"/>
        <v>7365.4503997711809</v>
      </c>
      <c r="E234" s="64">
        <f t="shared" ca="1" si="53"/>
        <v>244.01493988682299</v>
      </c>
      <c r="F234" s="64">
        <f t="shared" ca="1" si="59"/>
        <v>1061.2262189108751</v>
      </c>
      <c r="G234" s="64">
        <f t="shared" ca="1" si="59"/>
        <v>-77.665125694340588</v>
      </c>
      <c r="H234" s="64">
        <f t="shared" ca="1" si="59"/>
        <v>326.49177699370728</v>
      </c>
      <c r="I234" s="64">
        <f t="shared" ca="1" si="59"/>
        <v>698.97119321804701</v>
      </c>
      <c r="J234" s="64">
        <f t="shared" ca="1" si="59"/>
        <v>1037.2007045644898</v>
      </c>
      <c r="K234" s="64">
        <f t="shared" ca="1" si="59"/>
        <v>-996.86910977540788</v>
      </c>
      <c r="L234" s="64">
        <f t="shared" ca="1" si="59"/>
        <v>-409.30606216612819</v>
      </c>
      <c r="M234" s="64">
        <f t="shared" ca="1" si="59"/>
        <v>-571.62832800035665</v>
      </c>
      <c r="N234" s="64">
        <f t="shared" ca="1" si="59"/>
        <v>1885.4917651369838</v>
      </c>
      <c r="O234" s="115">
        <f t="shared" ca="1" si="51"/>
        <v>3197.927973074693</v>
      </c>
      <c r="AD234">
        <f t="shared" ca="1" si="55"/>
        <v>434000</v>
      </c>
      <c r="AE234">
        <f t="shared" ca="1" si="56"/>
        <v>436000</v>
      </c>
      <c r="AF234">
        <f t="shared" ca="1" si="57"/>
        <v>1000</v>
      </c>
      <c r="AG234">
        <f t="shared" ca="1" si="58"/>
        <v>1000</v>
      </c>
    </row>
    <row r="235" spans="1:33" hidden="1" x14ac:dyDescent="0.25">
      <c r="A235" s="62">
        <f t="shared" si="52"/>
        <v>234</v>
      </c>
      <c r="B235" s="63">
        <f t="shared" ca="1" si="53"/>
        <v>-2.8920082396373351E-2</v>
      </c>
      <c r="C235" s="123">
        <f t="shared" ca="1" si="53"/>
        <v>1807.9397091037538</v>
      </c>
      <c r="D235" s="99">
        <f t="shared" ca="1" si="54"/>
        <v>-3049.6869925172059</v>
      </c>
      <c r="E235" s="64">
        <f t="shared" ca="1" si="53"/>
        <v>342.64492759687988</v>
      </c>
      <c r="F235" s="64">
        <f t="shared" ca="1" si="59"/>
        <v>1964.4162235856475</v>
      </c>
      <c r="G235" s="64">
        <f t="shared" ca="1" si="59"/>
        <v>967.29834486878826</v>
      </c>
      <c r="H235" s="64">
        <f t="shared" ca="1" si="59"/>
        <v>-548.26563581440928</v>
      </c>
      <c r="I235" s="64">
        <f t="shared" ca="1" si="59"/>
        <v>1042.3514413165819</v>
      </c>
      <c r="J235" s="64">
        <f t="shared" ca="1" si="59"/>
        <v>373.27563217664147</v>
      </c>
      <c r="K235" s="64">
        <f t="shared" ca="1" si="59"/>
        <v>-976.86701447613632</v>
      </c>
      <c r="L235" s="64">
        <f t="shared" ca="1" si="59"/>
        <v>-374.50506188660677</v>
      </c>
      <c r="M235" s="64">
        <f t="shared" ca="1" si="59"/>
        <v>725.94500790573284</v>
      </c>
      <c r="N235" s="64">
        <f t="shared" ca="1" si="59"/>
        <v>255.9114001148921</v>
      </c>
      <c r="O235" s="115">
        <f t="shared" ca="1" si="51"/>
        <v>3772.2052653880119</v>
      </c>
      <c r="AD235">
        <f t="shared" ca="1" si="55"/>
        <v>436000</v>
      </c>
      <c r="AE235">
        <f t="shared" ca="1" si="56"/>
        <v>438000</v>
      </c>
      <c r="AF235">
        <f t="shared" ca="1" si="57"/>
        <v>1000</v>
      </c>
      <c r="AG235">
        <f t="shared" ca="1" si="58"/>
        <v>1000</v>
      </c>
    </row>
    <row r="236" spans="1:33" hidden="1" x14ac:dyDescent="0.25">
      <c r="A236" s="62">
        <f t="shared" si="52"/>
        <v>235</v>
      </c>
      <c r="B236" s="63">
        <f t="shared" ca="1" si="53"/>
        <v>-4.2321124830606745E-2</v>
      </c>
      <c r="C236" s="123">
        <f t="shared" ca="1" si="53"/>
        <v>-295.36791341225012</v>
      </c>
      <c r="D236" s="99">
        <f t="shared" ca="1" si="54"/>
        <v>-5537.4080865617943</v>
      </c>
      <c r="E236" s="64">
        <f t="shared" ca="1" si="53"/>
        <v>156.96407361183716</v>
      </c>
      <c r="F236" s="64">
        <f t="shared" ca="1" si="59"/>
        <v>-328.75790071201021</v>
      </c>
      <c r="G236" s="64">
        <f t="shared" ca="1" si="59"/>
        <v>1930.7786404698832</v>
      </c>
      <c r="H236" s="64">
        <f t="shared" ca="1" si="59"/>
        <v>986.43620538739231</v>
      </c>
      <c r="I236" s="64">
        <f t="shared" ca="1" si="59"/>
        <v>-76.777508782761018</v>
      </c>
      <c r="J236" s="64">
        <f t="shared" ca="1" si="59"/>
        <v>1269.9591403653401</v>
      </c>
      <c r="K236" s="64">
        <f t="shared" ca="1" si="59"/>
        <v>224.3017210532544</v>
      </c>
      <c r="L236" s="64">
        <f t="shared" ca="1" si="59"/>
        <v>566.6401004719138</v>
      </c>
      <c r="M236" s="64">
        <f t="shared" ca="1" si="59"/>
        <v>1709.5677854990506</v>
      </c>
      <c r="N236" s="64">
        <f t="shared" ca="1" si="59"/>
        <v>-312.86081407801936</v>
      </c>
      <c r="O236" s="115">
        <f t="shared" ca="1" si="51"/>
        <v>6126.2514432858807</v>
      </c>
      <c r="AD236">
        <f t="shared" ca="1" si="55"/>
        <v>438000</v>
      </c>
      <c r="AE236">
        <f t="shared" ca="1" si="56"/>
        <v>440000</v>
      </c>
      <c r="AF236">
        <f t="shared" ca="1" si="57"/>
        <v>1000</v>
      </c>
      <c r="AG236">
        <f t="shared" ca="1" si="58"/>
        <v>1000</v>
      </c>
    </row>
    <row r="237" spans="1:33" hidden="1" x14ac:dyDescent="0.25">
      <c r="A237" s="62">
        <f t="shared" si="52"/>
        <v>236</v>
      </c>
      <c r="B237" s="63">
        <f t="shared" ca="1" si="53"/>
        <v>4.0257705614621081E-2</v>
      </c>
      <c r="C237" s="123">
        <f t="shared" ca="1" si="53"/>
        <v>1012.673131969507</v>
      </c>
      <c r="D237" s="99">
        <f t="shared" ca="1" si="54"/>
        <v>-1472.1109975544337</v>
      </c>
      <c r="E237" s="64">
        <f t="shared" ca="1" si="53"/>
        <v>-923.39275688115049</v>
      </c>
      <c r="F237" s="64">
        <f t="shared" ca="1" si="59"/>
        <v>-87.010764574537291</v>
      </c>
      <c r="G237" s="64">
        <f t="shared" ca="1" si="59"/>
        <v>891.42387901572977</v>
      </c>
      <c r="H237" s="64">
        <f t="shared" ca="1" si="59"/>
        <v>-706.05384716833362</v>
      </c>
      <c r="I237" s="64">
        <f t="shared" ca="1" si="59"/>
        <v>1781.6689808279993</v>
      </c>
      <c r="J237" s="64">
        <f t="shared" ca="1" si="59"/>
        <v>261.35216050156339</v>
      </c>
      <c r="K237" s="64">
        <f t="shared" ca="1" si="59"/>
        <v>-915.31615333749141</v>
      </c>
      <c r="L237" s="64">
        <f t="shared" ca="1" si="59"/>
        <v>635.38383053838163</v>
      </c>
      <c r="M237" s="64">
        <f t="shared" ca="1" si="59"/>
        <v>175.64156853856178</v>
      </c>
      <c r="N237" s="64">
        <f t="shared" ca="1" si="59"/>
        <v>357.60431253947343</v>
      </c>
      <c r="O237" s="115">
        <f t="shared" ca="1" si="51"/>
        <v>1471.3012100001965</v>
      </c>
      <c r="AD237">
        <f t="shared" ca="1" si="55"/>
        <v>440000</v>
      </c>
      <c r="AE237">
        <f t="shared" ca="1" si="56"/>
        <v>442000</v>
      </c>
      <c r="AF237">
        <f t="shared" ca="1" si="57"/>
        <v>1000</v>
      </c>
      <c r="AG237">
        <f t="shared" ca="1" si="58"/>
        <v>1000</v>
      </c>
    </row>
    <row r="238" spans="1:33" hidden="1" x14ac:dyDescent="0.25">
      <c r="A238" s="62">
        <f t="shared" si="52"/>
        <v>237</v>
      </c>
      <c r="B238" s="63">
        <f t="shared" ca="1" si="53"/>
        <v>-1.5848285164759265E-2</v>
      </c>
      <c r="C238" s="123">
        <f t="shared" ca="1" si="53"/>
        <v>763.59280149281255</v>
      </c>
      <c r="D238" s="99">
        <f t="shared" ca="1" si="54"/>
        <v>-2001.9416071019243</v>
      </c>
      <c r="E238" s="64">
        <f t="shared" ca="1" si="53"/>
        <v>560.57695436895676</v>
      </c>
      <c r="F238" s="64">
        <f t="shared" ref="F238:N253" ca="1" si="60">F$1*($U$1+($W$1-$U$1)*RAND())</f>
        <v>-551.32485312502376</v>
      </c>
      <c r="G238" s="64">
        <f t="shared" ca="1" si="60"/>
        <v>-114.38876652198879</v>
      </c>
      <c r="H238" s="64">
        <f t="shared" ca="1" si="60"/>
        <v>-469.92262136903736</v>
      </c>
      <c r="I238" s="64">
        <f t="shared" ca="1" si="60"/>
        <v>1687.2248983761149</v>
      </c>
      <c r="J238" s="64">
        <f t="shared" ca="1" si="60"/>
        <v>135.84808061082339</v>
      </c>
      <c r="K238" s="64">
        <f t="shared" ca="1" si="60"/>
        <v>1889.6668853555757</v>
      </c>
      <c r="L238" s="64">
        <f t="shared" ca="1" si="60"/>
        <v>1919.3594600884903</v>
      </c>
      <c r="M238" s="64">
        <f t="shared" ca="1" si="60"/>
        <v>1713.3629202514264</v>
      </c>
      <c r="N238" s="64">
        <f t="shared" ca="1" si="60"/>
        <v>781.68561531644286</v>
      </c>
      <c r="O238" s="115">
        <f t="shared" ca="1" si="51"/>
        <v>7552.0885733517798</v>
      </c>
      <c r="AD238">
        <f t="shared" ca="1" si="55"/>
        <v>442000</v>
      </c>
      <c r="AE238">
        <f t="shared" ca="1" si="56"/>
        <v>444000</v>
      </c>
      <c r="AF238">
        <f t="shared" ca="1" si="57"/>
        <v>1000</v>
      </c>
      <c r="AG238">
        <f t="shared" ca="1" si="58"/>
        <v>1000</v>
      </c>
    </row>
    <row r="239" spans="1:33" hidden="1" x14ac:dyDescent="0.25">
      <c r="A239" s="62">
        <f t="shared" si="52"/>
        <v>238</v>
      </c>
      <c r="B239" s="63">
        <f t="shared" ca="1" si="53"/>
        <v>0.19158341727755782</v>
      </c>
      <c r="C239" s="123">
        <f t="shared" ca="1" si="53"/>
        <v>1790.7392622526515</v>
      </c>
      <c r="D239" s="99">
        <f t="shared" ca="1" si="54"/>
        <v>819.41741854508473</v>
      </c>
      <c r="E239" s="64">
        <f t="shared" ca="1" si="53"/>
        <v>1712.2406135687659</v>
      </c>
      <c r="F239" s="64">
        <f t="shared" ca="1" si="60"/>
        <v>146.10733929837082</v>
      </c>
      <c r="G239" s="64">
        <f t="shared" ca="1" si="60"/>
        <v>563.38494767545706</v>
      </c>
      <c r="H239" s="64">
        <f t="shared" ca="1" si="60"/>
        <v>922.09605429058956</v>
      </c>
      <c r="I239" s="64">
        <f t="shared" ca="1" si="60"/>
        <v>1348.1894132050784</v>
      </c>
      <c r="J239" s="64">
        <f t="shared" ca="1" si="60"/>
        <v>596.42004906792363</v>
      </c>
      <c r="K239" s="64">
        <f t="shared" ca="1" si="60"/>
        <v>1587.0591663118407</v>
      </c>
      <c r="L239" s="64">
        <f t="shared" ca="1" si="60"/>
        <v>1722.8290194404674</v>
      </c>
      <c r="M239" s="64">
        <f t="shared" ca="1" si="60"/>
        <v>-212.68205390651411</v>
      </c>
      <c r="N239" s="64">
        <f t="shared" ca="1" si="60"/>
        <v>1560.9293539458849</v>
      </c>
      <c r="O239" s="115">
        <f t="shared" ca="1" si="51"/>
        <v>9946.5739028978642</v>
      </c>
      <c r="AD239">
        <f t="shared" ca="1" si="55"/>
        <v>444000</v>
      </c>
      <c r="AE239">
        <f t="shared" ca="1" si="56"/>
        <v>446000</v>
      </c>
      <c r="AF239">
        <f t="shared" ca="1" si="57"/>
        <v>1000</v>
      </c>
      <c r="AG239">
        <f t="shared" ca="1" si="58"/>
        <v>1000</v>
      </c>
    </row>
    <row r="240" spans="1:33" hidden="1" x14ac:dyDescent="0.25">
      <c r="A240" s="62">
        <f t="shared" si="52"/>
        <v>239</v>
      </c>
      <c r="B240" s="63">
        <f t="shared" ca="1" si="53"/>
        <v>6.2681295346697918E-2</v>
      </c>
      <c r="C240" s="123">
        <f t="shared" ca="1" si="53"/>
        <v>-928.33771120798826</v>
      </c>
      <c r="D240" s="99">
        <f t="shared" ca="1" si="54"/>
        <v>-4642.1692016155821</v>
      </c>
      <c r="E240" s="64">
        <f t="shared" ca="1" si="53"/>
        <v>-141.20210676140692</v>
      </c>
      <c r="F240" s="64">
        <f t="shared" ca="1" si="60"/>
        <v>1773.5786522708877</v>
      </c>
      <c r="G240" s="64">
        <f t="shared" ca="1" si="60"/>
        <v>-665.12563280105201</v>
      </c>
      <c r="H240" s="64">
        <f t="shared" ca="1" si="60"/>
        <v>1482.916273132096</v>
      </c>
      <c r="I240" s="64">
        <f t="shared" ca="1" si="60"/>
        <v>1057.5413731608596</v>
      </c>
      <c r="J240" s="64">
        <f t="shared" ca="1" si="60"/>
        <v>1630.5882938318259</v>
      </c>
      <c r="K240" s="64">
        <f t="shared" ca="1" si="60"/>
        <v>1764.2326859680154</v>
      </c>
      <c r="L240" s="64">
        <f t="shared" ca="1" si="60"/>
        <v>1228.7167523963712</v>
      </c>
      <c r="M240" s="64">
        <f t="shared" ca="1" si="60"/>
        <v>505.87178724523534</v>
      </c>
      <c r="N240" s="64">
        <f t="shared" ca="1" si="60"/>
        <v>-24.850635287683858</v>
      </c>
      <c r="O240" s="115">
        <f t="shared" ca="1" si="51"/>
        <v>8612.2674431551495</v>
      </c>
      <c r="AD240">
        <f t="shared" ca="1" si="55"/>
        <v>446000</v>
      </c>
      <c r="AE240">
        <f t="shared" ca="1" si="56"/>
        <v>448000</v>
      </c>
      <c r="AF240">
        <f t="shared" ca="1" si="57"/>
        <v>1000</v>
      </c>
      <c r="AG240">
        <f t="shared" ca="1" si="58"/>
        <v>1000</v>
      </c>
    </row>
    <row r="241" spans="1:33" hidden="1" x14ac:dyDescent="0.25">
      <c r="A241" s="62">
        <f t="shared" si="52"/>
        <v>240</v>
      </c>
      <c r="B241" s="63">
        <f t="shared" ca="1" si="53"/>
        <v>-4.176661926884799E-2</v>
      </c>
      <c r="C241" s="123">
        <f t="shared" ca="1" si="53"/>
        <v>1488.8273130274488</v>
      </c>
      <c r="D241" s="99">
        <f t="shared" ca="1" si="54"/>
        <v>12386.267656004344</v>
      </c>
      <c r="E241" s="64">
        <f t="shared" ca="1" si="53"/>
        <v>1424.3407036390793</v>
      </c>
      <c r="F241" s="64">
        <f t="shared" ca="1" si="60"/>
        <v>94.707457581856559</v>
      </c>
      <c r="G241" s="64">
        <f t="shared" ca="1" si="60"/>
        <v>-845.15425027876279</v>
      </c>
      <c r="H241" s="64">
        <f t="shared" ca="1" si="60"/>
        <v>-401.5651144278329</v>
      </c>
      <c r="I241" s="64">
        <f t="shared" ca="1" si="60"/>
        <v>941.52028620062276</v>
      </c>
      <c r="J241" s="64">
        <f t="shared" ca="1" si="60"/>
        <v>786.41441261644627</v>
      </c>
      <c r="K241" s="64">
        <f t="shared" ca="1" si="60"/>
        <v>-552.53951388019345</v>
      </c>
      <c r="L241" s="64">
        <f t="shared" ca="1" si="60"/>
        <v>700.61975242772746</v>
      </c>
      <c r="M241" s="64">
        <f t="shared" ca="1" si="60"/>
        <v>1603.6915609751154</v>
      </c>
      <c r="N241" s="64">
        <f t="shared" ca="1" si="60"/>
        <v>1647.6805084420639</v>
      </c>
      <c r="O241" s="115">
        <f t="shared" ca="1" si="51"/>
        <v>5399.7158032961224</v>
      </c>
      <c r="AD241">
        <f t="shared" ca="1" si="55"/>
        <v>448000</v>
      </c>
      <c r="AE241">
        <f t="shared" ca="1" si="56"/>
        <v>450000</v>
      </c>
      <c r="AF241">
        <f t="shared" ca="1" si="57"/>
        <v>1000</v>
      </c>
      <c r="AG241">
        <f t="shared" ca="1" si="58"/>
        <v>1000</v>
      </c>
    </row>
    <row r="242" spans="1:33" hidden="1" x14ac:dyDescent="0.25">
      <c r="A242" s="62">
        <f t="shared" si="52"/>
        <v>241</v>
      </c>
      <c r="B242" s="63">
        <f t="shared" ca="1" si="53"/>
        <v>-9.2642268844654305E-2</v>
      </c>
      <c r="C242" s="123">
        <f t="shared" ca="1" si="53"/>
        <v>1780.2888507729906</v>
      </c>
      <c r="D242" s="99">
        <f t="shared" ca="1" si="54"/>
        <v>-3057.465663268154</v>
      </c>
      <c r="E242" s="64">
        <f t="shared" ca="1" si="53"/>
        <v>1583.9902430150096</v>
      </c>
      <c r="F242" s="64">
        <f t="shared" ca="1" si="60"/>
        <v>-887.73379607548452</v>
      </c>
      <c r="G242" s="64">
        <f t="shared" ca="1" si="60"/>
        <v>1866.6509058228062</v>
      </c>
      <c r="H242" s="64">
        <f t="shared" ca="1" si="60"/>
        <v>-679.43065562861864</v>
      </c>
      <c r="I242" s="64">
        <f t="shared" ca="1" si="60"/>
        <v>1427.8659660863564</v>
      </c>
      <c r="J242" s="64">
        <f t="shared" ca="1" si="60"/>
        <v>821.35222946341707</v>
      </c>
      <c r="K242" s="64">
        <f t="shared" ca="1" si="60"/>
        <v>344.88680573611987</v>
      </c>
      <c r="L242" s="64">
        <f t="shared" ca="1" si="60"/>
        <v>29.765580633644152</v>
      </c>
      <c r="M242" s="64">
        <f t="shared" ca="1" si="60"/>
        <v>-68.733829479335341</v>
      </c>
      <c r="N242" s="64">
        <f t="shared" ca="1" si="60"/>
        <v>1696.2021745056802</v>
      </c>
      <c r="O242" s="115">
        <f t="shared" ca="1" si="51"/>
        <v>6134.8156240795943</v>
      </c>
      <c r="AD242">
        <f t="shared" ca="1" si="55"/>
        <v>450000</v>
      </c>
      <c r="AE242">
        <f t="shared" ca="1" si="56"/>
        <v>452000</v>
      </c>
      <c r="AF242">
        <f t="shared" ca="1" si="57"/>
        <v>1000</v>
      </c>
      <c r="AG242">
        <f t="shared" ca="1" si="58"/>
        <v>1000</v>
      </c>
    </row>
    <row r="243" spans="1:33" hidden="1" x14ac:dyDescent="0.25">
      <c r="A243" s="62">
        <f t="shared" si="52"/>
        <v>242</v>
      </c>
      <c r="B243" s="63">
        <f t="shared" ca="1" si="53"/>
        <v>5.5650445974085361E-2</v>
      </c>
      <c r="C243" s="123">
        <f t="shared" ca="1" si="53"/>
        <v>1143.4678081753993</v>
      </c>
      <c r="D243" s="99">
        <f t="shared" ca="1" si="54"/>
        <v>-2201.3703045069806</v>
      </c>
      <c r="E243" s="64">
        <f t="shared" ca="1" si="53"/>
        <v>-888.8540274084088</v>
      </c>
      <c r="F243" s="64">
        <f t="shared" ca="1" si="60"/>
        <v>1162.2158088128206</v>
      </c>
      <c r="G243" s="64">
        <f t="shared" ca="1" si="60"/>
        <v>1157.9692638631325</v>
      </c>
      <c r="H243" s="64">
        <f t="shared" ca="1" si="60"/>
        <v>1990.5825472306863</v>
      </c>
      <c r="I243" s="64">
        <f t="shared" ca="1" si="60"/>
        <v>-480.4104476571037</v>
      </c>
      <c r="J243" s="64">
        <f t="shared" ca="1" si="60"/>
        <v>1637.3234992706878</v>
      </c>
      <c r="K243" s="64">
        <f t="shared" ca="1" si="60"/>
        <v>-290.17681053205956</v>
      </c>
      <c r="L243" s="64">
        <f t="shared" ca="1" si="60"/>
        <v>1212.265716055859</v>
      </c>
      <c r="M243" s="64">
        <f t="shared" ca="1" si="60"/>
        <v>1561.3224812285589</v>
      </c>
      <c r="N243" s="64">
        <f t="shared" ca="1" si="60"/>
        <v>1239.2418403095962</v>
      </c>
      <c r="O243" s="115">
        <f t="shared" ca="1" si="51"/>
        <v>8301.4798711737676</v>
      </c>
      <c r="AD243">
        <f t="shared" ca="1" si="55"/>
        <v>452000</v>
      </c>
      <c r="AE243">
        <f t="shared" ca="1" si="56"/>
        <v>454000</v>
      </c>
      <c r="AF243">
        <f t="shared" ca="1" si="57"/>
        <v>1000</v>
      </c>
      <c r="AG243">
        <f t="shared" ca="1" si="58"/>
        <v>1000</v>
      </c>
    </row>
    <row r="244" spans="1:33" hidden="1" x14ac:dyDescent="0.25">
      <c r="A244" s="62">
        <f t="shared" si="52"/>
        <v>243</v>
      </c>
      <c r="B244" s="63">
        <f t="shared" ca="1" si="53"/>
        <v>7.1755331013300422E-2</v>
      </c>
      <c r="C244" s="123">
        <f t="shared" ca="1" si="53"/>
        <v>1421.6022595064933</v>
      </c>
      <c r="D244" s="99">
        <f t="shared" ca="1" si="54"/>
        <v>-539.05419514214964</v>
      </c>
      <c r="E244" s="64">
        <f t="shared" ca="1" si="53"/>
        <v>317.76330951453463</v>
      </c>
      <c r="F244" s="64">
        <f t="shared" ca="1" si="60"/>
        <v>468.87768095386724</v>
      </c>
      <c r="G244" s="64">
        <f t="shared" ca="1" si="60"/>
        <v>1880.8189677589878</v>
      </c>
      <c r="H244" s="64">
        <f t="shared" ca="1" si="60"/>
        <v>445.64275060027023</v>
      </c>
      <c r="I244" s="64">
        <f t="shared" ca="1" si="60"/>
        <v>1108.0648106980677</v>
      </c>
      <c r="J244" s="64">
        <f t="shared" ca="1" si="60"/>
        <v>-259.52903536287153</v>
      </c>
      <c r="K244" s="64">
        <f t="shared" ca="1" si="60"/>
        <v>-30.108841764848044</v>
      </c>
      <c r="L244" s="64">
        <f t="shared" ca="1" si="60"/>
        <v>1087.3307846060932</v>
      </c>
      <c r="M244" s="64">
        <f t="shared" ca="1" si="60"/>
        <v>1016.1847770444663</v>
      </c>
      <c r="N244" s="64">
        <f t="shared" ca="1" si="60"/>
        <v>1951.3827686817633</v>
      </c>
      <c r="O244" s="115">
        <f t="shared" ca="1" si="51"/>
        <v>7986.427972730331</v>
      </c>
      <c r="AD244">
        <f t="shared" ca="1" si="55"/>
        <v>454000</v>
      </c>
      <c r="AE244">
        <f t="shared" ca="1" si="56"/>
        <v>456000</v>
      </c>
      <c r="AF244">
        <f t="shared" ca="1" si="57"/>
        <v>1000</v>
      </c>
      <c r="AG244">
        <f t="shared" ca="1" si="58"/>
        <v>1000</v>
      </c>
    </row>
    <row r="245" spans="1:33" hidden="1" x14ac:dyDescent="0.25">
      <c r="A245" s="62">
        <f t="shared" si="52"/>
        <v>244</v>
      </c>
      <c r="B245" s="63">
        <f t="shared" ca="1" si="53"/>
        <v>5.5027817305513538E-3</v>
      </c>
      <c r="C245" s="123">
        <f t="shared" ca="1" si="53"/>
        <v>89.05586063871803</v>
      </c>
      <c r="D245" s="99">
        <f t="shared" ca="1" si="54"/>
        <v>4618.9246129432177</v>
      </c>
      <c r="E245" s="64">
        <f t="shared" ca="1" si="53"/>
        <v>1700.6148012602987</v>
      </c>
      <c r="F245" s="64">
        <f t="shared" ca="1" si="60"/>
        <v>788.49442287622662</v>
      </c>
      <c r="G245" s="64">
        <f t="shared" ca="1" si="60"/>
        <v>495.7784282545058</v>
      </c>
      <c r="H245" s="64">
        <f t="shared" ca="1" si="60"/>
        <v>-235.49838690295297</v>
      </c>
      <c r="I245" s="64">
        <f t="shared" ca="1" si="60"/>
        <v>753.06919816501011</v>
      </c>
      <c r="J245" s="64">
        <f t="shared" ca="1" si="60"/>
        <v>814.06578321409324</v>
      </c>
      <c r="K245" s="64">
        <f t="shared" ca="1" si="60"/>
        <v>-563.23842538458268</v>
      </c>
      <c r="L245" s="64">
        <f t="shared" ca="1" si="60"/>
        <v>1328.9102277099255</v>
      </c>
      <c r="M245" s="64">
        <f t="shared" ca="1" si="60"/>
        <v>172.5980081760961</v>
      </c>
      <c r="N245" s="64">
        <f t="shared" ca="1" si="60"/>
        <v>-600.94484568122459</v>
      </c>
      <c r="O245" s="115">
        <f t="shared" ca="1" si="51"/>
        <v>4653.8492116873977</v>
      </c>
      <c r="AD245">
        <f t="shared" ca="1" si="55"/>
        <v>456000</v>
      </c>
      <c r="AE245">
        <f t="shared" ca="1" si="56"/>
        <v>458000</v>
      </c>
      <c r="AF245">
        <f t="shared" ca="1" si="57"/>
        <v>1000</v>
      </c>
      <c r="AG245">
        <f t="shared" ca="1" si="58"/>
        <v>1000</v>
      </c>
    </row>
    <row r="246" spans="1:33" hidden="1" x14ac:dyDescent="0.25">
      <c r="A246" s="62">
        <f t="shared" si="52"/>
        <v>245</v>
      </c>
      <c r="B246" s="63">
        <f t="shared" ca="1" si="53"/>
        <v>-4.9056087651265401E-2</v>
      </c>
      <c r="C246" s="123">
        <f t="shared" ca="1" si="53"/>
        <v>862.16707889061831</v>
      </c>
      <c r="D246" s="99">
        <f t="shared" ca="1" si="54"/>
        <v>1272.3924967378994</v>
      </c>
      <c r="E246" s="64">
        <f t="shared" ca="1" si="53"/>
        <v>-148.2024249040484</v>
      </c>
      <c r="F246" s="64">
        <f t="shared" ca="1" si="60"/>
        <v>94.331639579613437</v>
      </c>
      <c r="G246" s="64">
        <f t="shared" ca="1" si="60"/>
        <v>1177.6951957126605</v>
      </c>
      <c r="H246" s="64">
        <f t="shared" ca="1" si="60"/>
        <v>-621.29955766165949</v>
      </c>
      <c r="I246" s="64">
        <f t="shared" ca="1" si="60"/>
        <v>-82.414476031105181</v>
      </c>
      <c r="J246" s="64">
        <f t="shared" ca="1" si="60"/>
        <v>-994.8315285729617</v>
      </c>
      <c r="K246" s="64">
        <f t="shared" ca="1" si="60"/>
        <v>-338.11595543681335</v>
      </c>
      <c r="L246" s="64">
        <f t="shared" ca="1" si="60"/>
        <v>-809.3845949868969</v>
      </c>
      <c r="M246" s="64">
        <f t="shared" ca="1" si="60"/>
        <v>-815.49461603004147</v>
      </c>
      <c r="N246" s="64">
        <f t="shared" ca="1" si="60"/>
        <v>506.74678249784029</v>
      </c>
      <c r="O246" s="115">
        <f t="shared" ca="1" si="51"/>
        <v>-2030.9695358334125</v>
      </c>
      <c r="AD246">
        <f t="shared" ca="1" si="55"/>
        <v>458000</v>
      </c>
      <c r="AE246">
        <f t="shared" ca="1" si="56"/>
        <v>460000</v>
      </c>
      <c r="AF246">
        <f t="shared" ca="1" si="57"/>
        <v>1000</v>
      </c>
      <c r="AG246">
        <f t="shared" ca="1" si="58"/>
        <v>1000</v>
      </c>
    </row>
    <row r="247" spans="1:33" hidden="1" x14ac:dyDescent="0.25">
      <c r="A247" s="62">
        <f t="shared" si="52"/>
        <v>246</v>
      </c>
      <c r="B247" s="63">
        <f t="shared" ca="1" si="53"/>
        <v>5.8600892896286699E-2</v>
      </c>
      <c r="C247" s="123">
        <f t="shared" ca="1" si="53"/>
        <v>-929.70713362460947</v>
      </c>
      <c r="D247" s="99">
        <f t="shared" ca="1" si="54"/>
        <v>16915.333745139618</v>
      </c>
      <c r="E247" s="64">
        <f t="shared" ca="1" si="53"/>
        <v>910.92798983339549</v>
      </c>
      <c r="F247" s="64">
        <f t="shared" ca="1" si="60"/>
        <v>587.05811985324897</v>
      </c>
      <c r="G247" s="64">
        <f t="shared" ca="1" si="60"/>
        <v>-370.17747208803854</v>
      </c>
      <c r="H247" s="64">
        <f t="shared" ca="1" si="60"/>
        <v>-605.09260694436819</v>
      </c>
      <c r="I247" s="64">
        <f t="shared" ca="1" si="60"/>
        <v>501.64248152459982</v>
      </c>
      <c r="J247" s="64">
        <f t="shared" ca="1" si="60"/>
        <v>-920.58102377356784</v>
      </c>
      <c r="K247" s="64">
        <f t="shared" ca="1" si="60"/>
        <v>1999.5765166370575</v>
      </c>
      <c r="L247" s="64">
        <f t="shared" ca="1" si="60"/>
        <v>1296.5125000111307</v>
      </c>
      <c r="M247" s="64">
        <f t="shared" ca="1" si="60"/>
        <v>1140.0024849594063</v>
      </c>
      <c r="N247" s="64">
        <f t="shared" ca="1" si="60"/>
        <v>1915.8842852029354</v>
      </c>
      <c r="O247" s="115">
        <f t="shared" ca="1" si="51"/>
        <v>6455.7532752157995</v>
      </c>
      <c r="AD247">
        <f t="shared" ca="1" si="55"/>
        <v>460000</v>
      </c>
      <c r="AE247">
        <f t="shared" ca="1" si="56"/>
        <v>462000</v>
      </c>
      <c r="AF247">
        <f t="shared" ca="1" si="57"/>
        <v>1000</v>
      </c>
      <c r="AG247">
        <f t="shared" ca="1" si="58"/>
        <v>1000</v>
      </c>
    </row>
    <row r="248" spans="1:33" hidden="1" x14ac:dyDescent="0.25">
      <c r="A248" s="62">
        <f t="shared" si="52"/>
        <v>247</v>
      </c>
      <c r="B248" s="63">
        <f t="shared" ca="1" si="53"/>
        <v>-1.9039398340754729E-2</v>
      </c>
      <c r="C248" s="123">
        <f t="shared" ca="1" si="53"/>
        <v>1241.2579606858135</v>
      </c>
      <c r="D248" s="99">
        <f t="shared" ca="1" si="54"/>
        <v>19371.760965484944</v>
      </c>
      <c r="E248" s="64">
        <f t="shared" ca="1" si="53"/>
        <v>1275.6079524625752</v>
      </c>
      <c r="F248" s="64">
        <f t="shared" ca="1" si="60"/>
        <v>1596.305915638296</v>
      </c>
      <c r="G248" s="64">
        <f t="shared" ca="1" si="60"/>
        <v>544.31148538051036</v>
      </c>
      <c r="H248" s="64">
        <f t="shared" ca="1" si="60"/>
        <v>1149.857483075411</v>
      </c>
      <c r="I248" s="64">
        <f t="shared" ca="1" si="60"/>
        <v>1177.159141977151</v>
      </c>
      <c r="J248" s="64">
        <f t="shared" ca="1" si="60"/>
        <v>108.90904740609651</v>
      </c>
      <c r="K248" s="64">
        <f t="shared" ca="1" si="60"/>
        <v>1355.0764093213488</v>
      </c>
      <c r="L248" s="64">
        <f t="shared" ca="1" si="60"/>
        <v>107.96699016159927</v>
      </c>
      <c r="M248" s="64">
        <f t="shared" ca="1" si="60"/>
        <v>1805.4707787115312</v>
      </c>
      <c r="N248" s="64">
        <f t="shared" ca="1" si="60"/>
        <v>1713.7334543048851</v>
      </c>
      <c r="O248" s="115">
        <f t="shared" ca="1" si="51"/>
        <v>10834.398658439404</v>
      </c>
      <c r="AD248">
        <f t="shared" ca="1" si="55"/>
        <v>462000</v>
      </c>
      <c r="AE248">
        <f t="shared" ca="1" si="56"/>
        <v>464000</v>
      </c>
      <c r="AF248">
        <f t="shared" ca="1" si="57"/>
        <v>1000</v>
      </c>
      <c r="AG248">
        <f t="shared" ca="1" si="58"/>
        <v>1000</v>
      </c>
    </row>
    <row r="249" spans="1:33" hidden="1" x14ac:dyDescent="0.25">
      <c r="A249" s="62">
        <f t="shared" si="52"/>
        <v>248</v>
      </c>
      <c r="B249" s="63">
        <f t="shared" ca="1" si="53"/>
        <v>0.12887466957420768</v>
      </c>
      <c r="C249" s="123">
        <f t="shared" ca="1" si="53"/>
        <v>1239.3357125944283</v>
      </c>
      <c r="D249" s="99">
        <f t="shared" ca="1" si="54"/>
        <v>12668.634463062454</v>
      </c>
      <c r="E249" s="64">
        <f t="shared" ca="1" si="53"/>
        <v>1467.0045208534971</v>
      </c>
      <c r="F249" s="64">
        <f t="shared" ca="1" si="60"/>
        <v>-176.96965337921435</v>
      </c>
      <c r="G249" s="64">
        <f t="shared" ca="1" si="60"/>
        <v>1526.7466595911958</v>
      </c>
      <c r="H249" s="64">
        <f t="shared" ca="1" si="60"/>
        <v>-409.94982874509503</v>
      </c>
      <c r="I249" s="64">
        <f t="shared" ca="1" si="60"/>
        <v>1307.9427087334777</v>
      </c>
      <c r="J249" s="64">
        <f t="shared" ca="1" si="60"/>
        <v>186.00843728386968</v>
      </c>
      <c r="K249" s="64">
        <f t="shared" ca="1" si="60"/>
        <v>-691.01320880561298</v>
      </c>
      <c r="L249" s="64">
        <f t="shared" ca="1" si="60"/>
        <v>688.91591721949692</v>
      </c>
      <c r="M249" s="64">
        <f t="shared" ca="1" si="60"/>
        <v>118.54777636195344</v>
      </c>
      <c r="N249" s="64">
        <f t="shared" ca="1" si="60"/>
        <v>-938.95200207486039</v>
      </c>
      <c r="O249" s="115">
        <f t="shared" ca="1" si="51"/>
        <v>3078.2813270387073</v>
      </c>
      <c r="AD249">
        <f t="shared" ca="1" si="55"/>
        <v>464000</v>
      </c>
      <c r="AE249">
        <f t="shared" ca="1" si="56"/>
        <v>466000</v>
      </c>
      <c r="AF249">
        <f t="shared" ca="1" si="57"/>
        <v>1000</v>
      </c>
      <c r="AG249">
        <f t="shared" ca="1" si="58"/>
        <v>1000</v>
      </c>
    </row>
    <row r="250" spans="1:33" hidden="1" x14ac:dyDescent="0.25">
      <c r="A250" s="62">
        <f t="shared" si="52"/>
        <v>249</v>
      </c>
      <c r="B250" s="63">
        <f t="shared" ca="1" si="53"/>
        <v>-6.5766695506588271E-2</v>
      </c>
      <c r="C250" s="123">
        <f t="shared" ca="1" si="53"/>
        <v>1439.1214916328083</v>
      </c>
      <c r="D250" s="99">
        <f t="shared" ca="1" si="54"/>
        <v>6069.0128513626487</v>
      </c>
      <c r="E250" s="64">
        <f t="shared" ca="1" si="53"/>
        <v>224.75592270822838</v>
      </c>
      <c r="F250" s="64">
        <f t="shared" ca="1" si="60"/>
        <v>1016.8290322407794</v>
      </c>
      <c r="G250" s="64">
        <f t="shared" ca="1" si="60"/>
        <v>1973.3166332963217</v>
      </c>
      <c r="H250" s="64">
        <f t="shared" ca="1" si="60"/>
        <v>1500.6195066743137</v>
      </c>
      <c r="I250" s="64">
        <f t="shared" ca="1" si="60"/>
        <v>1005.9356686203491</v>
      </c>
      <c r="J250" s="64">
        <f t="shared" ca="1" si="60"/>
        <v>-892.44551041766999</v>
      </c>
      <c r="K250" s="64">
        <f t="shared" ca="1" si="60"/>
        <v>1097.9060362799303</v>
      </c>
      <c r="L250" s="64">
        <f t="shared" ca="1" si="60"/>
        <v>17.403611881819241</v>
      </c>
      <c r="M250" s="64">
        <f t="shared" ca="1" si="60"/>
        <v>-584.33163752654343</v>
      </c>
      <c r="N250" s="64">
        <f t="shared" ca="1" si="60"/>
        <v>52.558329245132043</v>
      </c>
      <c r="O250" s="115">
        <f t="shared" ca="1" si="51"/>
        <v>5412.5475930026605</v>
      </c>
      <c r="AD250">
        <f t="shared" ca="1" si="55"/>
        <v>466000</v>
      </c>
      <c r="AE250">
        <f t="shared" ca="1" si="56"/>
        <v>468000</v>
      </c>
      <c r="AF250">
        <f t="shared" ca="1" si="57"/>
        <v>1000</v>
      </c>
      <c r="AG250">
        <f t="shared" ca="1" si="58"/>
        <v>1000</v>
      </c>
    </row>
    <row r="251" spans="1:33" hidden="1" x14ac:dyDescent="0.25">
      <c r="A251" s="62">
        <f t="shared" si="52"/>
        <v>250</v>
      </c>
      <c r="B251" s="63">
        <f t="shared" ca="1" si="53"/>
        <v>-3.5664349381170773E-3</v>
      </c>
      <c r="C251" s="123">
        <f t="shared" ca="1" si="53"/>
        <v>149.88361186303993</v>
      </c>
      <c r="D251" s="99">
        <f t="shared" ca="1" si="54"/>
        <v>4473.1396747170356</v>
      </c>
      <c r="E251" s="64">
        <f t="shared" ca="1" si="53"/>
        <v>1223.9976282922164</v>
      </c>
      <c r="F251" s="64">
        <f t="shared" ca="1" si="60"/>
        <v>1800.3207538909292</v>
      </c>
      <c r="G251" s="64">
        <f t="shared" ca="1" si="60"/>
        <v>1896.6480786425641</v>
      </c>
      <c r="H251" s="64">
        <f t="shared" ca="1" si="60"/>
        <v>240.75173384816213</v>
      </c>
      <c r="I251" s="64">
        <f t="shared" ca="1" si="60"/>
        <v>-212.29128996571492</v>
      </c>
      <c r="J251" s="64">
        <f t="shared" ca="1" si="60"/>
        <v>1915.1168923431042</v>
      </c>
      <c r="K251" s="64">
        <f t="shared" ca="1" si="60"/>
        <v>350.80184619816293</v>
      </c>
      <c r="L251" s="64">
        <f t="shared" ca="1" si="60"/>
        <v>1722.65600605602</v>
      </c>
      <c r="M251" s="64">
        <f t="shared" ca="1" si="60"/>
        <v>1813.955557463808</v>
      </c>
      <c r="N251" s="64">
        <f t="shared" ca="1" si="60"/>
        <v>65.250790208328795</v>
      </c>
      <c r="O251" s="115">
        <f t="shared" ca="1" si="51"/>
        <v>10817.207996977582</v>
      </c>
      <c r="AD251">
        <f t="shared" ca="1" si="55"/>
        <v>468000</v>
      </c>
      <c r="AE251">
        <f t="shared" ca="1" si="56"/>
        <v>470000</v>
      </c>
      <c r="AF251">
        <f t="shared" ca="1" si="57"/>
        <v>1000</v>
      </c>
      <c r="AG251">
        <f t="shared" ca="1" si="58"/>
        <v>1000</v>
      </c>
    </row>
    <row r="252" spans="1:33" hidden="1" x14ac:dyDescent="0.25">
      <c r="A252" s="62">
        <f t="shared" si="52"/>
        <v>251</v>
      </c>
      <c r="B252" s="63">
        <f t="shared" ca="1" si="53"/>
        <v>-4.7414446137192076E-2</v>
      </c>
      <c r="C252" s="123">
        <f t="shared" ca="1" si="53"/>
        <v>6.9306852540951258</v>
      </c>
      <c r="D252" s="99">
        <f t="shared" ca="1" si="54"/>
        <v>12809.521159708251</v>
      </c>
      <c r="E252" s="64">
        <f t="shared" ca="1" si="53"/>
        <v>1165.3056143831484</v>
      </c>
      <c r="F252" s="64">
        <f t="shared" ca="1" si="60"/>
        <v>1832.6779173760119</v>
      </c>
      <c r="G252" s="64">
        <f t="shared" ca="1" si="60"/>
        <v>-535.48676925213624</v>
      </c>
      <c r="H252" s="64">
        <f t="shared" ca="1" si="60"/>
        <v>-633.17998328286762</v>
      </c>
      <c r="I252" s="64">
        <f t="shared" ca="1" si="60"/>
        <v>148.23268658752386</v>
      </c>
      <c r="J252" s="64">
        <f t="shared" ca="1" si="60"/>
        <v>1540.2966016620958</v>
      </c>
      <c r="K252" s="64">
        <f t="shared" ca="1" si="60"/>
        <v>63.192406231732114</v>
      </c>
      <c r="L252" s="64">
        <f t="shared" ca="1" si="60"/>
        <v>1982.3354198642976</v>
      </c>
      <c r="M252" s="64">
        <f t="shared" ca="1" si="60"/>
        <v>1263.5262390791318</v>
      </c>
      <c r="N252" s="64">
        <f t="shared" ca="1" si="60"/>
        <v>1384.925324153978</v>
      </c>
      <c r="O252" s="115">
        <f t="shared" ca="1" si="51"/>
        <v>8211.8254568029151</v>
      </c>
      <c r="AD252">
        <f t="shared" ca="1" si="55"/>
        <v>470000</v>
      </c>
      <c r="AE252">
        <f t="shared" ca="1" si="56"/>
        <v>472000</v>
      </c>
      <c r="AF252">
        <f t="shared" ca="1" si="57"/>
        <v>1000</v>
      </c>
      <c r="AG252">
        <f t="shared" ca="1" si="58"/>
        <v>1000</v>
      </c>
    </row>
    <row r="253" spans="1:33" hidden="1" x14ac:dyDescent="0.25">
      <c r="A253" s="62">
        <f t="shared" si="52"/>
        <v>252</v>
      </c>
      <c r="B253" s="63">
        <f t="shared" ca="1" si="53"/>
        <v>-2.4833379491656427E-2</v>
      </c>
      <c r="C253" s="123">
        <f t="shared" ca="1" si="53"/>
        <v>1479.244616272417</v>
      </c>
      <c r="D253" s="99">
        <f t="shared" ca="1" si="54"/>
        <v>9716.2627650180602</v>
      </c>
      <c r="E253" s="64">
        <f t="shared" ca="1" si="53"/>
        <v>-281.46840234511455</v>
      </c>
      <c r="F253" s="64">
        <f t="shared" ca="1" si="60"/>
        <v>365.02037285991133</v>
      </c>
      <c r="G253" s="64">
        <f t="shared" ca="1" si="60"/>
        <v>1156.1561757323807</v>
      </c>
      <c r="H253" s="64">
        <f t="shared" ca="1" si="60"/>
        <v>568.89554992946091</v>
      </c>
      <c r="I253" s="64">
        <f t="shared" ca="1" si="60"/>
        <v>-426.60821703278606</v>
      </c>
      <c r="J253" s="64">
        <f t="shared" ca="1" si="60"/>
        <v>993.97138465868363</v>
      </c>
      <c r="K253" s="64">
        <f t="shared" ca="1" si="60"/>
        <v>274.32546221223043</v>
      </c>
      <c r="L253" s="64">
        <f t="shared" ca="1" si="60"/>
        <v>815.81733019139426</v>
      </c>
      <c r="M253" s="64">
        <f t="shared" ca="1" si="60"/>
        <v>-731.19225942232777</v>
      </c>
      <c r="N253" s="64">
        <f t="shared" ca="1" si="60"/>
        <v>344.86373689936454</v>
      </c>
      <c r="O253" s="115">
        <f t="shared" ca="1" si="51"/>
        <v>3079.7811336831974</v>
      </c>
      <c r="AD253">
        <f t="shared" ca="1" si="55"/>
        <v>472000</v>
      </c>
      <c r="AE253">
        <f t="shared" ca="1" si="56"/>
        <v>474000</v>
      </c>
      <c r="AF253">
        <f t="shared" ca="1" si="57"/>
        <v>1000</v>
      </c>
      <c r="AG253">
        <f t="shared" ca="1" si="58"/>
        <v>1000</v>
      </c>
    </row>
    <row r="254" spans="1:33" hidden="1" x14ac:dyDescent="0.25">
      <c r="A254" s="62">
        <f t="shared" si="52"/>
        <v>253</v>
      </c>
      <c r="B254" s="63">
        <f t="shared" ca="1" si="53"/>
        <v>2.3099752139828289E-2</v>
      </c>
      <c r="C254" s="123">
        <f t="shared" ca="1" si="53"/>
        <v>-754.41973192622731</v>
      </c>
      <c r="D254" s="99">
        <f t="shared" ca="1" si="54"/>
        <v>-5656.4783296971664</v>
      </c>
      <c r="E254" s="64">
        <f t="shared" ca="1" si="53"/>
        <v>148.75903847577004</v>
      </c>
      <c r="F254" s="64">
        <f t="shared" ref="F254:N257" ca="1" si="61">F$1*($U$1+($W$1-$U$1)*RAND())</f>
        <v>-533.58505923327323</v>
      </c>
      <c r="G254" s="64">
        <f t="shared" ca="1" si="61"/>
        <v>1163.22672016963</v>
      </c>
      <c r="H254" s="64">
        <f t="shared" ca="1" si="61"/>
        <v>602.8592484165265</v>
      </c>
      <c r="I254" s="64">
        <f t="shared" ca="1" si="61"/>
        <v>1549.9903661050814</v>
      </c>
      <c r="J254" s="64">
        <f t="shared" ca="1" si="61"/>
        <v>-831.66536415034216</v>
      </c>
      <c r="K254" s="64">
        <f t="shared" ca="1" si="61"/>
        <v>21.822267491276303</v>
      </c>
      <c r="L254" s="64">
        <f t="shared" ca="1" si="61"/>
        <v>1611.7713474898674</v>
      </c>
      <c r="M254" s="64">
        <f t="shared" ca="1" si="61"/>
        <v>-315.80286908594951</v>
      </c>
      <c r="N254" s="64">
        <f t="shared" ca="1" si="61"/>
        <v>1280.4460844901935</v>
      </c>
      <c r="O254" s="115">
        <f t="shared" ca="1" si="51"/>
        <v>4697.8217801687806</v>
      </c>
      <c r="AD254">
        <f t="shared" ca="1" si="55"/>
        <v>474000</v>
      </c>
      <c r="AE254">
        <f t="shared" ca="1" si="56"/>
        <v>476000</v>
      </c>
      <c r="AF254">
        <f t="shared" ca="1" si="57"/>
        <v>1000</v>
      </c>
      <c r="AG254">
        <f t="shared" ca="1" si="58"/>
        <v>1000</v>
      </c>
    </row>
    <row r="255" spans="1:33" hidden="1" x14ac:dyDescent="0.25">
      <c r="A255" s="62">
        <f t="shared" si="52"/>
        <v>254</v>
      </c>
      <c r="B255" s="63">
        <f t="shared" ca="1" si="53"/>
        <v>-8.4289624152215442E-2</v>
      </c>
      <c r="C255" s="123">
        <f t="shared" ca="1" si="53"/>
        <v>-658.92992391123312</v>
      </c>
      <c r="D255" s="99">
        <f t="shared" ca="1" si="54"/>
        <v>2329.2713653981086</v>
      </c>
      <c r="E255" s="64">
        <f t="shared" ca="1" si="53"/>
        <v>448.74706843223089</v>
      </c>
      <c r="F255" s="64">
        <f t="shared" ca="1" si="61"/>
        <v>-390.24131560968198</v>
      </c>
      <c r="G255" s="64">
        <f t="shared" ca="1" si="61"/>
        <v>1515.4561112621193</v>
      </c>
      <c r="H255" s="64">
        <f t="shared" ca="1" si="61"/>
        <v>-828.79060440541127</v>
      </c>
      <c r="I255" s="64">
        <f t="shared" ca="1" si="61"/>
        <v>1137.7685013622292</v>
      </c>
      <c r="J255" s="64">
        <f t="shared" ca="1" si="61"/>
        <v>1083.6517067923892</v>
      </c>
      <c r="K255" s="64">
        <f t="shared" ca="1" si="61"/>
        <v>1868.7144957891207</v>
      </c>
      <c r="L255" s="64">
        <f t="shared" ca="1" si="61"/>
        <v>-349.61675349392982</v>
      </c>
      <c r="M255" s="64">
        <f t="shared" ca="1" si="61"/>
        <v>-564.5214001455073</v>
      </c>
      <c r="N255" s="64">
        <f t="shared" ca="1" si="61"/>
        <v>1411.9540763410405</v>
      </c>
      <c r="O255" s="115">
        <f t="shared" ca="1" si="51"/>
        <v>5333.1218863245995</v>
      </c>
      <c r="AD255">
        <f t="shared" ca="1" si="55"/>
        <v>476000</v>
      </c>
      <c r="AE255">
        <f t="shared" ca="1" si="56"/>
        <v>478000</v>
      </c>
      <c r="AF255">
        <f t="shared" ca="1" si="57"/>
        <v>1000</v>
      </c>
      <c r="AG255">
        <f t="shared" ca="1" si="58"/>
        <v>1000</v>
      </c>
    </row>
    <row r="256" spans="1:33" hidden="1" x14ac:dyDescent="0.25">
      <c r="A256" s="62">
        <f t="shared" si="52"/>
        <v>255</v>
      </c>
      <c r="B256" s="63">
        <f t="shared" ca="1" si="53"/>
        <v>0.11104309392809192</v>
      </c>
      <c r="C256" s="123">
        <f t="shared" ca="1" si="53"/>
        <v>-717.88258620749639</v>
      </c>
      <c r="D256" s="99">
        <f t="shared" ca="1" si="54"/>
        <v>-2367.8457414797294</v>
      </c>
      <c r="E256" s="64">
        <f t="shared" ca="1" si="53"/>
        <v>393.76022649984048</v>
      </c>
      <c r="F256" s="64">
        <f t="shared" ca="1" si="61"/>
        <v>948.55406664829718</v>
      </c>
      <c r="G256" s="64">
        <f t="shared" ca="1" si="61"/>
        <v>-766.55415940003547</v>
      </c>
      <c r="H256" s="64">
        <f t="shared" ca="1" si="61"/>
        <v>-952.13869044509738</v>
      </c>
      <c r="I256" s="64">
        <f t="shared" ca="1" si="61"/>
        <v>217.19187167717411</v>
      </c>
      <c r="J256" s="64">
        <f t="shared" ca="1" si="61"/>
        <v>525.23595460919842</v>
      </c>
      <c r="K256" s="64">
        <f t="shared" ca="1" si="61"/>
        <v>-688.2122435984262</v>
      </c>
      <c r="L256" s="64">
        <f t="shared" ca="1" si="61"/>
        <v>-661.30013407355023</v>
      </c>
      <c r="M256" s="64">
        <f t="shared" ca="1" si="61"/>
        <v>-375.00906358025151</v>
      </c>
      <c r="N256" s="64">
        <f t="shared" ca="1" si="61"/>
        <v>-977.25527444277509</v>
      </c>
      <c r="O256" s="115">
        <f t="shared" ca="1" si="51"/>
        <v>-2335.7274461056259</v>
      </c>
      <c r="AD256">
        <f t="shared" ca="1" si="55"/>
        <v>478000</v>
      </c>
      <c r="AE256">
        <f t="shared" ca="1" si="56"/>
        <v>480000</v>
      </c>
      <c r="AF256">
        <f t="shared" ca="1" si="57"/>
        <v>1000</v>
      </c>
      <c r="AG256">
        <f t="shared" ca="1" si="58"/>
        <v>1000</v>
      </c>
    </row>
    <row r="257" spans="1:33" hidden="1" x14ac:dyDescent="0.25">
      <c r="A257" s="62">
        <f t="shared" si="52"/>
        <v>256</v>
      </c>
      <c r="B257" s="63">
        <f t="shared" ca="1" si="53"/>
        <v>-1.3138920129317888E-2</v>
      </c>
      <c r="C257" s="123">
        <f t="shared" ca="1" si="53"/>
        <v>95.842118385946193</v>
      </c>
      <c r="D257" s="99">
        <f t="shared" ca="1" si="54"/>
        <v>5984.2590962231652</v>
      </c>
      <c r="E257" s="64">
        <f t="shared" ca="1" si="53"/>
        <v>-741.68800562635886</v>
      </c>
      <c r="F257" s="64">
        <f t="shared" ca="1" si="61"/>
        <v>524.59570888497649</v>
      </c>
      <c r="G257" s="64">
        <f t="shared" ca="1" si="61"/>
        <v>151.84842926937657</v>
      </c>
      <c r="H257" s="64">
        <f t="shared" ca="1" si="61"/>
        <v>1280.5522330761646</v>
      </c>
      <c r="I257" s="64">
        <f t="shared" ca="1" si="61"/>
        <v>-402.33370045720238</v>
      </c>
      <c r="J257" s="64">
        <f t="shared" ca="1" si="61"/>
        <v>-778.2904323877757</v>
      </c>
      <c r="K257" s="64">
        <f t="shared" ca="1" si="61"/>
        <v>176.58695967014484</v>
      </c>
      <c r="L257" s="64">
        <f t="shared" ca="1" si="61"/>
        <v>584.38593606455197</v>
      </c>
      <c r="M257" s="64">
        <f t="shared" ca="1" si="61"/>
        <v>1458.4598509278221</v>
      </c>
      <c r="N257" s="64">
        <f t="shared" ca="1" si="61"/>
        <v>-498.95417208478921</v>
      </c>
      <c r="O257" s="115">
        <f t="shared" ca="1" si="51"/>
        <v>1755.1628073369102</v>
      </c>
      <c r="AD257">
        <f t="shared" ca="1" si="55"/>
        <v>480000</v>
      </c>
      <c r="AE257">
        <f t="shared" ca="1" si="56"/>
        <v>482000</v>
      </c>
      <c r="AF257">
        <f t="shared" ca="1" si="57"/>
        <v>1000</v>
      </c>
      <c r="AG257">
        <f t="shared" ca="1" si="58"/>
        <v>1000</v>
      </c>
    </row>
    <row r="258" spans="1:33" hidden="1" x14ac:dyDescent="0.25">
      <c r="A258" s="62">
        <f t="shared" si="52"/>
        <v>257</v>
      </c>
      <c r="B258" s="63">
        <f t="shared" ca="1" si="53"/>
        <v>1.667482225926549E-2</v>
      </c>
      <c r="C258" s="123">
        <f t="shared" ca="1" si="53"/>
        <v>-874.23730151638335</v>
      </c>
      <c r="D258" s="99">
        <f t="shared" ca="1" si="54"/>
        <v>7375.3145090260568</v>
      </c>
      <c r="E258" s="64">
        <f t="shared" ref="E258:N286" ca="1" si="62">E$1*($U$1+($W$1-$U$1)*RAND())</f>
        <v>1431.9156347335288</v>
      </c>
      <c r="F258" s="64">
        <f t="shared" ca="1" si="62"/>
        <v>-628.46849682075606</v>
      </c>
      <c r="G258" s="64">
        <f t="shared" ca="1" si="62"/>
        <v>1487.1221936459558</v>
      </c>
      <c r="H258" s="64">
        <f t="shared" ca="1" si="62"/>
        <v>-38.111153603674204</v>
      </c>
      <c r="I258" s="64">
        <f t="shared" ca="1" si="62"/>
        <v>-919.37876774677466</v>
      </c>
      <c r="J258" s="64">
        <f t="shared" ca="1" si="62"/>
        <v>1299.9774615095241</v>
      </c>
      <c r="K258" s="64">
        <f t="shared" ca="1" si="62"/>
        <v>-489.47422071533725</v>
      </c>
      <c r="L258" s="64">
        <f t="shared" ca="1" si="62"/>
        <v>1873.9576684759559</v>
      </c>
      <c r="M258" s="64">
        <f t="shared" ca="1" si="62"/>
        <v>602.13799426195817</v>
      </c>
      <c r="N258" s="64">
        <f t="shared" ca="1" si="62"/>
        <v>-51.203273278051384</v>
      </c>
      <c r="O258" s="115">
        <f t="shared" ref="O258:O321" ca="1" si="63">SUM(E258:N258)</f>
        <v>4568.4750404623292</v>
      </c>
      <c r="AD258">
        <f t="shared" ca="1" si="55"/>
        <v>482000</v>
      </c>
      <c r="AE258">
        <f t="shared" ca="1" si="56"/>
        <v>484000</v>
      </c>
      <c r="AF258">
        <f t="shared" ca="1" si="57"/>
        <v>1000</v>
      </c>
      <c r="AG258">
        <f t="shared" ca="1" si="58"/>
        <v>1000</v>
      </c>
    </row>
    <row r="259" spans="1:33" hidden="1" x14ac:dyDescent="0.25">
      <c r="A259" s="62">
        <f t="shared" ref="A259:A322" si="64">1+A258</f>
        <v>258</v>
      </c>
      <c r="B259" s="63">
        <f t="shared" ref="B259:E322" ca="1" si="65">B$1*($U$1+($W$1-$U$1)*RAND())</f>
        <v>5.4494729481082416E-2</v>
      </c>
      <c r="C259" s="123">
        <f t="shared" ca="1" si="65"/>
        <v>-862.32913206100739</v>
      </c>
      <c r="D259" s="99">
        <f t="shared" ca="1" si="54"/>
        <v>17813.693449079783</v>
      </c>
      <c r="E259" s="64">
        <f t="shared" ca="1" si="65"/>
        <v>-778.89446385299323</v>
      </c>
      <c r="F259" s="64">
        <f t="shared" ca="1" si="62"/>
        <v>449.25273945166629</v>
      </c>
      <c r="G259" s="64">
        <f t="shared" ca="1" si="62"/>
        <v>1561.0316196972071</v>
      </c>
      <c r="H259" s="64">
        <f t="shared" ca="1" si="62"/>
        <v>1597.0611438186181</v>
      </c>
      <c r="I259" s="64">
        <f t="shared" ca="1" si="62"/>
        <v>1054.8613748238129</v>
      </c>
      <c r="J259" s="64">
        <f t="shared" ca="1" si="62"/>
        <v>-846.78556740473402</v>
      </c>
      <c r="K259" s="64">
        <f t="shared" ca="1" si="62"/>
        <v>1064.9458652585408</v>
      </c>
      <c r="L259" s="64">
        <f t="shared" ca="1" si="62"/>
        <v>451.81191601753352</v>
      </c>
      <c r="M259" s="64">
        <f t="shared" ca="1" si="62"/>
        <v>1820.3472355576264</v>
      </c>
      <c r="N259" s="64">
        <f t="shared" ca="1" si="62"/>
        <v>-400.20536127856616</v>
      </c>
      <c r="O259" s="115">
        <f t="shared" ca="1" si="63"/>
        <v>5973.4265020887124</v>
      </c>
      <c r="AD259">
        <f t="shared" ca="1" si="55"/>
        <v>484000</v>
      </c>
      <c r="AE259">
        <f t="shared" ca="1" si="56"/>
        <v>486000</v>
      </c>
      <c r="AF259">
        <f t="shared" ca="1" si="57"/>
        <v>1000</v>
      </c>
      <c r="AG259">
        <f t="shared" ca="1" si="58"/>
        <v>1000</v>
      </c>
    </row>
    <row r="260" spans="1:33" hidden="1" x14ac:dyDescent="0.25">
      <c r="A260" s="62">
        <f t="shared" si="64"/>
        <v>259</v>
      </c>
      <c r="B260" s="63">
        <f t="shared" ca="1" si="65"/>
        <v>0.17891142751490127</v>
      </c>
      <c r="C260" s="123">
        <f t="shared" ca="1" si="65"/>
        <v>-611.69943289923879</v>
      </c>
      <c r="D260" s="99">
        <f t="shared" ca="1" si="54"/>
        <v>11648.094738089152</v>
      </c>
      <c r="E260" s="64">
        <f t="shared" ca="1" si="65"/>
        <v>1878.948182981364</v>
      </c>
      <c r="F260" s="64">
        <f t="shared" ca="1" si="62"/>
        <v>-225.138871329007</v>
      </c>
      <c r="G260" s="64">
        <f t="shared" ca="1" si="62"/>
        <v>1918.838766819578</v>
      </c>
      <c r="H260" s="64">
        <f t="shared" ca="1" si="62"/>
        <v>235.66309783265112</v>
      </c>
      <c r="I260" s="64">
        <f t="shared" ca="1" si="62"/>
        <v>1521.5898211621063</v>
      </c>
      <c r="J260" s="64">
        <f t="shared" ca="1" si="62"/>
        <v>-234.23545028782357</v>
      </c>
      <c r="K260" s="64">
        <f t="shared" ca="1" si="62"/>
        <v>308.84820899903855</v>
      </c>
      <c r="L260" s="64">
        <f t="shared" ca="1" si="62"/>
        <v>782.20484912716165</v>
      </c>
      <c r="M260" s="64">
        <f t="shared" ca="1" si="62"/>
        <v>1665.5021861708872</v>
      </c>
      <c r="N260" s="64">
        <f t="shared" ca="1" si="62"/>
        <v>-724.24408614841207</v>
      </c>
      <c r="O260" s="115">
        <f t="shared" ca="1" si="63"/>
        <v>7127.9767053275446</v>
      </c>
      <c r="AD260">
        <f t="shared" ca="1" si="55"/>
        <v>486000</v>
      </c>
      <c r="AE260">
        <f t="shared" ca="1" si="56"/>
        <v>488000</v>
      </c>
      <c r="AF260">
        <f t="shared" ca="1" si="57"/>
        <v>1000</v>
      </c>
      <c r="AG260">
        <f t="shared" ca="1" si="58"/>
        <v>1000</v>
      </c>
    </row>
    <row r="261" spans="1:33" hidden="1" x14ac:dyDescent="0.25">
      <c r="A261" s="62">
        <f t="shared" si="64"/>
        <v>260</v>
      </c>
      <c r="B261" s="63">
        <f t="shared" ca="1" si="65"/>
        <v>-1.6239568512947306E-2</v>
      </c>
      <c r="C261" s="123">
        <f t="shared" ca="1" si="65"/>
        <v>132.76886275456158</v>
      </c>
      <c r="D261" s="99">
        <f t="shared" ca="1" si="54"/>
        <v>12406.143541054878</v>
      </c>
      <c r="E261" s="64">
        <f t="shared" ca="1" si="65"/>
        <v>700.37922112755894</v>
      </c>
      <c r="F261" s="64">
        <f t="shared" ca="1" si="62"/>
        <v>1030.4822477783466</v>
      </c>
      <c r="G261" s="64">
        <f t="shared" ca="1" si="62"/>
        <v>1895.557562393589</v>
      </c>
      <c r="H261" s="64">
        <f t="shared" ca="1" si="62"/>
        <v>426.5836741597073</v>
      </c>
      <c r="I261" s="64">
        <f t="shared" ca="1" si="62"/>
        <v>1802.8701268320565</v>
      </c>
      <c r="J261" s="64">
        <f t="shared" ca="1" si="62"/>
        <v>546.2129202220292</v>
      </c>
      <c r="K261" s="64">
        <f t="shared" ca="1" si="62"/>
        <v>1121.1833487171682</v>
      </c>
      <c r="L261" s="64">
        <f t="shared" ca="1" si="62"/>
        <v>849.73051639373989</v>
      </c>
      <c r="M261" s="64">
        <f t="shared" ca="1" si="62"/>
        <v>-844.60302076353912</v>
      </c>
      <c r="N261" s="64">
        <f t="shared" ca="1" si="62"/>
        <v>766.724613650891</v>
      </c>
      <c r="O261" s="115">
        <f t="shared" ca="1" si="63"/>
        <v>8295.1212105115465</v>
      </c>
      <c r="AD261">
        <f t="shared" ca="1" si="55"/>
        <v>488000</v>
      </c>
      <c r="AE261">
        <f t="shared" ca="1" si="56"/>
        <v>490000</v>
      </c>
      <c r="AF261">
        <f t="shared" ca="1" si="57"/>
        <v>1000</v>
      </c>
      <c r="AG261">
        <f t="shared" ca="1" si="58"/>
        <v>1000</v>
      </c>
    </row>
    <row r="262" spans="1:33" hidden="1" x14ac:dyDescent="0.25">
      <c r="A262" s="62">
        <f t="shared" si="64"/>
        <v>261</v>
      </c>
      <c r="B262" s="63">
        <f t="shared" ca="1" si="65"/>
        <v>0.11509265166911622</v>
      </c>
      <c r="C262" s="123">
        <f t="shared" ca="1" si="65"/>
        <v>-493.06673908780135</v>
      </c>
      <c r="D262" s="99">
        <f t="shared" ca="1" si="54"/>
        <v>12004.518888401119</v>
      </c>
      <c r="E262" s="64">
        <f t="shared" ca="1" si="65"/>
        <v>1199.527874134908</v>
      </c>
      <c r="F262" s="64">
        <f t="shared" ca="1" si="62"/>
        <v>-605.30943591537562</v>
      </c>
      <c r="G262" s="64">
        <f t="shared" ca="1" si="62"/>
        <v>-47.357866801629733</v>
      </c>
      <c r="H262" s="64">
        <f t="shared" ca="1" si="62"/>
        <v>-80.854786527174156</v>
      </c>
      <c r="I262" s="64">
        <f t="shared" ca="1" si="62"/>
        <v>647.10287255470234</v>
      </c>
      <c r="J262" s="64">
        <f t="shared" ca="1" si="62"/>
        <v>-38.343940643775497</v>
      </c>
      <c r="K262" s="64">
        <f t="shared" ca="1" si="62"/>
        <v>503.74213867168254</v>
      </c>
      <c r="L262" s="64">
        <f t="shared" ca="1" si="62"/>
        <v>-725.84062031027133</v>
      </c>
      <c r="M262" s="64">
        <f t="shared" ca="1" si="62"/>
        <v>1689.6494327787184</v>
      </c>
      <c r="N262" s="64">
        <f t="shared" ca="1" si="62"/>
        <v>1935.6616913755634</v>
      </c>
      <c r="O262" s="115">
        <f t="shared" ca="1" si="63"/>
        <v>4477.9773593173486</v>
      </c>
      <c r="AD262">
        <f t="shared" ca="1" si="55"/>
        <v>490000</v>
      </c>
      <c r="AE262">
        <f t="shared" ca="1" si="56"/>
        <v>492000</v>
      </c>
      <c r="AF262">
        <f t="shared" ca="1" si="57"/>
        <v>1000</v>
      </c>
      <c r="AG262">
        <f t="shared" ca="1" si="58"/>
        <v>1000</v>
      </c>
    </row>
    <row r="263" spans="1:33" hidden="1" x14ac:dyDescent="0.25">
      <c r="A263" s="62">
        <f t="shared" si="64"/>
        <v>262</v>
      </c>
      <c r="B263" s="63">
        <f t="shared" ca="1" si="65"/>
        <v>-6.3317737917803346E-3</v>
      </c>
      <c r="C263" s="123">
        <f t="shared" ca="1" si="65"/>
        <v>207.06873776988684</v>
      </c>
      <c r="D263" s="99">
        <f t="shared" ref="D263:D327" ca="1" si="66">D$1*($U$1+($W$1-$U$1)*RAND())</f>
        <v>12962.432135034902</v>
      </c>
      <c r="E263" s="64">
        <f t="shared" ca="1" si="65"/>
        <v>1658.7902238362969</v>
      </c>
      <c r="F263" s="64">
        <f t="shared" ca="1" si="62"/>
        <v>880.48530199929587</v>
      </c>
      <c r="G263" s="64">
        <f t="shared" ca="1" si="62"/>
        <v>1551.077569199568</v>
      </c>
      <c r="H263" s="64">
        <f t="shared" ca="1" si="62"/>
        <v>543.61676610434949</v>
      </c>
      <c r="I263" s="64">
        <f t="shared" ca="1" si="62"/>
        <v>-80.008875106840762</v>
      </c>
      <c r="J263" s="64">
        <f t="shared" ca="1" si="62"/>
        <v>1617.6880280661208</v>
      </c>
      <c r="K263" s="64">
        <f t="shared" ca="1" si="62"/>
        <v>949.43684109371566</v>
      </c>
      <c r="L263" s="64">
        <f t="shared" ca="1" si="62"/>
        <v>840.89976166951271</v>
      </c>
      <c r="M263" s="64">
        <f t="shared" ca="1" si="62"/>
        <v>385.50174875587732</v>
      </c>
      <c r="N263" s="64">
        <f t="shared" ca="1" si="62"/>
        <v>-744.07315891699727</v>
      </c>
      <c r="O263" s="115">
        <f t="shared" ca="1" si="63"/>
        <v>7603.4142067008979</v>
      </c>
      <c r="AD263">
        <f t="shared" ca="1" si="55"/>
        <v>492000</v>
      </c>
      <c r="AE263">
        <f t="shared" ca="1" si="56"/>
        <v>494000</v>
      </c>
      <c r="AF263">
        <f t="shared" ca="1" si="57"/>
        <v>1000</v>
      </c>
      <c r="AG263">
        <f t="shared" ca="1" si="58"/>
        <v>1000</v>
      </c>
    </row>
    <row r="264" spans="1:33" hidden="1" x14ac:dyDescent="0.25">
      <c r="A264" s="62">
        <f t="shared" si="64"/>
        <v>263</v>
      </c>
      <c r="B264" s="63">
        <f t="shared" ca="1" si="65"/>
        <v>0.143274024829775</v>
      </c>
      <c r="C264" s="123">
        <f t="shared" ca="1" si="65"/>
        <v>1971.2709499572713</v>
      </c>
      <c r="D264" s="99">
        <f t="shared" ca="1" si="66"/>
        <v>14982.96249847037</v>
      </c>
      <c r="E264" s="64">
        <f t="shared" ca="1" si="65"/>
        <v>-95.159024112364676</v>
      </c>
      <c r="F264" s="64">
        <f t="shared" ca="1" si="62"/>
        <v>-735.91180362166881</v>
      </c>
      <c r="G264" s="64">
        <f t="shared" ca="1" si="62"/>
        <v>159.4926074021881</v>
      </c>
      <c r="H264" s="64">
        <f t="shared" ca="1" si="62"/>
        <v>576.12744687648683</v>
      </c>
      <c r="I264" s="64">
        <f t="shared" ca="1" si="62"/>
        <v>934.36741350505167</v>
      </c>
      <c r="J264" s="64">
        <f t="shared" ca="1" si="62"/>
        <v>1979.6582692284201</v>
      </c>
      <c r="K264" s="64">
        <f t="shared" ca="1" si="62"/>
        <v>-295.20433736387298</v>
      </c>
      <c r="L264" s="64">
        <f t="shared" ca="1" si="62"/>
        <v>-181.53720581699645</v>
      </c>
      <c r="M264" s="64">
        <f t="shared" ca="1" si="62"/>
        <v>818.13054545342345</v>
      </c>
      <c r="N264" s="64">
        <f t="shared" ca="1" si="62"/>
        <v>-944.44639764774365</v>
      </c>
      <c r="O264" s="115">
        <f t="shared" ca="1" si="63"/>
        <v>2215.5175139029238</v>
      </c>
      <c r="AD264">
        <f t="shared" ca="1" si="55"/>
        <v>494000</v>
      </c>
      <c r="AE264">
        <f t="shared" ca="1" si="56"/>
        <v>496000</v>
      </c>
      <c r="AF264">
        <f t="shared" ca="1" si="57"/>
        <v>1000</v>
      </c>
      <c r="AG264">
        <f t="shared" ca="1" si="58"/>
        <v>1000</v>
      </c>
    </row>
    <row r="265" spans="1:33" hidden="1" x14ac:dyDescent="0.25">
      <c r="A265" s="62">
        <f t="shared" si="64"/>
        <v>264</v>
      </c>
      <c r="B265" s="63">
        <f t="shared" ca="1" si="65"/>
        <v>-9.3446886737262785E-2</v>
      </c>
      <c r="C265" s="123">
        <f t="shared" ca="1" si="65"/>
        <v>803.99333134862911</v>
      </c>
      <c r="D265" s="99">
        <f t="shared" ca="1" si="66"/>
        <v>17293.970789443832</v>
      </c>
      <c r="E265" s="64">
        <f t="shared" ca="1" si="65"/>
        <v>-449.99662152553043</v>
      </c>
      <c r="F265" s="64">
        <f t="shared" ca="1" si="62"/>
        <v>-987.23296050676481</v>
      </c>
      <c r="G265" s="64">
        <f t="shared" ca="1" si="62"/>
        <v>838.78530657522322</v>
      </c>
      <c r="H265" s="64">
        <f t="shared" ca="1" si="62"/>
        <v>839.70337064635248</v>
      </c>
      <c r="I265" s="64">
        <f t="shared" ca="1" si="62"/>
        <v>-540.17959518334135</v>
      </c>
      <c r="J265" s="64">
        <f t="shared" ca="1" si="62"/>
        <v>-680.5579263437229</v>
      </c>
      <c r="K265" s="64">
        <f t="shared" ca="1" si="62"/>
        <v>-698.08135140210402</v>
      </c>
      <c r="L265" s="64">
        <f t="shared" ca="1" si="62"/>
        <v>1293.1412287682879</v>
      </c>
      <c r="M265" s="64">
        <f t="shared" ca="1" si="62"/>
        <v>-653.00893575771067</v>
      </c>
      <c r="N265" s="64">
        <f t="shared" ca="1" si="62"/>
        <v>1971.5933484438171</v>
      </c>
      <c r="O265" s="115">
        <f t="shared" ca="1" si="63"/>
        <v>934.16586371450671</v>
      </c>
      <c r="AD265">
        <f t="shared" ca="1" si="55"/>
        <v>496000</v>
      </c>
      <c r="AE265">
        <f t="shared" ca="1" si="56"/>
        <v>498000</v>
      </c>
      <c r="AF265">
        <f t="shared" ca="1" si="57"/>
        <v>1000</v>
      </c>
      <c r="AG265">
        <f t="shared" ca="1" si="58"/>
        <v>1000</v>
      </c>
    </row>
    <row r="266" spans="1:33" hidden="1" x14ac:dyDescent="0.25">
      <c r="A266" s="62">
        <f t="shared" si="64"/>
        <v>265</v>
      </c>
      <c r="B266" s="63">
        <f t="shared" ca="1" si="65"/>
        <v>0.14151912714704906</v>
      </c>
      <c r="C266" s="123">
        <f t="shared" ca="1" si="65"/>
        <v>991.14224492250855</v>
      </c>
      <c r="D266" s="99">
        <f t="shared" ca="1" si="66"/>
        <v>-6791.1854504566572</v>
      </c>
      <c r="E266" s="64">
        <f t="shared" ca="1" si="65"/>
        <v>-278.03217425458843</v>
      </c>
      <c r="F266" s="64">
        <f t="shared" ca="1" si="62"/>
        <v>959.15668361981648</v>
      </c>
      <c r="G266" s="64">
        <f t="shared" ca="1" si="62"/>
        <v>-27.123940573000187</v>
      </c>
      <c r="H266" s="64">
        <f t="shared" ca="1" si="62"/>
        <v>-187.30146120503221</v>
      </c>
      <c r="I266" s="64">
        <f t="shared" ca="1" si="62"/>
        <v>-424.50497207896592</v>
      </c>
      <c r="J266" s="64">
        <f t="shared" ca="1" si="62"/>
        <v>531.82779507071041</v>
      </c>
      <c r="K266" s="64">
        <f t="shared" ca="1" si="62"/>
        <v>33.771168591978515</v>
      </c>
      <c r="L266" s="64">
        <f t="shared" ca="1" si="62"/>
        <v>974.81701155372991</v>
      </c>
      <c r="M266" s="64">
        <f t="shared" ca="1" si="62"/>
        <v>-538.3151416418799</v>
      </c>
      <c r="N266" s="64">
        <f t="shared" ca="1" si="62"/>
        <v>694.21594341634</v>
      </c>
      <c r="O266" s="115">
        <f t="shared" ca="1" si="63"/>
        <v>1738.5109124991086</v>
      </c>
      <c r="AD266">
        <f t="shared" ca="1" si="55"/>
        <v>498000</v>
      </c>
      <c r="AE266">
        <f t="shared" ca="1" si="56"/>
        <v>500000</v>
      </c>
      <c r="AF266">
        <f t="shared" ca="1" si="57"/>
        <v>1000</v>
      </c>
      <c r="AG266">
        <f t="shared" ca="1" si="58"/>
        <v>1000</v>
      </c>
    </row>
    <row r="267" spans="1:33" hidden="1" x14ac:dyDescent="0.25">
      <c r="A267" s="62">
        <f t="shared" si="64"/>
        <v>266</v>
      </c>
      <c r="B267" s="63">
        <f t="shared" ca="1" si="65"/>
        <v>9.5199404795922621E-2</v>
      </c>
      <c r="C267" s="123">
        <f t="shared" ca="1" si="65"/>
        <v>344.59194487452436</v>
      </c>
      <c r="D267" s="99">
        <f t="shared" ca="1" si="66"/>
        <v>8081.5357881657501</v>
      </c>
      <c r="E267" s="64">
        <f t="shared" ca="1" si="65"/>
        <v>1886.7599369580105</v>
      </c>
      <c r="F267" s="64">
        <f t="shared" ca="1" si="62"/>
        <v>1666.9059499534526</v>
      </c>
      <c r="G267" s="64">
        <f t="shared" ca="1" si="62"/>
        <v>1280.6556507532794</v>
      </c>
      <c r="H267" s="64">
        <f t="shared" ca="1" si="62"/>
        <v>35.237444065436968</v>
      </c>
      <c r="I267" s="64">
        <f t="shared" ca="1" si="62"/>
        <v>1842.9666753695537</v>
      </c>
      <c r="J267" s="64">
        <f t="shared" ca="1" si="62"/>
        <v>724.18761675673431</v>
      </c>
      <c r="K267" s="64">
        <f t="shared" ca="1" si="62"/>
        <v>563.51054261647607</v>
      </c>
      <c r="L267" s="64">
        <f t="shared" ca="1" si="62"/>
        <v>254.33108974460856</v>
      </c>
      <c r="M267" s="64">
        <f t="shared" ca="1" si="62"/>
        <v>1967.735842020363</v>
      </c>
      <c r="N267" s="64">
        <f t="shared" ca="1" si="62"/>
        <v>-975.89634217479033</v>
      </c>
      <c r="O267" s="115">
        <f t="shared" ca="1" si="63"/>
        <v>9246.3944060631256</v>
      </c>
      <c r="AD267">
        <f t="shared" ca="1" si="55"/>
        <v>500000</v>
      </c>
      <c r="AE267">
        <f t="shared" ca="1" si="56"/>
        <v>502000</v>
      </c>
      <c r="AF267">
        <f t="shared" ca="1" si="57"/>
        <v>1000</v>
      </c>
      <c r="AG267">
        <f t="shared" ca="1" si="58"/>
        <v>1000</v>
      </c>
    </row>
    <row r="268" spans="1:33" hidden="1" x14ac:dyDescent="0.25">
      <c r="A268" s="62">
        <f t="shared" si="64"/>
        <v>267</v>
      </c>
      <c r="B268" s="63">
        <f t="shared" ca="1" si="65"/>
        <v>3.2645515405069908E-3</v>
      </c>
      <c r="C268" s="123">
        <f t="shared" ca="1" si="65"/>
        <v>-328.49507697112699</v>
      </c>
      <c r="D268" s="99">
        <f t="shared" ca="1" si="66"/>
        <v>15928.991028298309</v>
      </c>
      <c r="E268" s="64">
        <f t="shared" ca="1" si="65"/>
        <v>-289.86611913889959</v>
      </c>
      <c r="F268" s="64">
        <f t="shared" ca="1" si="62"/>
        <v>1141.7069282543632</v>
      </c>
      <c r="G268" s="64">
        <f t="shared" ca="1" si="62"/>
        <v>1797.8720993283189</v>
      </c>
      <c r="H268" s="64">
        <f t="shared" ca="1" si="62"/>
        <v>800.18022388790462</v>
      </c>
      <c r="I268" s="64">
        <f t="shared" ca="1" si="62"/>
        <v>-401.60419439251325</v>
      </c>
      <c r="J268" s="64">
        <f t="shared" ca="1" si="62"/>
        <v>1027.0875387844037</v>
      </c>
      <c r="K268" s="64">
        <f t="shared" ca="1" si="62"/>
        <v>-913.13827167793306</v>
      </c>
      <c r="L268" s="64">
        <f t="shared" ca="1" si="62"/>
        <v>1600.9029926062315</v>
      </c>
      <c r="M268" s="64">
        <f t="shared" ca="1" si="62"/>
        <v>-546.61141623833964</v>
      </c>
      <c r="N268" s="64">
        <f t="shared" ca="1" si="62"/>
        <v>1399.8057331399114</v>
      </c>
      <c r="O268" s="115">
        <f t="shared" ca="1" si="63"/>
        <v>5616.335514553447</v>
      </c>
      <c r="AD268">
        <f t="shared" ca="1" si="55"/>
        <v>502000</v>
      </c>
      <c r="AE268">
        <f t="shared" ca="1" si="56"/>
        <v>504000</v>
      </c>
      <c r="AF268">
        <f t="shared" ca="1" si="57"/>
        <v>1000</v>
      </c>
      <c r="AG268">
        <f t="shared" ca="1" si="58"/>
        <v>1000</v>
      </c>
    </row>
    <row r="269" spans="1:33" hidden="1" x14ac:dyDescent="0.25">
      <c r="A269" s="62">
        <f t="shared" si="64"/>
        <v>268</v>
      </c>
      <c r="B269" s="63">
        <f t="shared" ca="1" si="65"/>
        <v>0.12352828751254918</v>
      </c>
      <c r="C269" s="123">
        <f t="shared" ca="1" si="65"/>
        <v>-924.56259341401528</v>
      </c>
      <c r="D269" s="99">
        <f t="shared" ca="1" si="66"/>
        <v>12934.340953010736</v>
      </c>
      <c r="E269" s="64">
        <f t="shared" ca="1" si="65"/>
        <v>272.07756793219409</v>
      </c>
      <c r="F269" s="64">
        <f t="shared" ca="1" si="62"/>
        <v>350.61136325226147</v>
      </c>
      <c r="G269" s="64">
        <f t="shared" ca="1" si="62"/>
        <v>593.01277353771775</v>
      </c>
      <c r="H269" s="64">
        <f t="shared" ca="1" si="62"/>
        <v>1237.3073648490492</v>
      </c>
      <c r="I269" s="64">
        <f t="shared" ca="1" si="62"/>
        <v>-536.49984866288423</v>
      </c>
      <c r="J269" s="64">
        <f t="shared" ca="1" si="62"/>
        <v>-420.14676301123421</v>
      </c>
      <c r="K269" s="64">
        <f t="shared" ca="1" si="62"/>
        <v>-900.43912573532225</v>
      </c>
      <c r="L269" s="64">
        <f t="shared" ca="1" si="62"/>
        <v>-403.18297160187723</v>
      </c>
      <c r="M269" s="64">
        <f t="shared" ca="1" si="62"/>
        <v>1836.0568706347094</v>
      </c>
      <c r="N269" s="64">
        <f t="shared" ca="1" si="62"/>
        <v>1214.0336849839521</v>
      </c>
      <c r="O269" s="115">
        <f t="shared" ca="1" si="63"/>
        <v>3242.830916178566</v>
      </c>
      <c r="AD269">
        <f t="shared" ca="1" si="55"/>
        <v>504000</v>
      </c>
      <c r="AE269">
        <f t="shared" ca="1" si="56"/>
        <v>506000</v>
      </c>
      <c r="AF269">
        <f t="shared" ca="1" si="57"/>
        <v>1000</v>
      </c>
      <c r="AG269">
        <f t="shared" ca="1" si="58"/>
        <v>1000</v>
      </c>
    </row>
    <row r="270" spans="1:33" hidden="1" x14ac:dyDescent="0.25">
      <c r="A270" s="62">
        <f t="shared" si="64"/>
        <v>269</v>
      </c>
      <c r="B270" s="63">
        <f t="shared" ca="1" si="65"/>
        <v>0.10010641910811222</v>
      </c>
      <c r="C270" s="123">
        <f t="shared" ca="1" si="65"/>
        <v>1820.9171716781832</v>
      </c>
      <c r="D270" s="99">
        <f t="shared" ca="1" si="66"/>
        <v>18463.467774329169</v>
      </c>
      <c r="E270" s="64">
        <f t="shared" ca="1" si="65"/>
        <v>-905.47151447404985</v>
      </c>
      <c r="F270" s="64">
        <f t="shared" ca="1" si="62"/>
        <v>-369.31841353360306</v>
      </c>
      <c r="G270" s="64">
        <f t="shared" ca="1" si="62"/>
        <v>-109.66347813879173</v>
      </c>
      <c r="H270" s="64">
        <f t="shared" ca="1" si="62"/>
        <v>-668.29916907987456</v>
      </c>
      <c r="I270" s="64">
        <f t="shared" ca="1" si="62"/>
        <v>-557.15393962761232</v>
      </c>
      <c r="J270" s="64">
        <f t="shared" ca="1" si="62"/>
        <v>-260.67567666589923</v>
      </c>
      <c r="K270" s="64">
        <f t="shared" ca="1" si="62"/>
        <v>-539.47646795070659</v>
      </c>
      <c r="L270" s="64">
        <f t="shared" ca="1" si="62"/>
        <v>-46.148090616661001</v>
      </c>
      <c r="M270" s="64">
        <f t="shared" ca="1" si="62"/>
        <v>803.19908458908765</v>
      </c>
      <c r="N270" s="64">
        <f t="shared" ca="1" si="62"/>
        <v>1377.6341823706111</v>
      </c>
      <c r="O270" s="115">
        <f t="shared" ca="1" si="63"/>
        <v>-1275.3734831274992</v>
      </c>
      <c r="AD270">
        <f t="shared" ca="1" si="55"/>
        <v>506000</v>
      </c>
      <c r="AE270">
        <f t="shared" ca="1" si="56"/>
        <v>508000</v>
      </c>
      <c r="AF270">
        <f t="shared" ca="1" si="57"/>
        <v>1000</v>
      </c>
      <c r="AG270">
        <f t="shared" ca="1" si="58"/>
        <v>1000</v>
      </c>
    </row>
    <row r="271" spans="1:33" hidden="1" x14ac:dyDescent="0.25">
      <c r="A271" s="62">
        <f t="shared" si="64"/>
        <v>270</v>
      </c>
      <c r="B271" s="63">
        <f t="shared" ca="1" si="65"/>
        <v>-9.9947652167349452E-2</v>
      </c>
      <c r="C271" s="123">
        <f t="shared" ca="1" si="65"/>
        <v>1812.3306285345873</v>
      </c>
      <c r="D271" s="99">
        <f t="shared" ca="1" si="66"/>
        <v>4019.4031801825736</v>
      </c>
      <c r="E271" s="64">
        <f t="shared" ca="1" si="65"/>
        <v>-394.95822976505673</v>
      </c>
      <c r="F271" s="64">
        <f t="shared" ca="1" si="62"/>
        <v>-577.58613307030566</v>
      </c>
      <c r="G271" s="64">
        <f t="shared" ca="1" si="62"/>
        <v>548.50065111958997</v>
      </c>
      <c r="H271" s="64">
        <f t="shared" ca="1" si="62"/>
        <v>-960.28520528068987</v>
      </c>
      <c r="I271" s="64">
        <f t="shared" ca="1" si="62"/>
        <v>-737.0694599340469</v>
      </c>
      <c r="J271" s="64">
        <f t="shared" ca="1" si="62"/>
        <v>385.72093260633181</v>
      </c>
      <c r="K271" s="64">
        <f t="shared" ca="1" si="62"/>
        <v>1746.6276029057146</v>
      </c>
      <c r="L271" s="64">
        <f t="shared" ca="1" si="62"/>
        <v>1439.8641445034727</v>
      </c>
      <c r="M271" s="64">
        <f t="shared" ca="1" si="62"/>
        <v>1101.3184443348598</v>
      </c>
      <c r="N271" s="64">
        <f t="shared" ca="1" si="62"/>
        <v>-335.33935260017205</v>
      </c>
      <c r="O271" s="115">
        <f t="shared" ca="1" si="63"/>
        <v>2216.7933948196978</v>
      </c>
      <c r="AD271">
        <f t="shared" ref="AD271:AD334" ca="1" si="67">AE270</f>
        <v>508000</v>
      </c>
      <c r="AE271">
        <f t="shared" ref="AE271:AE334" ca="1" si="68">AD271+$AB$8</f>
        <v>510000</v>
      </c>
      <c r="AF271">
        <f t="shared" ref="AF271:AF334" ca="1" si="69">COUNTIF($D$2:$D$1001,"&lt;"&amp;AE271)</f>
        <v>1000</v>
      </c>
      <c r="AG271">
        <f t="shared" ref="AG271:AG334" ca="1" si="70">COUNTIF($O$2:$O$1001,"&lt;"&amp;AE271)</f>
        <v>1000</v>
      </c>
    </row>
    <row r="272" spans="1:33" hidden="1" x14ac:dyDescent="0.25">
      <c r="A272" s="62">
        <f t="shared" si="64"/>
        <v>271</v>
      </c>
      <c r="B272" s="63">
        <f t="shared" ca="1" si="65"/>
        <v>-9.5754629900197813E-3</v>
      </c>
      <c r="C272" s="123">
        <f t="shared" ca="1" si="65"/>
        <v>217.58816739503305</v>
      </c>
      <c r="D272" s="99">
        <f t="shared" ca="1" si="66"/>
        <v>19906.58127766574</v>
      </c>
      <c r="E272" s="64">
        <f t="shared" ca="1" si="65"/>
        <v>-947.25602630180367</v>
      </c>
      <c r="F272" s="64">
        <f t="shared" ca="1" si="62"/>
        <v>813.64918459234377</v>
      </c>
      <c r="G272" s="64">
        <f t="shared" ca="1" si="62"/>
        <v>737.05117015888413</v>
      </c>
      <c r="H272" s="64">
        <f t="shared" ca="1" si="62"/>
        <v>-783.67894497836335</v>
      </c>
      <c r="I272" s="64">
        <f t="shared" ca="1" si="62"/>
        <v>1323.1603746889834</v>
      </c>
      <c r="J272" s="64">
        <f t="shared" ca="1" si="62"/>
        <v>1231.7030904582623</v>
      </c>
      <c r="K272" s="64">
        <f t="shared" ca="1" si="62"/>
        <v>1744.4241767587878</v>
      </c>
      <c r="L272" s="64">
        <f t="shared" ca="1" si="62"/>
        <v>1728.514939944452</v>
      </c>
      <c r="M272" s="64">
        <f t="shared" ca="1" si="62"/>
        <v>1255.0959123774378</v>
      </c>
      <c r="N272" s="64">
        <f t="shared" ca="1" si="62"/>
        <v>777.2788845662418</v>
      </c>
      <c r="O272" s="115">
        <f t="shared" ca="1" si="63"/>
        <v>7879.9427622652256</v>
      </c>
      <c r="AD272">
        <f t="shared" ca="1" si="67"/>
        <v>510000</v>
      </c>
      <c r="AE272">
        <f t="shared" ca="1" si="68"/>
        <v>512000</v>
      </c>
      <c r="AF272">
        <f t="shared" ca="1" si="69"/>
        <v>1000</v>
      </c>
      <c r="AG272">
        <f t="shared" ca="1" si="70"/>
        <v>1000</v>
      </c>
    </row>
    <row r="273" spans="1:33" hidden="1" x14ac:dyDescent="0.25">
      <c r="A273" s="62">
        <f t="shared" si="64"/>
        <v>272</v>
      </c>
      <c r="B273" s="63">
        <f t="shared" ca="1" si="65"/>
        <v>6.6995413067629545E-2</v>
      </c>
      <c r="C273" s="123">
        <f t="shared" ca="1" si="65"/>
        <v>-246.06075328437836</v>
      </c>
      <c r="D273" s="99">
        <f t="shared" ca="1" si="66"/>
        <v>2061.0745040504835</v>
      </c>
      <c r="E273" s="64">
        <f t="shared" ca="1" si="65"/>
        <v>1558.5136537907676</v>
      </c>
      <c r="F273" s="64">
        <f t="shared" ca="1" si="62"/>
        <v>1098.5256846612313</v>
      </c>
      <c r="G273" s="64">
        <f t="shared" ca="1" si="62"/>
        <v>510.46899394362327</v>
      </c>
      <c r="H273" s="64">
        <f t="shared" ca="1" si="62"/>
        <v>-527.31562962847147</v>
      </c>
      <c r="I273" s="64">
        <f t="shared" ca="1" si="62"/>
        <v>146.4724399322688</v>
      </c>
      <c r="J273" s="64">
        <f t="shared" ca="1" si="62"/>
        <v>-788.04365853007346</v>
      </c>
      <c r="K273" s="64">
        <f t="shared" ca="1" si="62"/>
        <v>1990.2312752416115</v>
      </c>
      <c r="L273" s="64">
        <f t="shared" ca="1" si="62"/>
        <v>1858.7756981603263</v>
      </c>
      <c r="M273" s="64">
        <f t="shared" ca="1" si="62"/>
        <v>-723.38361122420372</v>
      </c>
      <c r="N273" s="64">
        <f t="shared" ca="1" si="62"/>
        <v>258.63286573358789</v>
      </c>
      <c r="O273" s="115">
        <f t="shared" ca="1" si="63"/>
        <v>5382.8777120806681</v>
      </c>
      <c r="AD273">
        <f t="shared" ca="1" si="67"/>
        <v>512000</v>
      </c>
      <c r="AE273">
        <f t="shared" ca="1" si="68"/>
        <v>514000</v>
      </c>
      <c r="AF273">
        <f t="shared" ca="1" si="69"/>
        <v>1000</v>
      </c>
      <c r="AG273">
        <f t="shared" ca="1" si="70"/>
        <v>1000</v>
      </c>
    </row>
    <row r="274" spans="1:33" hidden="1" x14ac:dyDescent="0.25">
      <c r="A274" s="62">
        <f t="shared" si="64"/>
        <v>273</v>
      </c>
      <c r="B274" s="63">
        <f t="shared" ca="1" si="65"/>
        <v>-6.0931467229477988E-2</v>
      </c>
      <c r="C274" s="123">
        <f t="shared" ca="1" si="65"/>
        <v>1637.9753722674991</v>
      </c>
      <c r="D274" s="99">
        <f t="shared" ca="1" si="66"/>
        <v>-8057.6661164699108</v>
      </c>
      <c r="E274" s="64">
        <f t="shared" ca="1" si="65"/>
        <v>1321.1400055357553</v>
      </c>
      <c r="F274" s="64">
        <f t="shared" ca="1" si="62"/>
        <v>1433.9203497254819</v>
      </c>
      <c r="G274" s="64">
        <f t="shared" ca="1" si="62"/>
        <v>1509.6823989824345</v>
      </c>
      <c r="H274" s="64">
        <f t="shared" ca="1" si="62"/>
        <v>1193.9841388823222</v>
      </c>
      <c r="I274" s="64">
        <f t="shared" ca="1" si="62"/>
        <v>1115.538368107892</v>
      </c>
      <c r="J274" s="64">
        <f t="shared" ca="1" si="62"/>
        <v>1059.8347323049345</v>
      </c>
      <c r="K274" s="64">
        <f t="shared" ca="1" si="62"/>
        <v>1015.7424058515566</v>
      </c>
      <c r="L274" s="64">
        <f t="shared" ca="1" si="62"/>
        <v>1999.7591998703776</v>
      </c>
      <c r="M274" s="64">
        <f t="shared" ca="1" si="62"/>
        <v>-834.36392995718109</v>
      </c>
      <c r="N274" s="64">
        <f t="shared" ca="1" si="62"/>
        <v>-819.51664960392213</v>
      </c>
      <c r="O274" s="115">
        <f t="shared" ca="1" si="63"/>
        <v>8995.721019699653</v>
      </c>
      <c r="AD274">
        <f t="shared" ca="1" si="67"/>
        <v>514000</v>
      </c>
      <c r="AE274">
        <f t="shared" ca="1" si="68"/>
        <v>516000</v>
      </c>
      <c r="AF274">
        <f t="shared" ca="1" si="69"/>
        <v>1000</v>
      </c>
      <c r="AG274">
        <f t="shared" ca="1" si="70"/>
        <v>1000</v>
      </c>
    </row>
    <row r="275" spans="1:33" hidden="1" x14ac:dyDescent="0.25">
      <c r="A275" s="62">
        <f t="shared" si="64"/>
        <v>274</v>
      </c>
      <c r="B275" s="63">
        <f t="shared" ca="1" si="65"/>
        <v>1.6890120035619738E-3</v>
      </c>
      <c r="C275" s="123">
        <f t="shared" ca="1" si="65"/>
        <v>1576.5433978239794</v>
      </c>
      <c r="D275" s="99">
        <f t="shared" ca="1" si="66"/>
        <v>-7983.5477289015698</v>
      </c>
      <c r="E275" s="64">
        <f t="shared" ca="1" si="65"/>
        <v>829.09353525338236</v>
      </c>
      <c r="F275" s="64">
        <f t="shared" ca="1" si="62"/>
        <v>1533.6882613674372</v>
      </c>
      <c r="G275" s="64">
        <f t="shared" ca="1" si="62"/>
        <v>1273.3702963777973</v>
      </c>
      <c r="H275" s="64">
        <f t="shared" ca="1" si="62"/>
        <v>-827.88204887543247</v>
      </c>
      <c r="I275" s="64">
        <f t="shared" ca="1" si="62"/>
        <v>1662.4618275476175</v>
      </c>
      <c r="J275" s="64">
        <f t="shared" ca="1" si="62"/>
        <v>167.46865160183742</v>
      </c>
      <c r="K275" s="64">
        <f t="shared" ca="1" si="62"/>
        <v>-344.30595779551152</v>
      </c>
      <c r="L275" s="64">
        <f t="shared" ca="1" si="62"/>
        <v>1488.7083572034389</v>
      </c>
      <c r="M275" s="64">
        <f t="shared" ca="1" si="62"/>
        <v>-154.08244150729402</v>
      </c>
      <c r="N275" s="64">
        <f t="shared" ca="1" si="62"/>
        <v>1194.3340395907649</v>
      </c>
      <c r="O275" s="115">
        <f t="shared" ca="1" si="63"/>
        <v>6822.8545207640382</v>
      </c>
      <c r="AD275">
        <f t="shared" ca="1" si="67"/>
        <v>516000</v>
      </c>
      <c r="AE275">
        <f t="shared" ca="1" si="68"/>
        <v>518000</v>
      </c>
      <c r="AF275">
        <f t="shared" ca="1" si="69"/>
        <v>1000</v>
      </c>
      <c r="AG275">
        <f t="shared" ca="1" si="70"/>
        <v>1000</v>
      </c>
    </row>
    <row r="276" spans="1:33" hidden="1" x14ac:dyDescent="0.25">
      <c r="A276" s="62">
        <f t="shared" si="64"/>
        <v>275</v>
      </c>
      <c r="B276" s="63">
        <f t="shared" ca="1" si="65"/>
        <v>3.2745743689939377E-2</v>
      </c>
      <c r="C276" s="123">
        <f t="shared" ca="1" si="65"/>
        <v>1944.2883207132347</v>
      </c>
      <c r="D276" s="99">
        <f t="shared" ca="1" si="66"/>
        <v>6531.2504686610901</v>
      </c>
      <c r="E276" s="64">
        <f t="shared" ca="1" si="65"/>
        <v>1877.9516625224837</v>
      </c>
      <c r="F276" s="64">
        <f t="shared" ca="1" si="62"/>
        <v>611.7434205510267</v>
      </c>
      <c r="G276" s="64">
        <f t="shared" ca="1" si="62"/>
        <v>-315.40070273932974</v>
      </c>
      <c r="H276" s="64">
        <f t="shared" ca="1" si="62"/>
        <v>1519.2480097081293</v>
      </c>
      <c r="I276" s="64">
        <f t="shared" ca="1" si="62"/>
        <v>873.26084278568612</v>
      </c>
      <c r="J276" s="64">
        <f t="shared" ca="1" si="62"/>
        <v>1966.0775734113763</v>
      </c>
      <c r="K276" s="64">
        <f t="shared" ca="1" si="62"/>
        <v>-523.12419336168489</v>
      </c>
      <c r="L276" s="64">
        <f t="shared" ca="1" si="62"/>
        <v>-413.27835560014319</v>
      </c>
      <c r="M276" s="64">
        <f t="shared" ca="1" si="62"/>
        <v>-193.24388213375286</v>
      </c>
      <c r="N276" s="64">
        <f t="shared" ca="1" si="62"/>
        <v>655.63015437109709</v>
      </c>
      <c r="O276" s="115">
        <f t="shared" ca="1" si="63"/>
        <v>6058.864529514889</v>
      </c>
      <c r="AD276">
        <f t="shared" ca="1" si="67"/>
        <v>518000</v>
      </c>
      <c r="AE276">
        <f t="shared" ca="1" si="68"/>
        <v>520000</v>
      </c>
      <c r="AF276">
        <f t="shared" ca="1" si="69"/>
        <v>1000</v>
      </c>
      <c r="AG276">
        <f t="shared" ca="1" si="70"/>
        <v>1000</v>
      </c>
    </row>
    <row r="277" spans="1:33" hidden="1" x14ac:dyDescent="0.25">
      <c r="A277" s="62">
        <f t="shared" si="64"/>
        <v>276</v>
      </c>
      <c r="B277" s="63">
        <f t="shared" ca="1" si="65"/>
        <v>0.10431904381092719</v>
      </c>
      <c r="C277" s="123">
        <f t="shared" ca="1" si="65"/>
        <v>-622.18755094361518</v>
      </c>
      <c r="D277" s="99">
        <f t="shared" ca="1" si="66"/>
        <v>2679.0540190119309</v>
      </c>
      <c r="E277" s="64">
        <f t="shared" ca="1" si="65"/>
        <v>-154.70080048025747</v>
      </c>
      <c r="F277" s="64">
        <f t="shared" ca="1" si="62"/>
        <v>141.95198324428907</v>
      </c>
      <c r="G277" s="64">
        <f t="shared" ca="1" si="62"/>
        <v>966.21772897812764</v>
      </c>
      <c r="H277" s="64">
        <f t="shared" ca="1" si="62"/>
        <v>-791.59472195248065</v>
      </c>
      <c r="I277" s="64">
        <f t="shared" ca="1" si="62"/>
        <v>1831.2717313659145</v>
      </c>
      <c r="J277" s="64">
        <f t="shared" ca="1" si="62"/>
        <v>-7.4081062304115486</v>
      </c>
      <c r="K277" s="64">
        <f t="shared" ca="1" si="62"/>
        <v>-27.271256192779035</v>
      </c>
      <c r="L277" s="64">
        <f t="shared" ca="1" si="62"/>
        <v>409.99404343961794</v>
      </c>
      <c r="M277" s="64">
        <f t="shared" ca="1" si="62"/>
        <v>434.42654209307068</v>
      </c>
      <c r="N277" s="64">
        <f t="shared" ca="1" si="62"/>
        <v>-176.18253207257558</v>
      </c>
      <c r="O277" s="115">
        <f t="shared" ca="1" si="63"/>
        <v>2626.7046121925155</v>
      </c>
      <c r="AD277">
        <f t="shared" ca="1" si="67"/>
        <v>520000</v>
      </c>
      <c r="AE277">
        <f t="shared" ca="1" si="68"/>
        <v>522000</v>
      </c>
      <c r="AF277">
        <f t="shared" ca="1" si="69"/>
        <v>1000</v>
      </c>
      <c r="AG277">
        <f t="shared" ca="1" si="70"/>
        <v>1000</v>
      </c>
    </row>
    <row r="278" spans="1:33" hidden="1" x14ac:dyDescent="0.25">
      <c r="A278" s="62">
        <f t="shared" si="64"/>
        <v>277</v>
      </c>
      <c r="B278" s="63">
        <f t="shared" ca="1" si="65"/>
        <v>8.6202116374386545E-2</v>
      </c>
      <c r="C278" s="123">
        <f t="shared" ca="1" si="65"/>
        <v>700.13254567730974</v>
      </c>
      <c r="D278" s="99">
        <f t="shared" ca="1" si="66"/>
        <v>-2775.9209231801833</v>
      </c>
      <c r="E278" s="64">
        <f t="shared" ca="1" si="65"/>
        <v>353.30691763552494</v>
      </c>
      <c r="F278" s="64">
        <f t="shared" ca="1" si="62"/>
        <v>-968.03606445812079</v>
      </c>
      <c r="G278" s="64">
        <f t="shared" ca="1" si="62"/>
        <v>585.20430343837438</v>
      </c>
      <c r="H278" s="64">
        <f t="shared" ca="1" si="62"/>
        <v>358.14239483927338</v>
      </c>
      <c r="I278" s="64">
        <f t="shared" ca="1" si="62"/>
        <v>1985.066521011393</v>
      </c>
      <c r="J278" s="64">
        <f t="shared" ca="1" si="62"/>
        <v>1081.3231470925052</v>
      </c>
      <c r="K278" s="64">
        <f t="shared" ca="1" si="62"/>
        <v>1848.2310755734436</v>
      </c>
      <c r="L278" s="64">
        <f t="shared" ca="1" si="62"/>
        <v>1926.1206231629544</v>
      </c>
      <c r="M278" s="64">
        <f t="shared" ca="1" si="62"/>
        <v>-640.74168993492958</v>
      </c>
      <c r="N278" s="64">
        <f t="shared" ca="1" si="62"/>
        <v>1286.0534395765774</v>
      </c>
      <c r="O278" s="115">
        <f t="shared" ca="1" si="63"/>
        <v>7814.6706679369945</v>
      </c>
      <c r="AD278">
        <f t="shared" ca="1" si="67"/>
        <v>522000</v>
      </c>
      <c r="AE278">
        <f t="shared" ca="1" si="68"/>
        <v>524000</v>
      </c>
      <c r="AF278">
        <f t="shared" ca="1" si="69"/>
        <v>1000</v>
      </c>
      <c r="AG278">
        <f t="shared" ca="1" si="70"/>
        <v>1000</v>
      </c>
    </row>
    <row r="279" spans="1:33" hidden="1" x14ac:dyDescent="0.25">
      <c r="A279" s="62">
        <f t="shared" si="64"/>
        <v>278</v>
      </c>
      <c r="B279" s="63">
        <f t="shared" ca="1" si="65"/>
        <v>2.989384488356342E-2</v>
      </c>
      <c r="C279" s="123">
        <f t="shared" ca="1" si="65"/>
        <v>1672.9223199552864</v>
      </c>
      <c r="D279" s="99">
        <f t="shared" ca="1" si="66"/>
        <v>17353.266349845657</v>
      </c>
      <c r="E279" s="64">
        <f t="shared" ca="1" si="65"/>
        <v>393.9283702183946</v>
      </c>
      <c r="F279" s="64">
        <f t="shared" ca="1" si="62"/>
        <v>1520.6991194492782</v>
      </c>
      <c r="G279" s="64">
        <f t="shared" ca="1" si="62"/>
        <v>716.01216727457836</v>
      </c>
      <c r="H279" s="64">
        <f t="shared" ca="1" si="62"/>
        <v>952.15253272242558</v>
      </c>
      <c r="I279" s="64">
        <f t="shared" ca="1" si="62"/>
        <v>-490.21319920443125</v>
      </c>
      <c r="J279" s="64">
        <f t="shared" ca="1" si="62"/>
        <v>886.73979147202454</v>
      </c>
      <c r="K279" s="64">
        <f t="shared" ca="1" si="62"/>
        <v>132.32224084466156</v>
      </c>
      <c r="L279" s="64">
        <f t="shared" ca="1" si="62"/>
        <v>-595.58587523126857</v>
      </c>
      <c r="M279" s="64">
        <f t="shared" ca="1" si="62"/>
        <v>-605.73865263875746</v>
      </c>
      <c r="N279" s="64">
        <f t="shared" ca="1" si="62"/>
        <v>1689.4090600077441</v>
      </c>
      <c r="O279" s="115">
        <f t="shared" ca="1" si="63"/>
        <v>4599.7255549146494</v>
      </c>
      <c r="AD279">
        <f t="shared" ca="1" si="67"/>
        <v>524000</v>
      </c>
      <c r="AE279">
        <f t="shared" ca="1" si="68"/>
        <v>526000</v>
      </c>
      <c r="AF279">
        <f t="shared" ca="1" si="69"/>
        <v>1000</v>
      </c>
      <c r="AG279">
        <f t="shared" ca="1" si="70"/>
        <v>1000</v>
      </c>
    </row>
    <row r="280" spans="1:33" hidden="1" x14ac:dyDescent="0.25">
      <c r="A280" s="62">
        <f t="shared" si="64"/>
        <v>279</v>
      </c>
      <c r="B280" s="63">
        <f t="shared" ca="1" si="65"/>
        <v>0.12233861165707624</v>
      </c>
      <c r="C280" s="123">
        <f t="shared" ca="1" si="65"/>
        <v>1157.4518818404936</v>
      </c>
      <c r="D280" s="99">
        <f t="shared" ca="1" si="66"/>
        <v>8672.4022663423548</v>
      </c>
      <c r="E280" s="64">
        <f t="shared" ca="1" si="65"/>
        <v>-639.88926067500336</v>
      </c>
      <c r="F280" s="64">
        <f t="shared" ca="1" si="62"/>
        <v>1539.6818667580678</v>
      </c>
      <c r="G280" s="64">
        <f t="shared" ca="1" si="62"/>
        <v>411.68267683894004</v>
      </c>
      <c r="H280" s="64">
        <f t="shared" ca="1" si="62"/>
        <v>1399.4127694491299</v>
      </c>
      <c r="I280" s="64">
        <f t="shared" ca="1" si="62"/>
        <v>1042.663387283771</v>
      </c>
      <c r="J280" s="64">
        <f t="shared" ca="1" si="62"/>
        <v>-203.45460290548124</v>
      </c>
      <c r="K280" s="64">
        <f t="shared" ca="1" si="62"/>
        <v>146.79522955812956</v>
      </c>
      <c r="L280" s="64">
        <f t="shared" ca="1" si="62"/>
        <v>1374.2931219746147</v>
      </c>
      <c r="M280" s="64">
        <f t="shared" ca="1" si="62"/>
        <v>874.41121850177103</v>
      </c>
      <c r="N280" s="64">
        <f t="shared" ca="1" si="62"/>
        <v>-295.06897296497777</v>
      </c>
      <c r="O280" s="115">
        <f t="shared" ca="1" si="63"/>
        <v>5650.527433818962</v>
      </c>
      <c r="AD280">
        <f t="shared" ca="1" si="67"/>
        <v>526000</v>
      </c>
      <c r="AE280">
        <f t="shared" ca="1" si="68"/>
        <v>528000</v>
      </c>
      <c r="AF280">
        <f t="shared" ca="1" si="69"/>
        <v>1000</v>
      </c>
      <c r="AG280">
        <f t="shared" ca="1" si="70"/>
        <v>1000</v>
      </c>
    </row>
    <row r="281" spans="1:33" hidden="1" x14ac:dyDescent="0.25">
      <c r="A281" s="62">
        <f t="shared" si="64"/>
        <v>280</v>
      </c>
      <c r="B281" s="63">
        <f t="shared" ca="1" si="65"/>
        <v>8.4790325319984539E-2</v>
      </c>
      <c r="C281" s="123">
        <f t="shared" ca="1" si="65"/>
        <v>-792.65108361781165</v>
      </c>
      <c r="D281" s="99">
        <f t="shared" ca="1" si="66"/>
        <v>11242.818588368078</v>
      </c>
      <c r="E281" s="64">
        <f t="shared" ca="1" si="65"/>
        <v>-110.22134286322705</v>
      </c>
      <c r="F281" s="64">
        <f t="shared" ca="1" si="62"/>
        <v>1747.4291428729048</v>
      </c>
      <c r="G281" s="64">
        <f t="shared" ca="1" si="62"/>
        <v>-252.87280031703136</v>
      </c>
      <c r="H281" s="64">
        <f t="shared" ca="1" si="62"/>
        <v>334.51055510618943</v>
      </c>
      <c r="I281" s="64">
        <f t="shared" ca="1" si="62"/>
        <v>1878.9801811001714</v>
      </c>
      <c r="J281" s="64">
        <f t="shared" ca="1" si="62"/>
        <v>1617.2801085237734</v>
      </c>
      <c r="K281" s="64">
        <f t="shared" ca="1" si="62"/>
        <v>532.91156140445742</v>
      </c>
      <c r="L281" s="64">
        <f t="shared" ca="1" si="62"/>
        <v>1086.2764385520229</v>
      </c>
      <c r="M281" s="64">
        <f t="shared" ca="1" si="62"/>
        <v>-235.18419259354314</v>
      </c>
      <c r="N281" s="64">
        <f t="shared" ca="1" si="62"/>
        <v>-58.513140068001675</v>
      </c>
      <c r="O281" s="115">
        <f t="shared" ca="1" si="63"/>
        <v>6540.5965117177157</v>
      </c>
      <c r="AD281">
        <f t="shared" ca="1" si="67"/>
        <v>528000</v>
      </c>
      <c r="AE281">
        <f t="shared" ca="1" si="68"/>
        <v>530000</v>
      </c>
      <c r="AF281">
        <f t="shared" ca="1" si="69"/>
        <v>1000</v>
      </c>
      <c r="AG281">
        <f t="shared" ca="1" si="70"/>
        <v>1000</v>
      </c>
    </row>
    <row r="282" spans="1:33" hidden="1" x14ac:dyDescent="0.25">
      <c r="A282" s="62">
        <f t="shared" si="64"/>
        <v>281</v>
      </c>
      <c r="B282" s="63">
        <f t="shared" ca="1" si="65"/>
        <v>7.7002373365839261E-2</v>
      </c>
      <c r="C282" s="123">
        <f t="shared" ca="1" si="65"/>
        <v>-551.27222692246403</v>
      </c>
      <c r="D282" s="99">
        <f t="shared" ca="1" si="66"/>
        <v>16998.222335155901</v>
      </c>
      <c r="E282" s="64">
        <f t="shared" ca="1" si="65"/>
        <v>-952.42021522383527</v>
      </c>
      <c r="F282" s="64">
        <f t="shared" ca="1" si="62"/>
        <v>-982.25485703001664</v>
      </c>
      <c r="G282" s="64">
        <f t="shared" ca="1" si="62"/>
        <v>-533.06420241761748</v>
      </c>
      <c r="H282" s="64">
        <f t="shared" ca="1" si="62"/>
        <v>602.34197317039241</v>
      </c>
      <c r="I282" s="64">
        <f t="shared" ca="1" si="62"/>
        <v>1939.8538368422578</v>
      </c>
      <c r="J282" s="64">
        <f t="shared" ca="1" si="62"/>
        <v>323.24585510254718</v>
      </c>
      <c r="K282" s="64">
        <f t="shared" ca="1" si="62"/>
        <v>-897.97436340682532</v>
      </c>
      <c r="L282" s="64">
        <f t="shared" ca="1" si="62"/>
        <v>1986.9385372576435</v>
      </c>
      <c r="M282" s="64">
        <f t="shared" ca="1" si="62"/>
        <v>-324.20414823675083</v>
      </c>
      <c r="N282" s="64">
        <f t="shared" ca="1" si="62"/>
        <v>1831.7633236383915</v>
      </c>
      <c r="O282" s="115">
        <f t="shared" ca="1" si="63"/>
        <v>2994.2257396961868</v>
      </c>
      <c r="AD282">
        <f t="shared" ca="1" si="67"/>
        <v>530000</v>
      </c>
      <c r="AE282">
        <f t="shared" ca="1" si="68"/>
        <v>532000</v>
      </c>
      <c r="AF282">
        <f t="shared" ca="1" si="69"/>
        <v>1000</v>
      </c>
      <c r="AG282">
        <f t="shared" ca="1" si="70"/>
        <v>1000</v>
      </c>
    </row>
    <row r="283" spans="1:33" hidden="1" x14ac:dyDescent="0.25">
      <c r="A283" s="62">
        <f t="shared" si="64"/>
        <v>282</v>
      </c>
      <c r="B283" s="63">
        <f t="shared" ca="1" si="65"/>
        <v>-1.3708827081086644E-2</v>
      </c>
      <c r="C283" s="123">
        <f t="shared" ca="1" si="65"/>
        <v>-724.73877668175896</v>
      </c>
      <c r="D283" s="99">
        <f t="shared" ca="1" si="66"/>
        <v>5712.1296822910253</v>
      </c>
      <c r="E283" s="64">
        <f t="shared" ca="1" si="65"/>
        <v>-684.71496217313211</v>
      </c>
      <c r="F283" s="64">
        <f t="shared" ca="1" si="62"/>
        <v>-376.90103511527548</v>
      </c>
      <c r="G283" s="64">
        <f t="shared" ca="1" si="62"/>
        <v>173.33662328589932</v>
      </c>
      <c r="H283" s="64">
        <f t="shared" ca="1" si="62"/>
        <v>1103.3267928325497</v>
      </c>
      <c r="I283" s="64">
        <f t="shared" ca="1" si="62"/>
        <v>88.695353978446022</v>
      </c>
      <c r="J283" s="64">
        <f t="shared" ca="1" si="62"/>
        <v>253.15967461442102</v>
      </c>
      <c r="K283" s="64">
        <f t="shared" ca="1" si="62"/>
        <v>27.159509469284888</v>
      </c>
      <c r="L283" s="64">
        <f t="shared" ca="1" si="62"/>
        <v>65.738659048198286</v>
      </c>
      <c r="M283" s="64">
        <f t="shared" ca="1" si="62"/>
        <v>1747.2305034424137</v>
      </c>
      <c r="N283" s="64">
        <f t="shared" ca="1" si="62"/>
        <v>1232.1254525387662</v>
      </c>
      <c r="O283" s="115">
        <f t="shared" ca="1" si="63"/>
        <v>3629.1565719215719</v>
      </c>
      <c r="AD283">
        <f t="shared" ca="1" si="67"/>
        <v>532000</v>
      </c>
      <c r="AE283">
        <f t="shared" ca="1" si="68"/>
        <v>534000</v>
      </c>
      <c r="AF283">
        <f t="shared" ca="1" si="69"/>
        <v>1000</v>
      </c>
      <c r="AG283">
        <f t="shared" ca="1" si="70"/>
        <v>1000</v>
      </c>
    </row>
    <row r="284" spans="1:33" hidden="1" x14ac:dyDescent="0.25">
      <c r="A284" s="62">
        <f t="shared" si="64"/>
        <v>283</v>
      </c>
      <c r="B284" s="63">
        <f t="shared" ca="1" si="65"/>
        <v>-8.5589438073145743E-2</v>
      </c>
      <c r="C284" s="123">
        <f t="shared" ca="1" si="65"/>
        <v>1463.3888495287845</v>
      </c>
      <c r="D284" s="99">
        <f t="shared" ca="1" si="66"/>
        <v>2615.1148078219553</v>
      </c>
      <c r="E284" s="64">
        <f t="shared" ca="1" si="65"/>
        <v>1919.2455013859851</v>
      </c>
      <c r="F284" s="64">
        <f t="shared" ca="1" si="62"/>
        <v>-969.09138177550813</v>
      </c>
      <c r="G284" s="64">
        <f t="shared" ca="1" si="62"/>
        <v>-478.41458264100356</v>
      </c>
      <c r="H284" s="64">
        <f t="shared" ca="1" si="62"/>
        <v>-821.79483923018324</v>
      </c>
      <c r="I284" s="64">
        <f t="shared" ca="1" si="62"/>
        <v>319.37099091300212</v>
      </c>
      <c r="J284" s="64">
        <f t="shared" ca="1" si="62"/>
        <v>-104.66653306448303</v>
      </c>
      <c r="K284" s="64">
        <f t="shared" ca="1" si="62"/>
        <v>631.43313112896806</v>
      </c>
      <c r="L284" s="64">
        <f t="shared" ca="1" si="62"/>
        <v>822.87916650991053</v>
      </c>
      <c r="M284" s="64">
        <f t="shared" ca="1" si="62"/>
        <v>1334.1966806393282</v>
      </c>
      <c r="N284" s="64">
        <f t="shared" ca="1" si="62"/>
        <v>1433.5681213962246</v>
      </c>
      <c r="O284" s="115">
        <f t="shared" ca="1" si="63"/>
        <v>4086.7262552622406</v>
      </c>
      <c r="AD284">
        <f t="shared" ca="1" si="67"/>
        <v>534000</v>
      </c>
      <c r="AE284">
        <f t="shared" ca="1" si="68"/>
        <v>536000</v>
      </c>
      <c r="AF284">
        <f t="shared" ca="1" si="69"/>
        <v>1000</v>
      </c>
      <c r="AG284">
        <f t="shared" ca="1" si="70"/>
        <v>1000</v>
      </c>
    </row>
    <row r="285" spans="1:33" hidden="1" x14ac:dyDescent="0.25">
      <c r="A285" s="62">
        <f t="shared" si="64"/>
        <v>284</v>
      </c>
      <c r="B285" s="63">
        <f t="shared" ca="1" si="65"/>
        <v>5.1286648549793784E-2</v>
      </c>
      <c r="C285" s="123">
        <f t="shared" ca="1" si="65"/>
        <v>1028.7173594432888</v>
      </c>
      <c r="D285" s="99">
        <f t="shared" ca="1" si="66"/>
        <v>19584.726613150735</v>
      </c>
      <c r="E285" s="64">
        <f t="shared" ca="1" si="65"/>
        <v>1828.8132217018508</v>
      </c>
      <c r="F285" s="64">
        <f t="shared" ca="1" si="62"/>
        <v>-642.72742204975623</v>
      </c>
      <c r="G285" s="64">
        <f t="shared" ca="1" si="62"/>
        <v>930.18800854397534</v>
      </c>
      <c r="H285" s="64">
        <f t="shared" ca="1" si="62"/>
        <v>941.57681980360121</v>
      </c>
      <c r="I285" s="64">
        <f t="shared" ca="1" si="62"/>
        <v>991.87686444690894</v>
      </c>
      <c r="J285" s="64">
        <f t="shared" ca="1" si="62"/>
        <v>1833.1791395507248</v>
      </c>
      <c r="K285" s="64">
        <f t="shared" ca="1" si="62"/>
        <v>-898.36767248794729</v>
      </c>
      <c r="L285" s="64">
        <f t="shared" ca="1" si="62"/>
        <v>-596.32667742963554</v>
      </c>
      <c r="M285" s="64">
        <f t="shared" ca="1" si="62"/>
        <v>320.7708155790753</v>
      </c>
      <c r="N285" s="64">
        <f t="shared" ca="1" si="62"/>
        <v>696.96785604409843</v>
      </c>
      <c r="O285" s="115">
        <f t="shared" ca="1" si="63"/>
        <v>5405.9509537028953</v>
      </c>
      <c r="AD285">
        <f t="shared" ca="1" si="67"/>
        <v>536000</v>
      </c>
      <c r="AE285">
        <f t="shared" ca="1" si="68"/>
        <v>538000</v>
      </c>
      <c r="AF285">
        <f t="shared" ca="1" si="69"/>
        <v>1000</v>
      </c>
      <c r="AG285">
        <f t="shared" ca="1" si="70"/>
        <v>1000</v>
      </c>
    </row>
    <row r="286" spans="1:33" hidden="1" x14ac:dyDescent="0.25">
      <c r="A286" s="62">
        <f t="shared" si="64"/>
        <v>285</v>
      </c>
      <c r="B286" s="63">
        <f t="shared" ca="1" si="65"/>
        <v>-3.5918691314576728E-2</v>
      </c>
      <c r="C286" s="123">
        <f t="shared" ca="1" si="65"/>
        <v>1913.9614535425551</v>
      </c>
      <c r="D286" s="99">
        <f t="shared" ca="1" si="66"/>
        <v>1588.0654895341893</v>
      </c>
      <c r="E286" s="64">
        <f t="shared" ca="1" si="65"/>
        <v>-955.34186465874734</v>
      </c>
      <c r="F286" s="64">
        <f t="shared" ca="1" si="62"/>
        <v>843.7937828605094</v>
      </c>
      <c r="G286" s="64">
        <f t="shared" ca="1" si="62"/>
        <v>1597.289656705891</v>
      </c>
      <c r="H286" s="64">
        <f t="shared" ref="F286:N301" ca="1" si="71">H$1*($U$1+($W$1-$U$1)*RAND())</f>
        <v>36.623010331507665</v>
      </c>
      <c r="I286" s="64">
        <f t="shared" ca="1" si="71"/>
        <v>1564.5039883928678</v>
      </c>
      <c r="J286" s="64">
        <f t="shared" ca="1" si="71"/>
        <v>1377.9838637539945</v>
      </c>
      <c r="K286" s="64">
        <f t="shared" ca="1" si="71"/>
        <v>1648.4907770665272</v>
      </c>
      <c r="L286" s="64">
        <f t="shared" ca="1" si="71"/>
        <v>-578.9646795668225</v>
      </c>
      <c r="M286" s="64">
        <f t="shared" ca="1" si="71"/>
        <v>-949.09109940482404</v>
      </c>
      <c r="N286" s="64">
        <f t="shared" ca="1" si="71"/>
        <v>-933.91725965319529</v>
      </c>
      <c r="O286" s="115">
        <f t="shared" ca="1" si="63"/>
        <v>3651.3701758277093</v>
      </c>
      <c r="AD286">
        <f t="shared" ca="1" si="67"/>
        <v>538000</v>
      </c>
      <c r="AE286">
        <f t="shared" ca="1" si="68"/>
        <v>540000</v>
      </c>
      <c r="AF286">
        <f t="shared" ca="1" si="69"/>
        <v>1000</v>
      </c>
      <c r="AG286">
        <f t="shared" ca="1" si="70"/>
        <v>1000</v>
      </c>
    </row>
    <row r="287" spans="1:33" hidden="1" x14ac:dyDescent="0.25">
      <c r="A287" s="62">
        <f t="shared" si="64"/>
        <v>286</v>
      </c>
      <c r="B287" s="63">
        <f t="shared" ca="1" si="65"/>
        <v>-5.5286027877879437E-2</v>
      </c>
      <c r="C287" s="123">
        <f t="shared" ca="1" si="65"/>
        <v>1949.6996421529359</v>
      </c>
      <c r="D287" s="99">
        <f t="shared" ca="1" si="66"/>
        <v>1172.1788312751378</v>
      </c>
      <c r="E287" s="64">
        <f t="shared" ca="1" si="65"/>
        <v>-31.624351102958055</v>
      </c>
      <c r="F287" s="64">
        <f t="shared" ca="1" si="71"/>
        <v>1483.300398345549</v>
      </c>
      <c r="G287" s="64">
        <f t="shared" ca="1" si="71"/>
        <v>-319.69923778774501</v>
      </c>
      <c r="H287" s="64">
        <f t="shared" ca="1" si="71"/>
        <v>1103.5297600145491</v>
      </c>
      <c r="I287" s="64">
        <f t="shared" ca="1" si="71"/>
        <v>1898.442030222184</v>
      </c>
      <c r="J287" s="64">
        <f t="shared" ca="1" si="71"/>
        <v>1514.8204255789785</v>
      </c>
      <c r="K287" s="64">
        <f t="shared" ca="1" si="71"/>
        <v>1874.3271078806376</v>
      </c>
      <c r="L287" s="64">
        <f t="shared" ca="1" si="71"/>
        <v>327.99392034404099</v>
      </c>
      <c r="M287" s="64">
        <f t="shared" ca="1" si="71"/>
        <v>848.64143934144261</v>
      </c>
      <c r="N287" s="64">
        <f t="shared" ca="1" si="71"/>
        <v>1461.4257410322082</v>
      </c>
      <c r="O287" s="115">
        <f t="shared" ca="1" si="63"/>
        <v>10161.157233868887</v>
      </c>
      <c r="AD287">
        <f t="shared" ca="1" si="67"/>
        <v>540000</v>
      </c>
      <c r="AE287">
        <f t="shared" ca="1" si="68"/>
        <v>542000</v>
      </c>
      <c r="AF287">
        <f t="shared" ca="1" si="69"/>
        <v>1000</v>
      </c>
      <c r="AG287">
        <f t="shared" ca="1" si="70"/>
        <v>1000</v>
      </c>
    </row>
    <row r="288" spans="1:33" hidden="1" x14ac:dyDescent="0.25">
      <c r="A288" s="62">
        <f t="shared" si="64"/>
        <v>287</v>
      </c>
      <c r="B288" s="63">
        <f t="shared" ca="1" si="65"/>
        <v>-5.2706860502800698E-2</v>
      </c>
      <c r="C288" s="123">
        <f t="shared" ca="1" si="65"/>
        <v>1794.4542165652281</v>
      </c>
      <c r="D288" s="99">
        <f t="shared" ca="1" si="66"/>
        <v>18619.391904420554</v>
      </c>
      <c r="E288" s="64">
        <f t="shared" ca="1" si="65"/>
        <v>1573.4121930303716</v>
      </c>
      <c r="F288" s="64">
        <f t="shared" ca="1" si="71"/>
        <v>-899.97100595252675</v>
      </c>
      <c r="G288" s="64">
        <f t="shared" ca="1" si="71"/>
        <v>-713.0449649443085</v>
      </c>
      <c r="H288" s="64">
        <f t="shared" ca="1" si="71"/>
        <v>521.3871073607545</v>
      </c>
      <c r="I288" s="64">
        <f t="shared" ca="1" si="71"/>
        <v>372.54323194091444</v>
      </c>
      <c r="J288" s="64">
        <f t="shared" ca="1" si="71"/>
        <v>-584.86732592928399</v>
      </c>
      <c r="K288" s="64">
        <f t="shared" ca="1" si="71"/>
        <v>-956.43405006111391</v>
      </c>
      <c r="L288" s="64">
        <f t="shared" ca="1" si="71"/>
        <v>-834.20439334199853</v>
      </c>
      <c r="M288" s="64">
        <f t="shared" ca="1" si="71"/>
        <v>987.72246006744331</v>
      </c>
      <c r="N288" s="64">
        <f t="shared" ca="1" si="71"/>
        <v>943.11489134558781</v>
      </c>
      <c r="O288" s="115">
        <f t="shared" ca="1" si="63"/>
        <v>409.65814351583992</v>
      </c>
      <c r="AD288">
        <f t="shared" ca="1" si="67"/>
        <v>542000</v>
      </c>
      <c r="AE288">
        <f t="shared" ca="1" si="68"/>
        <v>544000</v>
      </c>
      <c r="AF288">
        <f t="shared" ca="1" si="69"/>
        <v>1000</v>
      </c>
      <c r="AG288">
        <f t="shared" ca="1" si="70"/>
        <v>1000</v>
      </c>
    </row>
    <row r="289" spans="1:33" hidden="1" x14ac:dyDescent="0.25">
      <c r="A289" s="62">
        <f t="shared" si="64"/>
        <v>288</v>
      </c>
      <c r="B289" s="63">
        <f t="shared" ca="1" si="65"/>
        <v>0.14761138631860585</v>
      </c>
      <c r="C289" s="123">
        <f t="shared" ca="1" si="65"/>
        <v>-895.5771666347207</v>
      </c>
      <c r="D289" s="99">
        <f t="shared" ca="1" si="66"/>
        <v>18575.212555280708</v>
      </c>
      <c r="E289" s="64">
        <f t="shared" ca="1" si="65"/>
        <v>36.997667772191569</v>
      </c>
      <c r="F289" s="64">
        <f t="shared" ca="1" si="71"/>
        <v>1042.9867540050309</v>
      </c>
      <c r="G289" s="64">
        <f t="shared" ca="1" si="71"/>
        <v>1086.7922927290685</v>
      </c>
      <c r="H289" s="64">
        <f t="shared" ca="1" si="71"/>
        <v>1160.1758043725422</v>
      </c>
      <c r="I289" s="64">
        <f t="shared" ca="1" si="71"/>
        <v>1302.8631260945547</v>
      </c>
      <c r="J289" s="64">
        <f t="shared" ca="1" si="71"/>
        <v>796.4337319458017</v>
      </c>
      <c r="K289" s="64">
        <f t="shared" ca="1" si="71"/>
        <v>663.10728894737883</v>
      </c>
      <c r="L289" s="64">
        <f t="shared" ca="1" si="71"/>
        <v>-210.58889905897951</v>
      </c>
      <c r="M289" s="64">
        <f t="shared" ca="1" si="71"/>
        <v>-815.87919423732671</v>
      </c>
      <c r="N289" s="64">
        <f t="shared" ca="1" si="71"/>
        <v>1905.1705938702648</v>
      </c>
      <c r="O289" s="115">
        <f t="shared" ca="1" si="63"/>
        <v>6968.0591664405274</v>
      </c>
      <c r="AD289">
        <f t="shared" ca="1" si="67"/>
        <v>544000</v>
      </c>
      <c r="AE289">
        <f t="shared" ca="1" si="68"/>
        <v>546000</v>
      </c>
      <c r="AF289">
        <f t="shared" ca="1" si="69"/>
        <v>1000</v>
      </c>
      <c r="AG289">
        <f t="shared" ca="1" si="70"/>
        <v>1000</v>
      </c>
    </row>
    <row r="290" spans="1:33" hidden="1" x14ac:dyDescent="0.25">
      <c r="A290" s="62">
        <f t="shared" si="64"/>
        <v>289</v>
      </c>
      <c r="B290" s="63">
        <f t="shared" ca="1" si="65"/>
        <v>-2.3659557468964157E-2</v>
      </c>
      <c r="C290" s="123">
        <f t="shared" ca="1" si="65"/>
        <v>1552.3609739741371</v>
      </c>
      <c r="D290" s="99">
        <f t="shared" ca="1" si="66"/>
        <v>6630.8890980438882</v>
      </c>
      <c r="E290" s="64">
        <f t="shared" ca="1" si="65"/>
        <v>-683.29375544470747</v>
      </c>
      <c r="F290" s="64">
        <f t="shared" ca="1" si="71"/>
        <v>1637.2523296183424</v>
      </c>
      <c r="G290" s="64">
        <f t="shared" ca="1" si="71"/>
        <v>1521.4058331749854</v>
      </c>
      <c r="H290" s="64">
        <f t="shared" ca="1" si="71"/>
        <v>726.40594504151113</v>
      </c>
      <c r="I290" s="64">
        <f t="shared" ca="1" si="71"/>
        <v>-733.49952694919318</v>
      </c>
      <c r="J290" s="64">
        <f t="shared" ca="1" si="71"/>
        <v>239.55632674643499</v>
      </c>
      <c r="K290" s="64">
        <f t="shared" ca="1" si="71"/>
        <v>967.83048889140025</v>
      </c>
      <c r="L290" s="64">
        <f t="shared" ca="1" si="71"/>
        <v>1388.3582648040319</v>
      </c>
      <c r="M290" s="64">
        <f t="shared" ca="1" si="71"/>
        <v>494.53639534586119</v>
      </c>
      <c r="N290" s="64">
        <f t="shared" ca="1" si="71"/>
        <v>-933.89459458001932</v>
      </c>
      <c r="O290" s="115">
        <f t="shared" ca="1" si="63"/>
        <v>4624.6577066486461</v>
      </c>
      <c r="AD290">
        <f t="shared" ca="1" si="67"/>
        <v>546000</v>
      </c>
      <c r="AE290">
        <f t="shared" ca="1" si="68"/>
        <v>548000</v>
      </c>
      <c r="AF290">
        <f t="shared" ca="1" si="69"/>
        <v>1000</v>
      </c>
      <c r="AG290">
        <f t="shared" ca="1" si="70"/>
        <v>1000</v>
      </c>
    </row>
    <row r="291" spans="1:33" hidden="1" x14ac:dyDescent="0.25">
      <c r="A291" s="62">
        <f t="shared" si="64"/>
        <v>290</v>
      </c>
      <c r="B291" s="63">
        <f t="shared" ca="1" si="65"/>
        <v>5.1694612054078715E-2</v>
      </c>
      <c r="C291" s="123">
        <f t="shared" ca="1" si="65"/>
        <v>130.96431413570988</v>
      </c>
      <c r="D291" s="99">
        <f t="shared" ca="1" si="66"/>
        <v>3763.1889205265529</v>
      </c>
      <c r="E291" s="64">
        <f t="shared" ca="1" si="65"/>
        <v>637.71823077185684</v>
      </c>
      <c r="F291" s="64">
        <f t="shared" ca="1" si="71"/>
        <v>-286.09968344113486</v>
      </c>
      <c r="G291" s="64">
        <f t="shared" ca="1" si="71"/>
        <v>-705.46469758864498</v>
      </c>
      <c r="H291" s="64">
        <f t="shared" ca="1" si="71"/>
        <v>1948.0374232239981</v>
      </c>
      <c r="I291" s="64">
        <f t="shared" ca="1" si="71"/>
        <v>-820.48307863292587</v>
      </c>
      <c r="J291" s="64">
        <f t="shared" ca="1" si="71"/>
        <v>602.8365233902075</v>
      </c>
      <c r="K291" s="64">
        <f t="shared" ca="1" si="71"/>
        <v>1964.8554048799947</v>
      </c>
      <c r="L291" s="64">
        <f t="shared" ca="1" si="71"/>
        <v>341.13350033532083</v>
      </c>
      <c r="M291" s="64">
        <f t="shared" ca="1" si="71"/>
        <v>-458.68372472524345</v>
      </c>
      <c r="N291" s="64">
        <f t="shared" ca="1" si="71"/>
        <v>592.36708151798632</v>
      </c>
      <c r="O291" s="115">
        <f t="shared" ca="1" si="63"/>
        <v>3816.216979731415</v>
      </c>
      <c r="AD291">
        <f t="shared" ca="1" si="67"/>
        <v>548000</v>
      </c>
      <c r="AE291">
        <f t="shared" ca="1" si="68"/>
        <v>550000</v>
      </c>
      <c r="AF291">
        <f t="shared" ca="1" si="69"/>
        <v>1000</v>
      </c>
      <c r="AG291">
        <f t="shared" ca="1" si="70"/>
        <v>1000</v>
      </c>
    </row>
    <row r="292" spans="1:33" hidden="1" x14ac:dyDescent="0.25">
      <c r="A292" s="62">
        <f t="shared" si="64"/>
        <v>291</v>
      </c>
      <c r="B292" s="63">
        <f t="shared" ca="1" si="65"/>
        <v>2.7834886592969649E-3</v>
      </c>
      <c r="C292" s="123">
        <f t="shared" ca="1" si="65"/>
        <v>-475.58965844728294</v>
      </c>
      <c r="D292" s="99">
        <f t="shared" ca="1" si="66"/>
        <v>-5961.4515145364712</v>
      </c>
      <c r="E292" s="64">
        <f t="shared" ca="1" si="65"/>
        <v>289.30256401859646</v>
      </c>
      <c r="F292" s="64">
        <f t="shared" ca="1" si="71"/>
        <v>1306.7612860804531</v>
      </c>
      <c r="G292" s="64">
        <f t="shared" ca="1" si="71"/>
        <v>1837.059703348579</v>
      </c>
      <c r="H292" s="64">
        <f t="shared" ca="1" si="71"/>
        <v>956.73064640714654</v>
      </c>
      <c r="I292" s="64">
        <f t="shared" ca="1" si="71"/>
        <v>1333.1880127870816</v>
      </c>
      <c r="J292" s="64">
        <f t="shared" ca="1" si="71"/>
        <v>803.43885752683582</v>
      </c>
      <c r="K292" s="64">
        <f t="shared" ca="1" si="71"/>
        <v>334.15203582796067</v>
      </c>
      <c r="L292" s="64">
        <f t="shared" ca="1" si="71"/>
        <v>667.61327847162966</v>
      </c>
      <c r="M292" s="64">
        <f t="shared" ca="1" si="71"/>
        <v>803.46921188556325</v>
      </c>
      <c r="N292" s="64">
        <f t="shared" ca="1" si="71"/>
        <v>462.30645829093362</v>
      </c>
      <c r="O292" s="115">
        <f t="shared" ca="1" si="63"/>
        <v>8794.0220546447799</v>
      </c>
      <c r="AD292">
        <f t="shared" ca="1" si="67"/>
        <v>550000</v>
      </c>
      <c r="AE292">
        <f t="shared" ca="1" si="68"/>
        <v>552000</v>
      </c>
      <c r="AF292">
        <f t="shared" ca="1" si="69"/>
        <v>1000</v>
      </c>
      <c r="AG292">
        <f t="shared" ca="1" si="70"/>
        <v>1000</v>
      </c>
    </row>
    <row r="293" spans="1:33" hidden="1" x14ac:dyDescent="0.25">
      <c r="A293" s="62">
        <f t="shared" si="64"/>
        <v>292</v>
      </c>
      <c r="B293" s="63">
        <f t="shared" ca="1" si="65"/>
        <v>0.1792120235640399</v>
      </c>
      <c r="C293" s="123">
        <f t="shared" ca="1" si="65"/>
        <v>1544.8900413598578</v>
      </c>
      <c r="D293" s="99">
        <f t="shared" ca="1" si="66"/>
        <v>8088.3331739627665</v>
      </c>
      <c r="E293" s="64">
        <f t="shared" ca="1" si="65"/>
        <v>-578.03884523705847</v>
      </c>
      <c r="F293" s="64">
        <f t="shared" ca="1" si="71"/>
        <v>-419.71485184377343</v>
      </c>
      <c r="G293" s="64">
        <f t="shared" ca="1" si="71"/>
        <v>-435.48923689342621</v>
      </c>
      <c r="H293" s="64">
        <f t="shared" ca="1" si="71"/>
        <v>440.79075116047807</v>
      </c>
      <c r="I293" s="64">
        <f t="shared" ca="1" si="71"/>
        <v>-258.19536258241237</v>
      </c>
      <c r="J293" s="64">
        <f t="shared" ca="1" si="71"/>
        <v>-65.272594677026348</v>
      </c>
      <c r="K293" s="64">
        <f t="shared" ca="1" si="71"/>
        <v>1656.0738108528192</v>
      </c>
      <c r="L293" s="64">
        <f t="shared" ca="1" si="71"/>
        <v>861.15876395496116</v>
      </c>
      <c r="M293" s="64">
        <f t="shared" ca="1" si="71"/>
        <v>-889.35748635876553</v>
      </c>
      <c r="N293" s="64">
        <f t="shared" ca="1" si="71"/>
        <v>1403.3618855291347</v>
      </c>
      <c r="O293" s="115">
        <f t="shared" ca="1" si="63"/>
        <v>1715.3168339049309</v>
      </c>
      <c r="AD293">
        <f t="shared" ca="1" si="67"/>
        <v>552000</v>
      </c>
      <c r="AE293">
        <f t="shared" ca="1" si="68"/>
        <v>554000</v>
      </c>
      <c r="AF293">
        <f t="shared" ca="1" si="69"/>
        <v>1000</v>
      </c>
      <c r="AG293">
        <f t="shared" ca="1" si="70"/>
        <v>1000</v>
      </c>
    </row>
    <row r="294" spans="1:33" hidden="1" x14ac:dyDescent="0.25">
      <c r="A294" s="62">
        <f t="shared" si="64"/>
        <v>293</v>
      </c>
      <c r="B294" s="63">
        <f t="shared" ca="1" si="65"/>
        <v>0.13093740010930291</v>
      </c>
      <c r="C294" s="123">
        <f t="shared" ca="1" si="65"/>
        <v>-638.32589473829273</v>
      </c>
      <c r="D294" s="99">
        <f t="shared" ca="1" si="66"/>
        <v>7131.018953894164</v>
      </c>
      <c r="E294" s="64">
        <f t="shared" ca="1" si="65"/>
        <v>1147.2195936780931</v>
      </c>
      <c r="F294" s="64">
        <f t="shared" ca="1" si="71"/>
        <v>-311.9180484581828</v>
      </c>
      <c r="G294" s="64">
        <f t="shared" ca="1" si="71"/>
        <v>-77.633591072890496</v>
      </c>
      <c r="H294" s="64">
        <f t="shared" ca="1" si="71"/>
        <v>891.95076465288741</v>
      </c>
      <c r="I294" s="64">
        <f t="shared" ca="1" si="71"/>
        <v>-724.83558537398051</v>
      </c>
      <c r="J294" s="64">
        <f t="shared" ca="1" si="71"/>
        <v>384.82897401553862</v>
      </c>
      <c r="K294" s="64">
        <f t="shared" ca="1" si="71"/>
        <v>1104.8000480065941</v>
      </c>
      <c r="L294" s="64">
        <f t="shared" ca="1" si="71"/>
        <v>1876.8427472217172</v>
      </c>
      <c r="M294" s="64">
        <f t="shared" ca="1" si="71"/>
        <v>1800.3553368384275</v>
      </c>
      <c r="N294" s="64">
        <f t="shared" ca="1" si="71"/>
        <v>-455.9611192614575</v>
      </c>
      <c r="O294" s="115">
        <f t="shared" ca="1" si="63"/>
        <v>5635.6491202467469</v>
      </c>
      <c r="AD294">
        <f t="shared" ca="1" si="67"/>
        <v>554000</v>
      </c>
      <c r="AE294">
        <f t="shared" ca="1" si="68"/>
        <v>556000</v>
      </c>
      <c r="AF294">
        <f t="shared" ca="1" si="69"/>
        <v>1000</v>
      </c>
      <c r="AG294">
        <f t="shared" ca="1" si="70"/>
        <v>1000</v>
      </c>
    </row>
    <row r="295" spans="1:33" hidden="1" x14ac:dyDescent="0.25">
      <c r="A295" s="62">
        <f t="shared" si="64"/>
        <v>294</v>
      </c>
      <c r="B295" s="63">
        <f t="shared" ca="1" si="65"/>
        <v>-1.2622234336207738E-2</v>
      </c>
      <c r="C295" s="123">
        <f t="shared" ca="1" si="65"/>
        <v>1448.4630598441208</v>
      </c>
      <c r="D295" s="99">
        <f t="shared" ca="1" si="66"/>
        <v>5210.1879966971355</v>
      </c>
      <c r="E295" s="64">
        <f t="shared" ca="1" si="65"/>
        <v>1308.9762349022524</v>
      </c>
      <c r="F295" s="64">
        <f t="shared" ca="1" si="71"/>
        <v>-18.887242392615217</v>
      </c>
      <c r="G295" s="64">
        <f t="shared" ca="1" si="71"/>
        <v>1810.7207015853603</v>
      </c>
      <c r="H295" s="64">
        <f t="shared" ca="1" si="71"/>
        <v>1513.1191121064826</v>
      </c>
      <c r="I295" s="64">
        <f t="shared" ca="1" si="71"/>
        <v>978.40462072881439</v>
      </c>
      <c r="J295" s="64">
        <f t="shared" ca="1" si="71"/>
        <v>706.53862264159238</v>
      </c>
      <c r="K295" s="64">
        <f t="shared" ca="1" si="71"/>
        <v>632.46631591442008</v>
      </c>
      <c r="L295" s="64">
        <f t="shared" ca="1" si="71"/>
        <v>1519.3995849188927</v>
      </c>
      <c r="M295" s="64">
        <f t="shared" ca="1" si="71"/>
        <v>-696.36090524444262</v>
      </c>
      <c r="N295" s="64">
        <f t="shared" ca="1" si="71"/>
        <v>-756.65487530409996</v>
      </c>
      <c r="O295" s="115">
        <f t="shared" ca="1" si="63"/>
        <v>6997.7221698566582</v>
      </c>
      <c r="AD295">
        <f t="shared" ca="1" si="67"/>
        <v>556000</v>
      </c>
      <c r="AE295">
        <f t="shared" ca="1" si="68"/>
        <v>558000</v>
      </c>
      <c r="AF295">
        <f t="shared" ca="1" si="69"/>
        <v>1000</v>
      </c>
      <c r="AG295">
        <f t="shared" ca="1" si="70"/>
        <v>1000</v>
      </c>
    </row>
    <row r="296" spans="1:33" hidden="1" x14ac:dyDescent="0.25">
      <c r="A296" s="62">
        <f t="shared" si="64"/>
        <v>295</v>
      </c>
      <c r="B296" s="63">
        <f t="shared" ca="1" si="65"/>
        <v>-3.946836905382356E-2</v>
      </c>
      <c r="C296" s="123">
        <f t="shared" ca="1" si="65"/>
        <v>236.2890668659272</v>
      </c>
      <c r="D296" s="99">
        <f t="shared" ca="1" si="66"/>
        <v>55.469011278497234</v>
      </c>
      <c r="E296" s="64">
        <f t="shared" ca="1" si="65"/>
        <v>599.06991605189864</v>
      </c>
      <c r="F296" s="64">
        <f t="shared" ca="1" si="71"/>
        <v>1812.3952172836803</v>
      </c>
      <c r="G296" s="64">
        <f t="shared" ca="1" si="71"/>
        <v>821.47485436626141</v>
      </c>
      <c r="H296" s="64">
        <f t="shared" ca="1" si="71"/>
        <v>1405.2030147981811</v>
      </c>
      <c r="I296" s="64">
        <f t="shared" ca="1" si="71"/>
        <v>-563.72115634548652</v>
      </c>
      <c r="J296" s="64">
        <f t="shared" ca="1" si="71"/>
        <v>-732.17362813643922</v>
      </c>
      <c r="K296" s="64">
        <f t="shared" ca="1" si="71"/>
        <v>374.64610321781942</v>
      </c>
      <c r="L296" s="64">
        <f t="shared" ca="1" si="71"/>
        <v>-156.98943754713591</v>
      </c>
      <c r="M296" s="64">
        <f t="shared" ca="1" si="71"/>
        <v>1409.8092243581702</v>
      </c>
      <c r="N296" s="64">
        <f t="shared" ca="1" si="71"/>
        <v>-511.36879904619957</v>
      </c>
      <c r="O296" s="115">
        <f t="shared" ca="1" si="63"/>
        <v>4458.3453090007497</v>
      </c>
      <c r="AD296">
        <f t="shared" ca="1" si="67"/>
        <v>558000</v>
      </c>
      <c r="AE296">
        <f t="shared" ca="1" si="68"/>
        <v>560000</v>
      </c>
      <c r="AF296">
        <f t="shared" ca="1" si="69"/>
        <v>1000</v>
      </c>
      <c r="AG296">
        <f t="shared" ca="1" si="70"/>
        <v>1000</v>
      </c>
    </row>
    <row r="297" spans="1:33" hidden="1" x14ac:dyDescent="0.25">
      <c r="A297" s="62">
        <f t="shared" si="64"/>
        <v>296</v>
      </c>
      <c r="B297" s="63">
        <f t="shared" ca="1" si="65"/>
        <v>-5.2721422339348879E-2</v>
      </c>
      <c r="C297" s="123">
        <f t="shared" ca="1" si="65"/>
        <v>-921.33968357018421</v>
      </c>
      <c r="D297" s="99">
        <f t="shared" ca="1" si="66"/>
        <v>11430.618724321934</v>
      </c>
      <c r="E297" s="64">
        <f t="shared" ca="1" si="65"/>
        <v>835.28138483051794</v>
      </c>
      <c r="F297" s="64">
        <f t="shared" ca="1" si="71"/>
        <v>1556.8018612298793</v>
      </c>
      <c r="G297" s="64">
        <f t="shared" ca="1" si="71"/>
        <v>220.60410248788838</v>
      </c>
      <c r="H297" s="64">
        <f t="shared" ca="1" si="71"/>
        <v>1144.0245299468663</v>
      </c>
      <c r="I297" s="64">
        <f t="shared" ca="1" si="71"/>
        <v>-266.84279825313422</v>
      </c>
      <c r="J297" s="64">
        <f t="shared" ca="1" si="71"/>
        <v>188.3301090103634</v>
      </c>
      <c r="K297" s="64">
        <f t="shared" ca="1" si="71"/>
        <v>153.94293611683511</v>
      </c>
      <c r="L297" s="64">
        <f t="shared" ca="1" si="71"/>
        <v>1603.8059633794658</v>
      </c>
      <c r="M297" s="64">
        <f t="shared" ca="1" si="71"/>
        <v>174.15005603283768</v>
      </c>
      <c r="N297" s="64">
        <f t="shared" ca="1" si="71"/>
        <v>-76.87308287303226</v>
      </c>
      <c r="O297" s="115">
        <f t="shared" ca="1" si="63"/>
        <v>5533.2250619084871</v>
      </c>
      <c r="AD297">
        <f t="shared" ca="1" si="67"/>
        <v>560000</v>
      </c>
      <c r="AE297">
        <f t="shared" ca="1" si="68"/>
        <v>562000</v>
      </c>
      <c r="AF297">
        <f t="shared" ca="1" si="69"/>
        <v>1000</v>
      </c>
      <c r="AG297">
        <f t="shared" ca="1" si="70"/>
        <v>1000</v>
      </c>
    </row>
    <row r="298" spans="1:33" hidden="1" x14ac:dyDescent="0.25">
      <c r="A298" s="62">
        <f t="shared" si="64"/>
        <v>297</v>
      </c>
      <c r="B298" s="63">
        <f t="shared" ca="1" si="65"/>
        <v>-1.5336452332361569E-2</v>
      </c>
      <c r="C298" s="123">
        <f t="shared" ca="1" si="65"/>
        <v>1092.5533434082879</v>
      </c>
      <c r="D298" s="99">
        <f t="shared" ca="1" si="66"/>
        <v>-8443.4833925803359</v>
      </c>
      <c r="E298" s="64">
        <f t="shared" ca="1" si="65"/>
        <v>-586.98457650536602</v>
      </c>
      <c r="F298" s="64">
        <f t="shared" ca="1" si="71"/>
        <v>368.99444384479204</v>
      </c>
      <c r="G298" s="64">
        <f t="shared" ca="1" si="71"/>
        <v>-984.95903724352422</v>
      </c>
      <c r="H298" s="64">
        <f t="shared" ca="1" si="71"/>
        <v>-874.52332102446542</v>
      </c>
      <c r="I298" s="64">
        <f t="shared" ca="1" si="71"/>
        <v>781.69569806841389</v>
      </c>
      <c r="J298" s="64">
        <f t="shared" ca="1" si="71"/>
        <v>1140.1321080100024</v>
      </c>
      <c r="K298" s="64">
        <f t="shared" ca="1" si="71"/>
        <v>1398.7750426961859</v>
      </c>
      <c r="L298" s="64">
        <f t="shared" ca="1" si="71"/>
        <v>-367.59735434598844</v>
      </c>
      <c r="M298" s="64">
        <f t="shared" ca="1" si="71"/>
        <v>-242.68500010300829</v>
      </c>
      <c r="N298" s="64">
        <f t="shared" ca="1" si="71"/>
        <v>915.41726737017609</v>
      </c>
      <c r="O298" s="115">
        <f t="shared" ca="1" si="63"/>
        <v>1548.265270767218</v>
      </c>
      <c r="AD298">
        <f t="shared" ca="1" si="67"/>
        <v>562000</v>
      </c>
      <c r="AE298">
        <f t="shared" ca="1" si="68"/>
        <v>564000</v>
      </c>
      <c r="AF298">
        <f t="shared" ca="1" si="69"/>
        <v>1000</v>
      </c>
      <c r="AG298">
        <f t="shared" ca="1" si="70"/>
        <v>1000</v>
      </c>
    </row>
    <row r="299" spans="1:33" hidden="1" x14ac:dyDescent="0.25">
      <c r="A299" s="62">
        <f t="shared" si="64"/>
        <v>298</v>
      </c>
      <c r="B299" s="63">
        <f t="shared" ca="1" si="65"/>
        <v>3.2888308699235896E-2</v>
      </c>
      <c r="C299" s="123">
        <f t="shared" ca="1" si="65"/>
        <v>751.57259547309809</v>
      </c>
      <c r="D299" s="99">
        <f t="shared" ca="1" si="66"/>
        <v>6676.4394446914539</v>
      </c>
      <c r="E299" s="64">
        <f t="shared" ca="1" si="65"/>
        <v>1125.3871464571296</v>
      </c>
      <c r="F299" s="64">
        <f t="shared" ca="1" si="71"/>
        <v>-715.50686221428327</v>
      </c>
      <c r="G299" s="64">
        <f t="shared" ca="1" si="71"/>
        <v>1865.619205115843</v>
      </c>
      <c r="H299" s="64">
        <f t="shared" ca="1" si="71"/>
        <v>291.76788738081797</v>
      </c>
      <c r="I299" s="64">
        <f t="shared" ca="1" si="71"/>
        <v>-756.91038188294476</v>
      </c>
      <c r="J299" s="64">
        <f t="shared" ca="1" si="71"/>
        <v>-635.27989928701209</v>
      </c>
      <c r="K299" s="64">
        <f t="shared" ca="1" si="71"/>
        <v>512.84032733680044</v>
      </c>
      <c r="L299" s="64">
        <f t="shared" ca="1" si="71"/>
        <v>965.8698281660794</v>
      </c>
      <c r="M299" s="64">
        <f t="shared" ca="1" si="71"/>
        <v>141.68735191680409</v>
      </c>
      <c r="N299" s="64">
        <f t="shared" ca="1" si="71"/>
        <v>1317.7599626779008</v>
      </c>
      <c r="O299" s="115">
        <f t="shared" ca="1" si="63"/>
        <v>4113.234565667135</v>
      </c>
      <c r="AD299">
        <f t="shared" ca="1" si="67"/>
        <v>564000</v>
      </c>
      <c r="AE299">
        <f t="shared" ca="1" si="68"/>
        <v>566000</v>
      </c>
      <c r="AF299">
        <f t="shared" ca="1" si="69"/>
        <v>1000</v>
      </c>
      <c r="AG299">
        <f t="shared" ca="1" si="70"/>
        <v>1000</v>
      </c>
    </row>
    <row r="300" spans="1:33" hidden="1" x14ac:dyDescent="0.25">
      <c r="A300" s="62">
        <f t="shared" si="64"/>
        <v>299</v>
      </c>
      <c r="B300" s="63">
        <f t="shared" ca="1" si="65"/>
        <v>0.1113308511547213</v>
      </c>
      <c r="C300" s="123">
        <f t="shared" ca="1" si="65"/>
        <v>751.98761821834717</v>
      </c>
      <c r="D300" s="99">
        <f t="shared" ca="1" si="66"/>
        <v>-8418.0872687894498</v>
      </c>
      <c r="E300" s="64">
        <f t="shared" ca="1" si="65"/>
        <v>-197.38218667726321</v>
      </c>
      <c r="F300" s="64">
        <f t="shared" ca="1" si="71"/>
        <v>289.07164384052885</v>
      </c>
      <c r="G300" s="64">
        <f t="shared" ca="1" si="71"/>
        <v>-510.92360249780347</v>
      </c>
      <c r="H300" s="64">
        <f t="shared" ca="1" si="71"/>
        <v>-533.84048501683901</v>
      </c>
      <c r="I300" s="64">
        <f t="shared" ca="1" si="71"/>
        <v>543.35647174639814</v>
      </c>
      <c r="J300" s="64">
        <f t="shared" ca="1" si="71"/>
        <v>-825.21272863674744</v>
      </c>
      <c r="K300" s="64">
        <f t="shared" ca="1" si="71"/>
        <v>439.99638956819325</v>
      </c>
      <c r="L300" s="64">
        <f t="shared" ca="1" si="71"/>
        <v>-493.22482765257269</v>
      </c>
      <c r="M300" s="64">
        <f t="shared" ca="1" si="71"/>
        <v>1235.4902102893345</v>
      </c>
      <c r="N300" s="64">
        <f t="shared" ca="1" si="71"/>
        <v>1989.917166867692</v>
      </c>
      <c r="O300" s="115">
        <f t="shared" ca="1" si="63"/>
        <v>1937.248051830921</v>
      </c>
      <c r="AD300">
        <f t="shared" ca="1" si="67"/>
        <v>566000</v>
      </c>
      <c r="AE300">
        <f t="shared" ca="1" si="68"/>
        <v>568000</v>
      </c>
      <c r="AF300">
        <f t="shared" ca="1" si="69"/>
        <v>1000</v>
      </c>
      <c r="AG300">
        <f t="shared" ca="1" si="70"/>
        <v>1000</v>
      </c>
    </row>
    <row r="301" spans="1:33" hidden="1" x14ac:dyDescent="0.25">
      <c r="A301" s="62">
        <f t="shared" si="64"/>
        <v>300</v>
      </c>
      <c r="B301" s="63">
        <f t="shared" ca="1" si="65"/>
        <v>0.13289606256446304</v>
      </c>
      <c r="C301" s="123">
        <f t="shared" ca="1" si="65"/>
        <v>566.94353032449351</v>
      </c>
      <c r="D301" s="99">
        <f t="shared" ca="1" si="66"/>
        <v>-4038.6977715500839</v>
      </c>
      <c r="E301" s="64">
        <f t="shared" ca="1" si="65"/>
        <v>-493.47739263657786</v>
      </c>
      <c r="F301" s="64">
        <f t="shared" ca="1" si="71"/>
        <v>186.66216368852338</v>
      </c>
      <c r="G301" s="64">
        <f t="shared" ca="1" si="71"/>
        <v>-878.78388388887049</v>
      </c>
      <c r="H301" s="64">
        <f t="shared" ca="1" si="71"/>
        <v>1960.4322674003718</v>
      </c>
      <c r="I301" s="64">
        <f t="shared" ca="1" si="71"/>
        <v>1653.2632364995916</v>
      </c>
      <c r="J301" s="64">
        <f t="shared" ca="1" si="71"/>
        <v>1784.8698720793525</v>
      </c>
      <c r="K301" s="64">
        <f t="shared" ca="1" si="71"/>
        <v>1738.2217910695804</v>
      </c>
      <c r="L301" s="64">
        <f t="shared" ca="1" si="71"/>
        <v>-814.88469822407819</v>
      </c>
      <c r="M301" s="64">
        <f t="shared" ca="1" si="71"/>
        <v>355.04083803294952</v>
      </c>
      <c r="N301" s="64">
        <f t="shared" ca="1" si="71"/>
        <v>73.385255128116384</v>
      </c>
      <c r="O301" s="115">
        <f t="shared" ca="1" si="63"/>
        <v>5564.7294491489574</v>
      </c>
      <c r="AD301">
        <f t="shared" ca="1" si="67"/>
        <v>568000</v>
      </c>
      <c r="AE301">
        <f t="shared" ca="1" si="68"/>
        <v>570000</v>
      </c>
      <c r="AF301">
        <f t="shared" ca="1" si="69"/>
        <v>1000</v>
      </c>
      <c r="AG301">
        <f t="shared" ca="1" si="70"/>
        <v>1000</v>
      </c>
    </row>
    <row r="302" spans="1:33" hidden="1" x14ac:dyDescent="0.25">
      <c r="A302" s="62">
        <f t="shared" si="64"/>
        <v>301</v>
      </c>
      <c r="B302" s="63">
        <f t="shared" ca="1" si="65"/>
        <v>-3.5243564817222017E-2</v>
      </c>
      <c r="C302" s="123">
        <f t="shared" ca="1" si="65"/>
        <v>-548.4917053071365</v>
      </c>
      <c r="D302" s="99">
        <f t="shared" ca="1" si="66"/>
        <v>2957.5960071410695</v>
      </c>
      <c r="E302" s="64">
        <f t="shared" ca="1" si="65"/>
        <v>1614.2277567061244</v>
      </c>
      <c r="F302" s="64">
        <f t="shared" ref="F302:N317" ca="1" si="72">F$1*($U$1+($W$1-$U$1)*RAND())</f>
        <v>-325.94568035817173</v>
      </c>
      <c r="G302" s="64">
        <f t="shared" ca="1" si="72"/>
        <v>151.56494657553614</v>
      </c>
      <c r="H302" s="64">
        <f t="shared" ca="1" si="72"/>
        <v>920.04872623210088</v>
      </c>
      <c r="I302" s="64">
        <f t="shared" ca="1" si="72"/>
        <v>730.48467454835566</v>
      </c>
      <c r="J302" s="64">
        <f t="shared" ca="1" si="72"/>
        <v>1874.8775223465211</v>
      </c>
      <c r="K302" s="64">
        <f t="shared" ca="1" si="72"/>
        <v>1134.7037927136307</v>
      </c>
      <c r="L302" s="64">
        <f t="shared" ca="1" si="72"/>
        <v>1275.053367071192</v>
      </c>
      <c r="M302" s="64">
        <f t="shared" ca="1" si="72"/>
        <v>1682.7479562054073</v>
      </c>
      <c r="N302" s="64">
        <f t="shared" ca="1" si="72"/>
        <v>1800.8582931768005</v>
      </c>
      <c r="O302" s="115">
        <f t="shared" ca="1" si="63"/>
        <v>10858.621355217496</v>
      </c>
      <c r="AD302">
        <f t="shared" ca="1" si="67"/>
        <v>570000</v>
      </c>
      <c r="AE302">
        <f t="shared" ca="1" si="68"/>
        <v>572000</v>
      </c>
      <c r="AF302">
        <f t="shared" ca="1" si="69"/>
        <v>1000</v>
      </c>
      <c r="AG302">
        <f t="shared" ca="1" si="70"/>
        <v>1000</v>
      </c>
    </row>
    <row r="303" spans="1:33" hidden="1" x14ac:dyDescent="0.25">
      <c r="A303" s="62">
        <f t="shared" si="64"/>
        <v>302</v>
      </c>
      <c r="B303" s="63">
        <f t="shared" ca="1" si="65"/>
        <v>5.6255686605716171E-2</v>
      </c>
      <c r="C303" s="123">
        <f t="shared" ca="1" si="65"/>
        <v>-978.66558962810086</v>
      </c>
      <c r="D303" s="99">
        <f t="shared" ca="1" si="66"/>
        <v>9731.2062165701518</v>
      </c>
      <c r="E303" s="64">
        <f t="shared" ca="1" si="65"/>
        <v>1592.2253078238293</v>
      </c>
      <c r="F303" s="64">
        <f t="shared" ca="1" si="72"/>
        <v>1105.3830933535858</v>
      </c>
      <c r="G303" s="64">
        <f t="shared" ca="1" si="72"/>
        <v>-909.87533499350013</v>
      </c>
      <c r="H303" s="64">
        <f t="shared" ca="1" si="72"/>
        <v>-222.89664945831913</v>
      </c>
      <c r="I303" s="64">
        <f t="shared" ca="1" si="72"/>
        <v>1236.0445282459593</v>
      </c>
      <c r="J303" s="64">
        <f t="shared" ca="1" si="72"/>
        <v>254.12975079189769</v>
      </c>
      <c r="K303" s="64">
        <f t="shared" ca="1" si="72"/>
        <v>1625.6243273754976</v>
      </c>
      <c r="L303" s="64">
        <f t="shared" ca="1" si="72"/>
        <v>1077.5405469961472</v>
      </c>
      <c r="M303" s="64">
        <f t="shared" ca="1" si="72"/>
        <v>374.54722558492637</v>
      </c>
      <c r="N303" s="64">
        <f t="shared" ca="1" si="72"/>
        <v>-489.99695884010629</v>
      </c>
      <c r="O303" s="115">
        <f t="shared" ca="1" si="63"/>
        <v>5642.7258368799176</v>
      </c>
      <c r="AD303">
        <f t="shared" ca="1" si="67"/>
        <v>572000</v>
      </c>
      <c r="AE303">
        <f t="shared" ca="1" si="68"/>
        <v>574000</v>
      </c>
      <c r="AF303">
        <f t="shared" ca="1" si="69"/>
        <v>1000</v>
      </c>
      <c r="AG303">
        <f t="shared" ca="1" si="70"/>
        <v>1000</v>
      </c>
    </row>
    <row r="304" spans="1:33" hidden="1" x14ac:dyDescent="0.25">
      <c r="A304" s="62">
        <f t="shared" si="64"/>
        <v>303</v>
      </c>
      <c r="B304" s="63">
        <f t="shared" ca="1" si="65"/>
        <v>-5.6188111296962329E-2</v>
      </c>
      <c r="C304" s="123">
        <f t="shared" ca="1" si="65"/>
        <v>957.99776886553525</v>
      </c>
      <c r="D304" s="99">
        <f t="shared" ca="1" si="66"/>
        <v>4072.1370351898572</v>
      </c>
      <c r="E304" s="64">
        <f t="shared" ca="1" si="65"/>
        <v>-275.66423832660348</v>
      </c>
      <c r="F304" s="64">
        <f t="shared" ca="1" si="72"/>
        <v>1336.5648935451111</v>
      </c>
      <c r="G304" s="64">
        <f t="shared" ca="1" si="72"/>
        <v>1508.9912449420115</v>
      </c>
      <c r="H304" s="64">
        <f t="shared" ca="1" si="72"/>
        <v>662.71599108405883</v>
      </c>
      <c r="I304" s="64">
        <f t="shared" ca="1" si="72"/>
        <v>1465.9316220139415</v>
      </c>
      <c r="J304" s="64">
        <f t="shared" ca="1" si="72"/>
        <v>298.59872043045465</v>
      </c>
      <c r="K304" s="64">
        <f t="shared" ca="1" si="72"/>
        <v>1943.5627371790479</v>
      </c>
      <c r="L304" s="64">
        <f t="shared" ca="1" si="72"/>
        <v>1395.3926998648633</v>
      </c>
      <c r="M304" s="64">
        <f t="shared" ca="1" si="72"/>
        <v>-529.6267723016208</v>
      </c>
      <c r="N304" s="64">
        <f t="shared" ca="1" si="72"/>
        <v>492.90251346045062</v>
      </c>
      <c r="O304" s="115">
        <f t="shared" ca="1" si="63"/>
        <v>8299.3694118917156</v>
      </c>
      <c r="AD304">
        <f t="shared" ca="1" si="67"/>
        <v>574000</v>
      </c>
      <c r="AE304">
        <f t="shared" ca="1" si="68"/>
        <v>576000</v>
      </c>
      <c r="AF304">
        <f t="shared" ca="1" si="69"/>
        <v>1000</v>
      </c>
      <c r="AG304">
        <f t="shared" ca="1" si="70"/>
        <v>1000</v>
      </c>
    </row>
    <row r="305" spans="1:33" hidden="1" x14ac:dyDescent="0.25">
      <c r="A305" s="62">
        <f t="shared" si="64"/>
        <v>304</v>
      </c>
      <c r="B305" s="63">
        <f t="shared" ca="1" si="65"/>
        <v>5.0056757009216218E-2</v>
      </c>
      <c r="C305" s="123">
        <f t="shared" ca="1" si="65"/>
        <v>364.53010316636278</v>
      </c>
      <c r="D305" s="99">
        <f t="shared" ca="1" si="66"/>
        <v>-3163.0444839499296</v>
      </c>
      <c r="E305" s="64">
        <f t="shared" ca="1" si="65"/>
        <v>579.12976789951438</v>
      </c>
      <c r="F305" s="64">
        <f t="shared" ca="1" si="72"/>
        <v>1038.0709775362359</v>
      </c>
      <c r="G305" s="64">
        <f t="shared" ca="1" si="72"/>
        <v>1558.7078203033579</v>
      </c>
      <c r="H305" s="64">
        <f t="shared" ca="1" si="72"/>
        <v>1716.9064877070502</v>
      </c>
      <c r="I305" s="64">
        <f t="shared" ca="1" si="72"/>
        <v>370.0279237239676</v>
      </c>
      <c r="J305" s="64">
        <f t="shared" ca="1" si="72"/>
        <v>1998.6398216077071</v>
      </c>
      <c r="K305" s="64">
        <f t="shared" ca="1" si="72"/>
        <v>1835.3439587033201</v>
      </c>
      <c r="L305" s="64">
        <f t="shared" ca="1" si="72"/>
        <v>-538.08411723384893</v>
      </c>
      <c r="M305" s="64">
        <f t="shared" ca="1" si="72"/>
        <v>1066.2521833894737</v>
      </c>
      <c r="N305" s="64">
        <f t="shared" ca="1" si="72"/>
        <v>700.11915464603089</v>
      </c>
      <c r="O305" s="115">
        <f t="shared" ca="1" si="63"/>
        <v>10325.113978282807</v>
      </c>
      <c r="AD305">
        <f t="shared" ca="1" si="67"/>
        <v>576000</v>
      </c>
      <c r="AE305">
        <f t="shared" ca="1" si="68"/>
        <v>578000</v>
      </c>
      <c r="AF305">
        <f t="shared" ca="1" si="69"/>
        <v>1000</v>
      </c>
      <c r="AG305">
        <f t="shared" ca="1" si="70"/>
        <v>1000</v>
      </c>
    </row>
    <row r="306" spans="1:33" hidden="1" x14ac:dyDescent="0.25">
      <c r="A306" s="62">
        <f t="shared" si="64"/>
        <v>305</v>
      </c>
      <c r="B306" s="63">
        <f t="shared" ca="1" si="65"/>
        <v>5.1650637491406554E-2</v>
      </c>
      <c r="C306" s="123">
        <f t="shared" ca="1" si="65"/>
        <v>1164.1421437831059</v>
      </c>
      <c r="D306" s="99">
        <f t="shared" ca="1" si="66"/>
        <v>18453.964160495525</v>
      </c>
      <c r="E306" s="64">
        <f t="shared" ca="1" si="65"/>
        <v>541.97912153249456</v>
      </c>
      <c r="F306" s="64">
        <f t="shared" ca="1" si="72"/>
        <v>-528.94108808213753</v>
      </c>
      <c r="G306" s="64">
        <f t="shared" ca="1" si="72"/>
        <v>-6.1056957764582531</v>
      </c>
      <c r="H306" s="64">
        <f t="shared" ca="1" si="72"/>
        <v>815.83293726693375</v>
      </c>
      <c r="I306" s="64">
        <f t="shared" ca="1" si="72"/>
        <v>-222.70084803219777</v>
      </c>
      <c r="J306" s="64">
        <f t="shared" ca="1" si="72"/>
        <v>1755.4065662525372</v>
      </c>
      <c r="K306" s="64">
        <f t="shared" ca="1" si="72"/>
        <v>-645.5035264772016</v>
      </c>
      <c r="L306" s="64">
        <f t="shared" ca="1" si="72"/>
        <v>-737.29941371365419</v>
      </c>
      <c r="M306" s="64">
        <f t="shared" ca="1" si="72"/>
        <v>1091.6296387535126</v>
      </c>
      <c r="N306" s="64">
        <f t="shared" ca="1" si="72"/>
        <v>1725.0377952364017</v>
      </c>
      <c r="O306" s="115">
        <f t="shared" ca="1" si="63"/>
        <v>3789.3354869602308</v>
      </c>
      <c r="AD306">
        <f t="shared" ca="1" si="67"/>
        <v>578000</v>
      </c>
      <c r="AE306">
        <f t="shared" ca="1" si="68"/>
        <v>580000</v>
      </c>
      <c r="AF306">
        <f t="shared" ca="1" si="69"/>
        <v>1000</v>
      </c>
      <c r="AG306">
        <f t="shared" ca="1" si="70"/>
        <v>1000</v>
      </c>
    </row>
    <row r="307" spans="1:33" hidden="1" x14ac:dyDescent="0.25">
      <c r="A307" s="62">
        <f t="shared" si="64"/>
        <v>306</v>
      </c>
      <c r="B307" s="63">
        <f t="shared" ca="1" si="65"/>
        <v>-9.3657079761809314E-2</v>
      </c>
      <c r="C307" s="123">
        <f t="shared" ca="1" si="65"/>
        <v>1212.1954645949179</v>
      </c>
      <c r="D307" s="99">
        <f t="shared" ca="1" si="66"/>
        <v>-9610.8462098079708</v>
      </c>
      <c r="E307" s="64">
        <f t="shared" ca="1" si="65"/>
        <v>1869.8208494165256</v>
      </c>
      <c r="F307" s="64">
        <f t="shared" ca="1" si="72"/>
        <v>353.88433445847437</v>
      </c>
      <c r="G307" s="64">
        <f t="shared" ca="1" si="72"/>
        <v>-282.91294238684816</v>
      </c>
      <c r="H307" s="64">
        <f t="shared" ca="1" si="72"/>
        <v>-70.95028037551215</v>
      </c>
      <c r="I307" s="64">
        <f t="shared" ca="1" si="72"/>
        <v>1712.7411925421602</v>
      </c>
      <c r="J307" s="64">
        <f t="shared" ca="1" si="72"/>
        <v>-193.92319191439606</v>
      </c>
      <c r="K307" s="64">
        <f t="shared" ca="1" si="72"/>
        <v>1946.0237018769847</v>
      </c>
      <c r="L307" s="64">
        <f t="shared" ca="1" si="72"/>
        <v>1527.5799362035434</v>
      </c>
      <c r="M307" s="64">
        <f t="shared" ca="1" si="72"/>
        <v>1326.9584797419041</v>
      </c>
      <c r="N307" s="64">
        <f t="shared" ca="1" si="72"/>
        <v>-652.85216579063183</v>
      </c>
      <c r="O307" s="115">
        <f t="shared" ca="1" si="63"/>
        <v>7536.3699137722033</v>
      </c>
      <c r="AD307">
        <f t="shared" ca="1" si="67"/>
        <v>580000</v>
      </c>
      <c r="AE307">
        <f t="shared" ca="1" si="68"/>
        <v>582000</v>
      </c>
      <c r="AF307">
        <f t="shared" ca="1" si="69"/>
        <v>1000</v>
      </c>
      <c r="AG307">
        <f t="shared" ca="1" si="70"/>
        <v>1000</v>
      </c>
    </row>
    <row r="308" spans="1:33" hidden="1" x14ac:dyDescent="0.25">
      <c r="A308" s="62">
        <f t="shared" si="64"/>
        <v>307</v>
      </c>
      <c r="B308" s="63">
        <f t="shared" ca="1" si="65"/>
        <v>7.9704258813242418E-2</v>
      </c>
      <c r="C308" s="123">
        <f t="shared" ca="1" si="65"/>
        <v>1899.6797220748199</v>
      </c>
      <c r="D308" s="99">
        <f t="shared" ca="1" si="66"/>
        <v>-1575.5915826042979</v>
      </c>
      <c r="E308" s="64">
        <f t="shared" ca="1" si="65"/>
        <v>1567.9438999462106</v>
      </c>
      <c r="F308" s="64">
        <f t="shared" ca="1" si="72"/>
        <v>536.59106088735973</v>
      </c>
      <c r="G308" s="64">
        <f t="shared" ca="1" si="72"/>
        <v>246.67567335208403</v>
      </c>
      <c r="H308" s="64">
        <f t="shared" ca="1" si="72"/>
        <v>-997.5835476174027</v>
      </c>
      <c r="I308" s="64">
        <f t="shared" ca="1" si="72"/>
        <v>1150.0709833270014</v>
      </c>
      <c r="J308" s="64">
        <f t="shared" ca="1" si="72"/>
        <v>230.80150121563392</v>
      </c>
      <c r="K308" s="64">
        <f t="shared" ca="1" si="72"/>
        <v>1112.1743473795959</v>
      </c>
      <c r="L308" s="64">
        <f t="shared" ca="1" si="72"/>
        <v>203.11692659463378</v>
      </c>
      <c r="M308" s="64">
        <f t="shared" ca="1" si="72"/>
        <v>-893.51861679368415</v>
      </c>
      <c r="N308" s="64">
        <f t="shared" ca="1" si="72"/>
        <v>559.04154405256281</v>
      </c>
      <c r="O308" s="115">
        <f t="shared" ca="1" si="63"/>
        <v>3715.3137723439959</v>
      </c>
      <c r="AD308">
        <f t="shared" ca="1" si="67"/>
        <v>582000</v>
      </c>
      <c r="AE308">
        <f t="shared" ca="1" si="68"/>
        <v>584000</v>
      </c>
      <c r="AF308">
        <f t="shared" ca="1" si="69"/>
        <v>1000</v>
      </c>
      <c r="AG308">
        <f t="shared" ca="1" si="70"/>
        <v>1000</v>
      </c>
    </row>
    <row r="309" spans="1:33" hidden="1" x14ac:dyDescent="0.25">
      <c r="A309" s="62">
        <f t="shared" si="64"/>
        <v>308</v>
      </c>
      <c r="B309" s="63">
        <f t="shared" ca="1" si="65"/>
        <v>-7.143860770003746E-2</v>
      </c>
      <c r="C309" s="123">
        <f t="shared" ca="1" si="65"/>
        <v>1458.4164494405529</v>
      </c>
      <c r="D309" s="99">
        <f t="shared" ca="1" si="66"/>
        <v>3249.5931017206185</v>
      </c>
      <c r="E309" s="64">
        <f t="shared" ca="1" si="65"/>
        <v>-282.24234604593278</v>
      </c>
      <c r="F309" s="64">
        <f t="shared" ca="1" si="72"/>
        <v>1746.3632169852735</v>
      </c>
      <c r="G309" s="64">
        <f t="shared" ca="1" si="72"/>
        <v>9.1417607670715721</v>
      </c>
      <c r="H309" s="64">
        <f t="shared" ca="1" si="72"/>
        <v>1741.4910970479323</v>
      </c>
      <c r="I309" s="64">
        <f t="shared" ca="1" si="72"/>
        <v>-834.75597507395219</v>
      </c>
      <c r="J309" s="64">
        <f t="shared" ca="1" si="72"/>
        <v>1029.2207286529424</v>
      </c>
      <c r="K309" s="64">
        <f t="shared" ca="1" si="72"/>
        <v>1265.5322518719611</v>
      </c>
      <c r="L309" s="64">
        <f t="shared" ca="1" si="72"/>
        <v>583.41806651177637</v>
      </c>
      <c r="M309" s="64">
        <f t="shared" ca="1" si="72"/>
        <v>1554.8026248709809</v>
      </c>
      <c r="N309" s="64">
        <f t="shared" ca="1" si="72"/>
        <v>1509.7414899181153</v>
      </c>
      <c r="O309" s="115">
        <f t="shared" ca="1" si="63"/>
        <v>8322.7129155061684</v>
      </c>
      <c r="AD309">
        <f t="shared" ca="1" si="67"/>
        <v>584000</v>
      </c>
      <c r="AE309">
        <f t="shared" ca="1" si="68"/>
        <v>586000</v>
      </c>
      <c r="AF309">
        <f t="shared" ca="1" si="69"/>
        <v>1000</v>
      </c>
      <c r="AG309">
        <f t="shared" ca="1" si="70"/>
        <v>1000</v>
      </c>
    </row>
    <row r="310" spans="1:33" hidden="1" x14ac:dyDescent="0.25">
      <c r="A310" s="62">
        <f t="shared" si="64"/>
        <v>309</v>
      </c>
      <c r="B310" s="63">
        <f t="shared" ca="1" si="65"/>
        <v>0.12875094875176474</v>
      </c>
      <c r="C310" s="123">
        <f t="shared" ca="1" si="65"/>
        <v>207.50012124478593</v>
      </c>
      <c r="D310" s="99">
        <f t="shared" ca="1" si="66"/>
        <v>-6303.0231252598351</v>
      </c>
      <c r="E310" s="64">
        <f t="shared" ca="1" si="65"/>
        <v>-553.63296452864233</v>
      </c>
      <c r="F310" s="64">
        <f t="shared" ca="1" si="72"/>
        <v>-201.07667370040272</v>
      </c>
      <c r="G310" s="64">
        <f t="shared" ca="1" si="72"/>
        <v>-664.44900036024694</v>
      </c>
      <c r="H310" s="64">
        <f t="shared" ca="1" si="72"/>
        <v>1767.6884440460508</v>
      </c>
      <c r="I310" s="64">
        <f t="shared" ca="1" si="72"/>
        <v>668.06953203870364</v>
      </c>
      <c r="J310" s="64">
        <f t="shared" ca="1" si="72"/>
        <v>65.036551524544493</v>
      </c>
      <c r="K310" s="64">
        <f t="shared" ca="1" si="72"/>
        <v>-732.28799407113274</v>
      </c>
      <c r="L310" s="64">
        <f t="shared" ca="1" si="72"/>
        <v>1374.4164181189306</v>
      </c>
      <c r="M310" s="64">
        <f t="shared" ca="1" si="72"/>
        <v>-611.43477547414489</v>
      </c>
      <c r="N310" s="64">
        <f t="shared" ca="1" si="72"/>
        <v>273.9950266033664</v>
      </c>
      <c r="O310" s="115">
        <f t="shared" ca="1" si="63"/>
        <v>1386.3245641970263</v>
      </c>
      <c r="AD310">
        <f t="shared" ca="1" si="67"/>
        <v>586000</v>
      </c>
      <c r="AE310">
        <f t="shared" ca="1" si="68"/>
        <v>588000</v>
      </c>
      <c r="AF310">
        <f t="shared" ca="1" si="69"/>
        <v>1000</v>
      </c>
      <c r="AG310">
        <f t="shared" ca="1" si="70"/>
        <v>1000</v>
      </c>
    </row>
    <row r="311" spans="1:33" hidden="1" x14ac:dyDescent="0.25">
      <c r="A311" s="62">
        <f t="shared" si="64"/>
        <v>310</v>
      </c>
      <c r="B311" s="63">
        <f t="shared" ca="1" si="65"/>
        <v>5.6416320366267175E-2</v>
      </c>
      <c r="C311" s="123">
        <f t="shared" ca="1" si="65"/>
        <v>-644.93193705052272</v>
      </c>
      <c r="D311" s="99">
        <f t="shared" ca="1" si="66"/>
        <v>-2141.3277923697101</v>
      </c>
      <c r="E311" s="64">
        <f t="shared" ca="1" si="65"/>
        <v>-761.05287043872841</v>
      </c>
      <c r="F311" s="64">
        <f t="shared" ca="1" si="72"/>
        <v>1007.0215194690473</v>
      </c>
      <c r="G311" s="64">
        <f t="shared" ca="1" si="72"/>
        <v>485.16974535771226</v>
      </c>
      <c r="H311" s="64">
        <f t="shared" ca="1" si="72"/>
        <v>1019.7570210417092</v>
      </c>
      <c r="I311" s="64">
        <f t="shared" ca="1" si="72"/>
        <v>195.9619583208455</v>
      </c>
      <c r="J311" s="64">
        <f t="shared" ca="1" si="72"/>
        <v>495.69850482619222</v>
      </c>
      <c r="K311" s="64">
        <f t="shared" ca="1" si="72"/>
        <v>1218.0368866458959</v>
      </c>
      <c r="L311" s="64">
        <f t="shared" ca="1" si="72"/>
        <v>-983.27930075230563</v>
      </c>
      <c r="M311" s="64">
        <f t="shared" ca="1" si="72"/>
        <v>1228.4517853296866</v>
      </c>
      <c r="N311" s="64">
        <f t="shared" ca="1" si="72"/>
        <v>577.23491502262664</v>
      </c>
      <c r="O311" s="115">
        <f t="shared" ca="1" si="63"/>
        <v>4483.0001648226817</v>
      </c>
      <c r="AD311">
        <f t="shared" ca="1" si="67"/>
        <v>588000</v>
      </c>
      <c r="AE311">
        <f t="shared" ca="1" si="68"/>
        <v>590000</v>
      </c>
      <c r="AF311">
        <f t="shared" ca="1" si="69"/>
        <v>1000</v>
      </c>
      <c r="AG311">
        <f t="shared" ca="1" si="70"/>
        <v>1000</v>
      </c>
    </row>
    <row r="312" spans="1:33" hidden="1" x14ac:dyDescent="0.25">
      <c r="A312" s="62">
        <f t="shared" si="64"/>
        <v>311</v>
      </c>
      <c r="B312" s="63">
        <f t="shared" ca="1" si="65"/>
        <v>6.9812984106321918E-2</v>
      </c>
      <c r="C312" s="123">
        <f t="shared" ca="1" si="65"/>
        <v>900.01977455822305</v>
      </c>
      <c r="D312" s="99">
        <f t="shared" ca="1" si="66"/>
        <v>-9174.2132924888956</v>
      </c>
      <c r="E312" s="64">
        <f t="shared" ca="1" si="65"/>
        <v>-388.058473417556</v>
      </c>
      <c r="F312" s="64">
        <f t="shared" ca="1" si="72"/>
        <v>224.69616573336222</v>
      </c>
      <c r="G312" s="64">
        <f t="shared" ca="1" si="72"/>
        <v>-235.85285122223243</v>
      </c>
      <c r="H312" s="64">
        <f t="shared" ca="1" si="72"/>
        <v>-403.44279942090009</v>
      </c>
      <c r="I312" s="64">
        <f t="shared" ca="1" si="72"/>
        <v>-965.84044280678438</v>
      </c>
      <c r="J312" s="64">
        <f t="shared" ca="1" si="72"/>
        <v>197.12712606783478</v>
      </c>
      <c r="K312" s="64">
        <f t="shared" ca="1" si="72"/>
        <v>1620.5065717927562</v>
      </c>
      <c r="L312" s="64">
        <f t="shared" ca="1" si="72"/>
        <v>318.14883823650024</v>
      </c>
      <c r="M312" s="64">
        <f t="shared" ca="1" si="72"/>
        <v>-834.16257242936695</v>
      </c>
      <c r="N312" s="64">
        <f t="shared" ca="1" si="72"/>
        <v>120.39584110180677</v>
      </c>
      <c r="O312" s="115">
        <f t="shared" ca="1" si="63"/>
        <v>-346.48259636457976</v>
      </c>
      <c r="AD312">
        <f t="shared" ca="1" si="67"/>
        <v>590000</v>
      </c>
      <c r="AE312">
        <f t="shared" ca="1" si="68"/>
        <v>592000</v>
      </c>
      <c r="AF312">
        <f t="shared" ca="1" si="69"/>
        <v>1000</v>
      </c>
      <c r="AG312">
        <f t="shared" ca="1" si="70"/>
        <v>1000</v>
      </c>
    </row>
    <row r="313" spans="1:33" hidden="1" x14ac:dyDescent="0.25">
      <c r="A313" s="62">
        <f t="shared" si="64"/>
        <v>312</v>
      </c>
      <c r="B313" s="63">
        <f t="shared" ca="1" si="65"/>
        <v>7.2972932179505012E-2</v>
      </c>
      <c r="C313" s="123">
        <f t="shared" ca="1" si="65"/>
        <v>-821.27190472432471</v>
      </c>
      <c r="D313" s="99">
        <f t="shared" ca="1" si="66"/>
        <v>13811.972412084649</v>
      </c>
      <c r="E313" s="64">
        <f t="shared" ca="1" si="65"/>
        <v>-231.70655283559674</v>
      </c>
      <c r="F313" s="64">
        <f t="shared" ca="1" si="72"/>
        <v>-426.30148025554803</v>
      </c>
      <c r="G313" s="64">
        <f t="shared" ca="1" si="72"/>
        <v>1938.1238913414502</v>
      </c>
      <c r="H313" s="64">
        <f t="shared" ca="1" si="72"/>
        <v>-646.60664248245143</v>
      </c>
      <c r="I313" s="64">
        <f t="shared" ca="1" si="72"/>
        <v>1494.7021929546884</v>
      </c>
      <c r="J313" s="64">
        <f t="shared" ca="1" si="72"/>
        <v>799.52463241357077</v>
      </c>
      <c r="K313" s="64">
        <f t="shared" ca="1" si="72"/>
        <v>-850.88772120281578</v>
      </c>
      <c r="L313" s="64">
        <f t="shared" ca="1" si="72"/>
        <v>120.59141691003417</v>
      </c>
      <c r="M313" s="64">
        <f t="shared" ca="1" si="72"/>
        <v>-786.63867504368147</v>
      </c>
      <c r="N313" s="64">
        <f t="shared" ca="1" si="72"/>
        <v>758.06043414087947</v>
      </c>
      <c r="O313" s="115">
        <f t="shared" ca="1" si="63"/>
        <v>2168.8614959405299</v>
      </c>
      <c r="AD313">
        <f t="shared" ca="1" si="67"/>
        <v>592000</v>
      </c>
      <c r="AE313">
        <f t="shared" ca="1" si="68"/>
        <v>594000</v>
      </c>
      <c r="AF313">
        <f t="shared" ca="1" si="69"/>
        <v>1000</v>
      </c>
      <c r="AG313">
        <f t="shared" ca="1" si="70"/>
        <v>1000</v>
      </c>
    </row>
    <row r="314" spans="1:33" hidden="1" x14ac:dyDescent="0.25">
      <c r="A314" s="62">
        <f t="shared" si="64"/>
        <v>313</v>
      </c>
      <c r="B314" s="63">
        <f t="shared" ca="1" si="65"/>
        <v>1.1502559051537228E-2</v>
      </c>
      <c r="C314" s="123">
        <f t="shared" ca="1" si="65"/>
        <v>1266.2242926370232</v>
      </c>
      <c r="D314" s="99">
        <f t="shared" ca="1" si="66"/>
        <v>14715.541310191649</v>
      </c>
      <c r="E314" s="64">
        <f t="shared" ca="1" si="65"/>
        <v>-901.79575070405008</v>
      </c>
      <c r="F314" s="64">
        <f t="shared" ca="1" si="72"/>
        <v>1704.8427755850068</v>
      </c>
      <c r="G314" s="64">
        <f t="shared" ca="1" si="72"/>
        <v>186.37780005521452</v>
      </c>
      <c r="H314" s="64">
        <f t="shared" ca="1" si="72"/>
        <v>1861.7337871215063</v>
      </c>
      <c r="I314" s="64">
        <f t="shared" ca="1" si="72"/>
        <v>-384.02194330886215</v>
      </c>
      <c r="J314" s="64">
        <f t="shared" ca="1" si="72"/>
        <v>1571.5903040735836</v>
      </c>
      <c r="K314" s="64">
        <f t="shared" ca="1" si="72"/>
        <v>1147.9512869588402</v>
      </c>
      <c r="L314" s="64">
        <f t="shared" ca="1" si="72"/>
        <v>-359.22236923589088</v>
      </c>
      <c r="M314" s="64">
        <f t="shared" ca="1" si="72"/>
        <v>1636.2140190121729</v>
      </c>
      <c r="N314" s="64">
        <f t="shared" ca="1" si="72"/>
        <v>1066.3900993295379</v>
      </c>
      <c r="O314" s="115">
        <f t="shared" ca="1" si="63"/>
        <v>7530.0600088870597</v>
      </c>
      <c r="AD314">
        <f t="shared" ca="1" si="67"/>
        <v>594000</v>
      </c>
      <c r="AE314">
        <f t="shared" ca="1" si="68"/>
        <v>596000</v>
      </c>
      <c r="AF314">
        <f t="shared" ca="1" si="69"/>
        <v>1000</v>
      </c>
      <c r="AG314">
        <f t="shared" ca="1" si="70"/>
        <v>1000</v>
      </c>
    </row>
    <row r="315" spans="1:33" hidden="1" x14ac:dyDescent="0.25">
      <c r="A315" s="62">
        <f t="shared" si="64"/>
        <v>314</v>
      </c>
      <c r="B315" s="63">
        <f t="shared" ca="1" si="65"/>
        <v>0.1625922527021347</v>
      </c>
      <c r="C315" s="123">
        <f t="shared" ca="1" si="65"/>
        <v>474.01485910681276</v>
      </c>
      <c r="D315" s="99">
        <f t="shared" ca="1" si="66"/>
        <v>-4858.3949654332528</v>
      </c>
      <c r="E315" s="64">
        <f t="shared" ca="1" si="65"/>
        <v>261.49160580184986</v>
      </c>
      <c r="F315" s="64">
        <f t="shared" ca="1" si="72"/>
        <v>-236.57650673727215</v>
      </c>
      <c r="G315" s="64">
        <f t="shared" ca="1" si="72"/>
        <v>1758.0698218068121</v>
      </c>
      <c r="H315" s="64">
        <f t="shared" ca="1" si="72"/>
        <v>606.88805859592685</v>
      </c>
      <c r="I315" s="64">
        <f t="shared" ca="1" si="72"/>
        <v>1738.3382313272714</v>
      </c>
      <c r="J315" s="64">
        <f t="shared" ca="1" si="72"/>
        <v>491.52681751104404</v>
      </c>
      <c r="K315" s="64">
        <f t="shared" ca="1" si="72"/>
        <v>1607.7512275346708</v>
      </c>
      <c r="L315" s="64">
        <f t="shared" ca="1" si="72"/>
        <v>1407.8073807899939</v>
      </c>
      <c r="M315" s="64">
        <f t="shared" ca="1" si="72"/>
        <v>-917.01202739665052</v>
      </c>
      <c r="N315" s="64">
        <f t="shared" ca="1" si="72"/>
        <v>-262.33289420370079</v>
      </c>
      <c r="O315" s="115">
        <f t="shared" ca="1" si="63"/>
        <v>6455.9517150299462</v>
      </c>
      <c r="AD315">
        <f t="shared" ca="1" si="67"/>
        <v>596000</v>
      </c>
      <c r="AE315">
        <f t="shared" ca="1" si="68"/>
        <v>598000</v>
      </c>
      <c r="AF315">
        <f t="shared" ca="1" si="69"/>
        <v>1000</v>
      </c>
      <c r="AG315">
        <f t="shared" ca="1" si="70"/>
        <v>1000</v>
      </c>
    </row>
    <row r="316" spans="1:33" hidden="1" x14ac:dyDescent="0.25">
      <c r="A316" s="62">
        <f t="shared" si="64"/>
        <v>315</v>
      </c>
      <c r="B316" s="63">
        <f t="shared" ca="1" si="65"/>
        <v>-5.7724327571682332E-2</v>
      </c>
      <c r="C316" s="123">
        <f t="shared" ca="1" si="65"/>
        <v>439.56951756714602</v>
      </c>
      <c r="D316" s="99">
        <f t="shared" ca="1" si="66"/>
        <v>5726.0495983552682</v>
      </c>
      <c r="E316" s="64">
        <f t="shared" ca="1" si="65"/>
        <v>-866.83399634787281</v>
      </c>
      <c r="F316" s="64">
        <f t="shared" ca="1" si="72"/>
        <v>-394.42884634561955</v>
      </c>
      <c r="G316" s="64">
        <f t="shared" ca="1" si="72"/>
        <v>830.12845254329943</v>
      </c>
      <c r="H316" s="64">
        <f t="shared" ca="1" si="72"/>
        <v>1096.3353951310103</v>
      </c>
      <c r="I316" s="64">
        <f t="shared" ca="1" si="72"/>
        <v>-917.3729730779196</v>
      </c>
      <c r="J316" s="64">
        <f t="shared" ca="1" si="72"/>
        <v>-955.56305759940437</v>
      </c>
      <c r="K316" s="64">
        <f t="shared" ca="1" si="72"/>
        <v>17.767418260068169</v>
      </c>
      <c r="L316" s="64">
        <f t="shared" ca="1" si="72"/>
        <v>1630.3652203323602</v>
      </c>
      <c r="M316" s="64">
        <f t="shared" ca="1" si="72"/>
        <v>1421.2530510787221</v>
      </c>
      <c r="N316" s="64">
        <f t="shared" ca="1" si="72"/>
        <v>1243.480230431777</v>
      </c>
      <c r="O316" s="115">
        <f t="shared" ca="1" si="63"/>
        <v>3105.1308944064212</v>
      </c>
      <c r="AD316">
        <f t="shared" ca="1" si="67"/>
        <v>598000</v>
      </c>
      <c r="AE316">
        <f t="shared" ca="1" si="68"/>
        <v>600000</v>
      </c>
      <c r="AF316">
        <f t="shared" ca="1" si="69"/>
        <v>1000</v>
      </c>
      <c r="AG316">
        <f t="shared" ca="1" si="70"/>
        <v>1000</v>
      </c>
    </row>
    <row r="317" spans="1:33" hidden="1" x14ac:dyDescent="0.25">
      <c r="A317" s="62">
        <f t="shared" si="64"/>
        <v>316</v>
      </c>
      <c r="B317" s="63">
        <f t="shared" ca="1" si="65"/>
        <v>0.1882245549025289</v>
      </c>
      <c r="C317" s="123">
        <f t="shared" ca="1" si="65"/>
        <v>-842.49320723545134</v>
      </c>
      <c r="D317" s="99">
        <f t="shared" ca="1" si="66"/>
        <v>13564.000354697053</v>
      </c>
      <c r="E317" s="64">
        <f t="shared" ca="1" si="65"/>
        <v>1090.629591791105</v>
      </c>
      <c r="F317" s="64">
        <f t="shared" ca="1" si="72"/>
        <v>1482.5225275141818</v>
      </c>
      <c r="G317" s="64">
        <f t="shared" ca="1" si="72"/>
        <v>160.98818055896621</v>
      </c>
      <c r="H317" s="64">
        <f t="shared" ca="1" si="72"/>
        <v>1505.0388904695553</v>
      </c>
      <c r="I317" s="64">
        <f t="shared" ca="1" si="72"/>
        <v>1372.0391934473305</v>
      </c>
      <c r="J317" s="64">
        <f t="shared" ca="1" si="72"/>
        <v>588.05267075443339</v>
      </c>
      <c r="K317" s="64">
        <f t="shared" ca="1" si="72"/>
        <v>1617.2106789216386</v>
      </c>
      <c r="L317" s="64">
        <f t="shared" ca="1" si="72"/>
        <v>1103.5323231217178</v>
      </c>
      <c r="M317" s="64">
        <f t="shared" ca="1" si="72"/>
        <v>352.53840689803832</v>
      </c>
      <c r="N317" s="64">
        <f t="shared" ca="1" si="72"/>
        <v>-862.54293433295766</v>
      </c>
      <c r="O317" s="115">
        <f t="shared" ca="1" si="63"/>
        <v>8410.0095291440084</v>
      </c>
      <c r="AD317">
        <f t="shared" ca="1" si="67"/>
        <v>600000</v>
      </c>
      <c r="AE317">
        <f t="shared" ca="1" si="68"/>
        <v>602000</v>
      </c>
      <c r="AF317">
        <f t="shared" ca="1" si="69"/>
        <v>1000</v>
      </c>
      <c r="AG317">
        <f t="shared" ca="1" si="70"/>
        <v>1000</v>
      </c>
    </row>
    <row r="318" spans="1:33" hidden="1" x14ac:dyDescent="0.25">
      <c r="A318" s="62">
        <f t="shared" si="64"/>
        <v>317</v>
      </c>
      <c r="B318" s="63">
        <f t="shared" ca="1" si="65"/>
        <v>-3.9799503187656037E-2</v>
      </c>
      <c r="C318" s="123">
        <f t="shared" ca="1" si="65"/>
        <v>-958.69884508914367</v>
      </c>
      <c r="D318" s="99">
        <f t="shared" ca="1" si="66"/>
        <v>54.771887606248903</v>
      </c>
      <c r="E318" s="64">
        <f t="shared" ca="1" si="65"/>
        <v>1162.4980007704798</v>
      </c>
      <c r="F318" s="64">
        <f t="shared" ref="F318:N321" ca="1" si="73">F$1*($U$1+($W$1-$U$1)*RAND())</f>
        <v>1787.7517270604778</v>
      </c>
      <c r="G318" s="64">
        <f t="shared" ca="1" si="73"/>
        <v>181.63763930953343</v>
      </c>
      <c r="H318" s="64">
        <f t="shared" ca="1" si="73"/>
        <v>-333.01480065940416</v>
      </c>
      <c r="I318" s="64">
        <f t="shared" ca="1" si="73"/>
        <v>988.84106641162452</v>
      </c>
      <c r="J318" s="64">
        <f t="shared" ca="1" si="73"/>
        <v>-59.370033595486092</v>
      </c>
      <c r="K318" s="64">
        <f t="shared" ca="1" si="73"/>
        <v>137.44682037419409</v>
      </c>
      <c r="L318" s="64">
        <f t="shared" ca="1" si="73"/>
        <v>-207.95568197127204</v>
      </c>
      <c r="M318" s="64">
        <f t="shared" ca="1" si="73"/>
        <v>809.76270925338599</v>
      </c>
      <c r="N318" s="64">
        <f t="shared" ca="1" si="73"/>
        <v>-564.25146898957541</v>
      </c>
      <c r="O318" s="115">
        <f t="shared" ca="1" si="63"/>
        <v>3903.3459779639579</v>
      </c>
      <c r="AD318">
        <f t="shared" ca="1" si="67"/>
        <v>602000</v>
      </c>
      <c r="AE318">
        <f t="shared" ca="1" si="68"/>
        <v>604000</v>
      </c>
      <c r="AF318">
        <f t="shared" ca="1" si="69"/>
        <v>1000</v>
      </c>
      <c r="AG318">
        <f t="shared" ca="1" si="70"/>
        <v>1000</v>
      </c>
    </row>
    <row r="319" spans="1:33" hidden="1" x14ac:dyDescent="0.25">
      <c r="A319" s="62">
        <f t="shared" si="64"/>
        <v>318</v>
      </c>
      <c r="B319" s="63">
        <f t="shared" ca="1" si="65"/>
        <v>7.142107895875488E-2</v>
      </c>
      <c r="C319" s="123">
        <f t="shared" ca="1" si="65"/>
        <v>490.25768104625917</v>
      </c>
      <c r="D319" s="99">
        <f t="shared" ca="1" si="66"/>
        <v>5670.5938959732939</v>
      </c>
      <c r="E319" s="64">
        <f t="shared" ca="1" si="65"/>
        <v>812.43560683959163</v>
      </c>
      <c r="F319" s="64">
        <f t="shared" ca="1" si="73"/>
        <v>-786.67963869302105</v>
      </c>
      <c r="G319" s="64">
        <f t="shared" ca="1" si="73"/>
        <v>212.5647568594309</v>
      </c>
      <c r="H319" s="64">
        <f t="shared" ca="1" si="73"/>
        <v>673.51395761746232</v>
      </c>
      <c r="I319" s="64">
        <f t="shared" ca="1" si="73"/>
        <v>1833.702315364186</v>
      </c>
      <c r="J319" s="64">
        <f t="shared" ca="1" si="73"/>
        <v>-451.87834506749851</v>
      </c>
      <c r="K319" s="64">
        <f t="shared" ca="1" si="73"/>
        <v>-57.213773053452627</v>
      </c>
      <c r="L319" s="64">
        <f t="shared" ca="1" si="73"/>
        <v>-217.90187116663876</v>
      </c>
      <c r="M319" s="64">
        <f t="shared" ca="1" si="73"/>
        <v>1378.8317714317905</v>
      </c>
      <c r="N319" s="64">
        <f t="shared" ca="1" si="73"/>
        <v>1200.0878757690641</v>
      </c>
      <c r="O319" s="115">
        <f t="shared" ca="1" si="63"/>
        <v>4597.4626559009139</v>
      </c>
      <c r="AD319">
        <f t="shared" ca="1" si="67"/>
        <v>604000</v>
      </c>
      <c r="AE319">
        <f t="shared" ca="1" si="68"/>
        <v>606000</v>
      </c>
      <c r="AF319">
        <f t="shared" ca="1" si="69"/>
        <v>1000</v>
      </c>
      <c r="AG319">
        <f t="shared" ca="1" si="70"/>
        <v>1000</v>
      </c>
    </row>
    <row r="320" spans="1:33" hidden="1" x14ac:dyDescent="0.25">
      <c r="A320" s="62">
        <f t="shared" si="64"/>
        <v>319</v>
      </c>
      <c r="B320" s="63">
        <f t="shared" ca="1" si="65"/>
        <v>-7.0757233530224631E-2</v>
      </c>
      <c r="C320" s="123">
        <f t="shared" ca="1" si="65"/>
        <v>1947.1847001612255</v>
      </c>
      <c r="D320" s="99">
        <f t="shared" ca="1" si="66"/>
        <v>-7861.3324199975941</v>
      </c>
      <c r="E320" s="64">
        <f t="shared" ca="1" si="65"/>
        <v>-423.58767104810147</v>
      </c>
      <c r="F320" s="64">
        <f t="shared" ca="1" si="73"/>
        <v>1049.1167893048241</v>
      </c>
      <c r="G320" s="64">
        <f t="shared" ca="1" si="73"/>
        <v>-147.85876362179206</v>
      </c>
      <c r="H320" s="64">
        <f t="shared" ca="1" si="73"/>
        <v>671.98099012424382</v>
      </c>
      <c r="I320" s="64">
        <f t="shared" ca="1" si="73"/>
        <v>-799.7662542067693</v>
      </c>
      <c r="J320" s="64">
        <f t="shared" ca="1" si="73"/>
        <v>370.28572827326633</v>
      </c>
      <c r="K320" s="64">
        <f t="shared" ca="1" si="73"/>
        <v>1931.8003036773537</v>
      </c>
      <c r="L320" s="64">
        <f t="shared" ca="1" si="73"/>
        <v>1929.7817196809717</v>
      </c>
      <c r="M320" s="64">
        <f t="shared" ca="1" si="73"/>
        <v>1778.1981228154461</v>
      </c>
      <c r="N320" s="64">
        <f t="shared" ca="1" si="73"/>
        <v>826.59972351523311</v>
      </c>
      <c r="O320" s="115">
        <f t="shared" ca="1" si="63"/>
        <v>7186.5506885146769</v>
      </c>
      <c r="AD320">
        <f t="shared" ca="1" si="67"/>
        <v>606000</v>
      </c>
      <c r="AE320">
        <f t="shared" ca="1" si="68"/>
        <v>608000</v>
      </c>
      <c r="AF320">
        <f t="shared" ca="1" si="69"/>
        <v>1000</v>
      </c>
      <c r="AG320">
        <f t="shared" ca="1" si="70"/>
        <v>1000</v>
      </c>
    </row>
    <row r="321" spans="1:33" hidden="1" x14ac:dyDescent="0.25">
      <c r="A321" s="62">
        <f t="shared" si="64"/>
        <v>320</v>
      </c>
      <c r="B321" s="63">
        <f t="shared" ca="1" si="65"/>
        <v>9.9369477734619238E-2</v>
      </c>
      <c r="C321" s="123">
        <f t="shared" ca="1" si="65"/>
        <v>1067.9933872346107</v>
      </c>
      <c r="D321" s="99">
        <f t="shared" ca="1" si="66"/>
        <v>19797.508204695299</v>
      </c>
      <c r="E321" s="64">
        <f t="shared" ca="1" si="65"/>
        <v>420.43355442934779</v>
      </c>
      <c r="F321" s="64">
        <f t="shared" ca="1" si="73"/>
        <v>1897.4483098577268</v>
      </c>
      <c r="G321" s="64">
        <f t="shared" ca="1" si="73"/>
        <v>-783.74035011587171</v>
      </c>
      <c r="H321" s="64">
        <f t="shared" ca="1" si="73"/>
        <v>1132.4466098540624</v>
      </c>
      <c r="I321" s="64">
        <f t="shared" ca="1" si="73"/>
        <v>-633.38768334365864</v>
      </c>
      <c r="J321" s="64">
        <f t="shared" ca="1" si="73"/>
        <v>1002.6805777114653</v>
      </c>
      <c r="K321" s="64">
        <f t="shared" ca="1" si="73"/>
        <v>290.94091352278531</v>
      </c>
      <c r="L321" s="64">
        <f t="shared" ca="1" si="73"/>
        <v>110.55818549620386</v>
      </c>
      <c r="M321" s="64">
        <f t="shared" ca="1" si="73"/>
        <v>742.43228049660274</v>
      </c>
      <c r="N321" s="64">
        <f t="shared" ca="1" si="73"/>
        <v>-237.00717225691406</v>
      </c>
      <c r="O321" s="115">
        <f t="shared" ca="1" si="63"/>
        <v>3942.8052256517499</v>
      </c>
      <c r="AD321">
        <f t="shared" ca="1" si="67"/>
        <v>608000</v>
      </c>
      <c r="AE321">
        <f t="shared" ca="1" si="68"/>
        <v>610000</v>
      </c>
      <c r="AF321">
        <f t="shared" ca="1" si="69"/>
        <v>1000</v>
      </c>
      <c r="AG321">
        <f t="shared" ca="1" si="70"/>
        <v>1000</v>
      </c>
    </row>
    <row r="322" spans="1:33" hidden="1" x14ac:dyDescent="0.25">
      <c r="A322" s="62">
        <f t="shared" si="64"/>
        <v>321</v>
      </c>
      <c r="B322" s="63">
        <f t="shared" ca="1" si="65"/>
        <v>0.19785511078253734</v>
      </c>
      <c r="C322" s="123">
        <f t="shared" ca="1" si="65"/>
        <v>1043.8971329760545</v>
      </c>
      <c r="D322" s="99">
        <f t="shared" ca="1" si="66"/>
        <v>6204.3400678654825</v>
      </c>
      <c r="E322" s="64">
        <f t="shared" ref="E322:N350" ca="1" si="74">E$1*($U$1+($W$1-$U$1)*RAND())</f>
        <v>613.84649616561535</v>
      </c>
      <c r="F322" s="64">
        <f t="shared" ca="1" si="74"/>
        <v>1798.5453623400808</v>
      </c>
      <c r="G322" s="64">
        <f t="shared" ca="1" si="74"/>
        <v>1425.0085009914496</v>
      </c>
      <c r="H322" s="64">
        <f t="shared" ca="1" si="74"/>
        <v>-806.87671295742007</v>
      </c>
      <c r="I322" s="64">
        <f t="shared" ca="1" si="74"/>
        <v>1251.5408513687062</v>
      </c>
      <c r="J322" s="64">
        <f t="shared" ca="1" si="74"/>
        <v>1993.662868755772</v>
      </c>
      <c r="K322" s="64">
        <f t="shared" ca="1" si="74"/>
        <v>144.90342296254829</v>
      </c>
      <c r="L322" s="64">
        <f t="shared" ca="1" si="74"/>
        <v>1510.6691559584481</v>
      </c>
      <c r="M322" s="64">
        <f t="shared" ca="1" si="74"/>
        <v>371.73384683027251</v>
      </c>
      <c r="N322" s="64">
        <f t="shared" ca="1" si="74"/>
        <v>-737.49337922445579</v>
      </c>
      <c r="O322" s="115">
        <f t="shared" ref="O322:O385" ca="1" si="75">SUM(E322:N322)</f>
        <v>7565.5404131910182</v>
      </c>
      <c r="AD322">
        <f t="shared" ca="1" si="67"/>
        <v>610000</v>
      </c>
      <c r="AE322">
        <f t="shared" ca="1" si="68"/>
        <v>612000</v>
      </c>
      <c r="AF322">
        <f t="shared" ca="1" si="69"/>
        <v>1000</v>
      </c>
      <c r="AG322">
        <f t="shared" ca="1" si="70"/>
        <v>1000</v>
      </c>
    </row>
    <row r="323" spans="1:33" hidden="1" x14ac:dyDescent="0.25">
      <c r="A323" s="62">
        <f t="shared" ref="A323:A386" si="76">1+A322</f>
        <v>322</v>
      </c>
      <c r="B323" s="63">
        <f t="shared" ref="B323:E386" ca="1" si="77">B$1*($U$1+($W$1-$U$1)*RAND())</f>
        <v>9.0091469794425172E-2</v>
      </c>
      <c r="C323" s="123">
        <f t="shared" ca="1" si="77"/>
        <v>1691.817086598694</v>
      </c>
      <c r="D323" s="99">
        <f t="shared" ca="1" si="66"/>
        <v>9844.2935073377557</v>
      </c>
      <c r="E323" s="64">
        <f t="shared" ca="1" si="77"/>
        <v>-44.315755915716736</v>
      </c>
      <c r="F323" s="64">
        <f t="shared" ca="1" si="74"/>
        <v>1842.8177666799925</v>
      </c>
      <c r="G323" s="64">
        <f t="shared" ca="1" si="74"/>
        <v>-752.44314033078297</v>
      </c>
      <c r="H323" s="64">
        <f t="shared" ca="1" si="74"/>
        <v>584.12526506303323</v>
      </c>
      <c r="I323" s="64">
        <f t="shared" ca="1" si="74"/>
        <v>456.0161301287788</v>
      </c>
      <c r="J323" s="64">
        <f t="shared" ca="1" si="74"/>
        <v>1342.1886487591598</v>
      </c>
      <c r="K323" s="64">
        <f t="shared" ca="1" si="74"/>
        <v>815.38705005233965</v>
      </c>
      <c r="L323" s="64">
        <f t="shared" ca="1" si="74"/>
        <v>924.67673131616607</v>
      </c>
      <c r="M323" s="64">
        <f t="shared" ca="1" si="74"/>
        <v>1002.0269410421706</v>
      </c>
      <c r="N323" s="64">
        <f t="shared" ca="1" si="74"/>
        <v>630.96633723760283</v>
      </c>
      <c r="O323" s="115">
        <f t="shared" ca="1" si="75"/>
        <v>6801.4459740327438</v>
      </c>
      <c r="AD323">
        <f t="shared" ca="1" si="67"/>
        <v>612000</v>
      </c>
      <c r="AE323">
        <f t="shared" ca="1" si="68"/>
        <v>614000</v>
      </c>
      <c r="AF323">
        <f t="shared" ca="1" si="69"/>
        <v>1000</v>
      </c>
      <c r="AG323">
        <f t="shared" ca="1" si="70"/>
        <v>1000</v>
      </c>
    </row>
    <row r="324" spans="1:33" hidden="1" x14ac:dyDescent="0.25">
      <c r="A324" s="62">
        <f t="shared" si="76"/>
        <v>323</v>
      </c>
      <c r="B324" s="63">
        <f t="shared" ca="1" si="77"/>
        <v>3.0205148276303051E-2</v>
      </c>
      <c r="C324" s="123">
        <f t="shared" ca="1" si="77"/>
        <v>-160.86658252717115</v>
      </c>
      <c r="D324" s="99">
        <f t="shared" ca="1" si="66"/>
        <v>11117.878775053045</v>
      </c>
      <c r="E324" s="64">
        <f t="shared" ca="1" si="77"/>
        <v>1943.0379891762536</v>
      </c>
      <c r="F324" s="64">
        <f t="shared" ca="1" si="74"/>
        <v>-20.910645943160862</v>
      </c>
      <c r="G324" s="64">
        <f t="shared" ca="1" si="74"/>
        <v>775.25503086964102</v>
      </c>
      <c r="H324" s="64">
        <f t="shared" ca="1" si="74"/>
        <v>-847.23073626340499</v>
      </c>
      <c r="I324" s="64">
        <f t="shared" ca="1" si="74"/>
        <v>1295.5491896392159</v>
      </c>
      <c r="J324" s="64">
        <f t="shared" ca="1" si="74"/>
        <v>-230.3499487128166</v>
      </c>
      <c r="K324" s="64">
        <f t="shared" ca="1" si="74"/>
        <v>861.80323447886508</v>
      </c>
      <c r="L324" s="64">
        <f t="shared" ca="1" si="74"/>
        <v>1299.7858583449345</v>
      </c>
      <c r="M324" s="64">
        <f t="shared" ca="1" si="74"/>
        <v>191.03490658522543</v>
      </c>
      <c r="N324" s="64">
        <f t="shared" ca="1" si="74"/>
        <v>300.04870825008743</v>
      </c>
      <c r="O324" s="115">
        <f t="shared" ca="1" si="75"/>
        <v>5568.0235864248398</v>
      </c>
      <c r="AD324">
        <f t="shared" ca="1" si="67"/>
        <v>614000</v>
      </c>
      <c r="AE324">
        <f t="shared" ca="1" si="68"/>
        <v>616000</v>
      </c>
      <c r="AF324">
        <f t="shared" ca="1" si="69"/>
        <v>1000</v>
      </c>
      <c r="AG324">
        <f t="shared" ca="1" si="70"/>
        <v>1000</v>
      </c>
    </row>
    <row r="325" spans="1:33" hidden="1" x14ac:dyDescent="0.25">
      <c r="A325" s="62">
        <f t="shared" si="76"/>
        <v>324</v>
      </c>
      <c r="B325" s="63">
        <f t="shared" ca="1" si="77"/>
        <v>-6.1256635739641907E-2</v>
      </c>
      <c r="C325" s="123">
        <f t="shared" ca="1" si="77"/>
        <v>1995.4479090700625</v>
      </c>
      <c r="D325" s="99">
        <f t="shared" ca="1" si="66"/>
        <v>532.20033674908348</v>
      </c>
      <c r="E325" s="64">
        <f t="shared" ca="1" si="77"/>
        <v>1012.0916883876513</v>
      </c>
      <c r="F325" s="64">
        <f t="shared" ca="1" si="74"/>
        <v>203.824886076453</v>
      </c>
      <c r="G325" s="64">
        <f t="shared" ca="1" si="74"/>
        <v>1223.8131763110773</v>
      </c>
      <c r="H325" s="64">
        <f t="shared" ca="1" si="74"/>
        <v>1505.8259921532533</v>
      </c>
      <c r="I325" s="64">
        <f t="shared" ca="1" si="74"/>
        <v>1842.2706080005776</v>
      </c>
      <c r="J325" s="64">
        <f t="shared" ca="1" si="74"/>
        <v>249.08402501789732</v>
      </c>
      <c r="K325" s="64">
        <f t="shared" ca="1" si="74"/>
        <v>245.65059441531616</v>
      </c>
      <c r="L325" s="64">
        <f t="shared" ca="1" si="74"/>
        <v>772.66192286768421</v>
      </c>
      <c r="M325" s="64">
        <f t="shared" ca="1" si="74"/>
        <v>1800.9345709850952</v>
      </c>
      <c r="N325" s="64">
        <f t="shared" ca="1" si="74"/>
        <v>1741.8440243043135</v>
      </c>
      <c r="O325" s="115">
        <f t="shared" ca="1" si="75"/>
        <v>10598.00148851932</v>
      </c>
      <c r="AD325">
        <f t="shared" ca="1" si="67"/>
        <v>616000</v>
      </c>
      <c r="AE325">
        <f t="shared" ca="1" si="68"/>
        <v>618000</v>
      </c>
      <c r="AF325">
        <f t="shared" ca="1" si="69"/>
        <v>1000</v>
      </c>
      <c r="AG325">
        <f t="shared" ca="1" si="70"/>
        <v>1000</v>
      </c>
    </row>
    <row r="326" spans="1:33" hidden="1" x14ac:dyDescent="0.25">
      <c r="A326" s="62">
        <f t="shared" si="76"/>
        <v>325</v>
      </c>
      <c r="B326" s="63">
        <f t="shared" ca="1" si="77"/>
        <v>-7.4579784626411169E-2</v>
      </c>
      <c r="C326" s="123">
        <f t="shared" ca="1" si="77"/>
        <v>1196.4049057812188</v>
      </c>
      <c r="D326" s="99">
        <f t="shared" ca="1" si="66"/>
        <v>16761.182032868608</v>
      </c>
      <c r="E326" s="64">
        <f t="shared" ca="1" si="77"/>
        <v>-970.72694312698934</v>
      </c>
      <c r="F326" s="64">
        <f t="shared" ca="1" si="74"/>
        <v>1232.4090440613465</v>
      </c>
      <c r="G326" s="64">
        <f t="shared" ca="1" si="74"/>
        <v>1537.54493715117</v>
      </c>
      <c r="H326" s="64">
        <f t="shared" ca="1" si="74"/>
        <v>1094.6894837095442</v>
      </c>
      <c r="I326" s="64">
        <f t="shared" ca="1" si="74"/>
        <v>-696.70399296048902</v>
      </c>
      <c r="J326" s="64">
        <f t="shared" ca="1" si="74"/>
        <v>370.06796361792408</v>
      </c>
      <c r="K326" s="64">
        <f t="shared" ca="1" si="74"/>
        <v>-958.04577861315693</v>
      </c>
      <c r="L326" s="64">
        <f t="shared" ca="1" si="74"/>
        <v>1706.0945950963171</v>
      </c>
      <c r="M326" s="64">
        <f t="shared" ca="1" si="74"/>
        <v>-375.46184379620826</v>
      </c>
      <c r="N326" s="64">
        <f t="shared" ca="1" si="74"/>
        <v>1209.7564205069009</v>
      </c>
      <c r="O326" s="115">
        <f t="shared" ca="1" si="75"/>
        <v>4149.6238856463597</v>
      </c>
      <c r="AD326">
        <f t="shared" ca="1" si="67"/>
        <v>618000</v>
      </c>
      <c r="AE326">
        <f t="shared" ca="1" si="68"/>
        <v>620000</v>
      </c>
      <c r="AF326">
        <f t="shared" ca="1" si="69"/>
        <v>1000</v>
      </c>
      <c r="AG326">
        <f t="shared" ca="1" si="70"/>
        <v>1000</v>
      </c>
    </row>
    <row r="327" spans="1:33" hidden="1" x14ac:dyDescent="0.25">
      <c r="A327" s="62">
        <f t="shared" si="76"/>
        <v>326</v>
      </c>
      <c r="B327" s="63">
        <f t="shared" ca="1" si="77"/>
        <v>0.10899452730241457</v>
      </c>
      <c r="C327" s="123">
        <f t="shared" ca="1" si="77"/>
        <v>58.905010618228445</v>
      </c>
      <c r="D327" s="99">
        <f t="shared" ca="1" si="66"/>
        <v>16205.001983017379</v>
      </c>
      <c r="E327" s="64">
        <f t="shared" ca="1" si="77"/>
        <v>-164.20270754661959</v>
      </c>
      <c r="F327" s="64">
        <f t="shared" ca="1" si="74"/>
        <v>809.91905007650359</v>
      </c>
      <c r="G327" s="64">
        <f t="shared" ca="1" si="74"/>
        <v>189.88521747409891</v>
      </c>
      <c r="H327" s="64">
        <f t="shared" ca="1" si="74"/>
        <v>1030.7851626474671</v>
      </c>
      <c r="I327" s="64">
        <f t="shared" ca="1" si="74"/>
        <v>-290.88989397409267</v>
      </c>
      <c r="J327" s="64">
        <f t="shared" ca="1" si="74"/>
        <v>1364.0737865408316</v>
      </c>
      <c r="K327" s="64">
        <f t="shared" ca="1" si="74"/>
        <v>56.850962418355941</v>
      </c>
      <c r="L327" s="64">
        <f t="shared" ca="1" si="74"/>
        <v>315.54681343012646</v>
      </c>
      <c r="M327" s="64">
        <f t="shared" ca="1" si="74"/>
        <v>732.04186143950938</v>
      </c>
      <c r="N327" s="64">
        <f t="shared" ca="1" si="74"/>
        <v>1746.2035677278561</v>
      </c>
      <c r="O327" s="115">
        <f t="shared" ca="1" si="75"/>
        <v>5790.2138202340366</v>
      </c>
      <c r="AD327">
        <f t="shared" ca="1" si="67"/>
        <v>620000</v>
      </c>
      <c r="AE327">
        <f t="shared" ca="1" si="68"/>
        <v>622000</v>
      </c>
      <c r="AF327">
        <f t="shared" ca="1" si="69"/>
        <v>1000</v>
      </c>
      <c r="AG327">
        <f t="shared" ca="1" si="70"/>
        <v>1000</v>
      </c>
    </row>
    <row r="328" spans="1:33" hidden="1" x14ac:dyDescent="0.25">
      <c r="A328" s="62">
        <f t="shared" si="76"/>
        <v>327</v>
      </c>
      <c r="B328" s="63">
        <f t="shared" ca="1" si="77"/>
        <v>8.64874826643868E-2</v>
      </c>
      <c r="C328" s="123">
        <f t="shared" ca="1" si="77"/>
        <v>-779.89872269458056</v>
      </c>
      <c r="D328" s="99">
        <f t="shared" ref="D328:D392" ca="1" si="78">D$1*($U$1+($W$1-$U$1)*RAND())</f>
        <v>9660.7650385538709</v>
      </c>
      <c r="E328" s="64">
        <f t="shared" ca="1" si="77"/>
        <v>1154.6284290656833</v>
      </c>
      <c r="F328" s="64">
        <f t="shared" ca="1" si="74"/>
        <v>-15.616759525932528</v>
      </c>
      <c r="G328" s="64">
        <f t="shared" ca="1" si="74"/>
        <v>-829.22513766100656</v>
      </c>
      <c r="H328" s="64">
        <f t="shared" ca="1" si="74"/>
        <v>302.18798054495596</v>
      </c>
      <c r="I328" s="64">
        <f t="shared" ca="1" si="74"/>
        <v>1280.2189100713774</v>
      </c>
      <c r="J328" s="64">
        <f t="shared" ca="1" si="74"/>
        <v>1213.0231343123298</v>
      </c>
      <c r="K328" s="64">
        <f t="shared" ca="1" si="74"/>
        <v>1903.7975227774571</v>
      </c>
      <c r="L328" s="64">
        <f t="shared" ca="1" si="74"/>
        <v>-827.61505752858466</v>
      </c>
      <c r="M328" s="64">
        <f t="shared" ca="1" si="74"/>
        <v>199.06630030948878</v>
      </c>
      <c r="N328" s="64">
        <f t="shared" ca="1" si="74"/>
        <v>1267.2669305223303</v>
      </c>
      <c r="O328" s="115">
        <f t="shared" ca="1" si="75"/>
        <v>5647.7322528880995</v>
      </c>
      <c r="AD328">
        <f t="shared" ca="1" si="67"/>
        <v>622000</v>
      </c>
      <c r="AE328">
        <f t="shared" ca="1" si="68"/>
        <v>624000</v>
      </c>
      <c r="AF328">
        <f t="shared" ca="1" si="69"/>
        <v>1000</v>
      </c>
      <c r="AG328">
        <f t="shared" ca="1" si="70"/>
        <v>1000</v>
      </c>
    </row>
    <row r="329" spans="1:33" hidden="1" x14ac:dyDescent="0.25">
      <c r="A329" s="62">
        <f t="shared" si="76"/>
        <v>328</v>
      </c>
      <c r="B329" s="63">
        <f t="shared" ca="1" si="77"/>
        <v>8.4912868425712967E-2</v>
      </c>
      <c r="C329" s="123">
        <f t="shared" ca="1" si="77"/>
        <v>1607.413207503429</v>
      </c>
      <c r="D329" s="99">
        <f t="shared" ca="1" si="78"/>
        <v>3245.0262757100222</v>
      </c>
      <c r="E329" s="64">
        <f t="shared" ca="1" si="77"/>
        <v>304.38064571784548</v>
      </c>
      <c r="F329" s="64">
        <f t="shared" ca="1" si="74"/>
        <v>-969.78794619429323</v>
      </c>
      <c r="G329" s="64">
        <f t="shared" ca="1" si="74"/>
        <v>1569.4244602196975</v>
      </c>
      <c r="H329" s="64">
        <f t="shared" ca="1" si="74"/>
        <v>-501.60381513377416</v>
      </c>
      <c r="I329" s="64">
        <f t="shared" ca="1" si="74"/>
        <v>-587.79694686962057</v>
      </c>
      <c r="J329" s="64">
        <f t="shared" ca="1" si="74"/>
        <v>1789.0772189393469</v>
      </c>
      <c r="K329" s="64">
        <f t="shared" ca="1" si="74"/>
        <v>1525.1857476375521</v>
      </c>
      <c r="L329" s="64">
        <f t="shared" ca="1" si="74"/>
        <v>642.50666210432883</v>
      </c>
      <c r="M329" s="64">
        <f t="shared" ca="1" si="74"/>
        <v>1808.7330708493846</v>
      </c>
      <c r="N329" s="64">
        <f t="shared" ca="1" si="74"/>
        <v>-367.96382615554205</v>
      </c>
      <c r="O329" s="115">
        <f t="shared" ca="1" si="75"/>
        <v>5212.1552711149261</v>
      </c>
      <c r="AD329">
        <f t="shared" ca="1" si="67"/>
        <v>624000</v>
      </c>
      <c r="AE329">
        <f t="shared" ca="1" si="68"/>
        <v>626000</v>
      </c>
      <c r="AF329">
        <f t="shared" ca="1" si="69"/>
        <v>1000</v>
      </c>
      <c r="AG329">
        <f t="shared" ca="1" si="70"/>
        <v>1000</v>
      </c>
    </row>
    <row r="330" spans="1:33" hidden="1" x14ac:dyDescent="0.25">
      <c r="A330" s="62">
        <f t="shared" si="76"/>
        <v>329</v>
      </c>
      <c r="B330" s="63">
        <f t="shared" ca="1" si="77"/>
        <v>-1.2288439906641996E-2</v>
      </c>
      <c r="C330" s="123">
        <f t="shared" ca="1" si="77"/>
        <v>-259.64749524694258</v>
      </c>
      <c r="D330" s="99">
        <f t="shared" ca="1" si="78"/>
        <v>13993.838258595199</v>
      </c>
      <c r="E330" s="64">
        <f t="shared" ca="1" si="77"/>
        <v>1862.3952492468957</v>
      </c>
      <c r="F330" s="64">
        <f t="shared" ca="1" si="74"/>
        <v>207.94001169480839</v>
      </c>
      <c r="G330" s="64">
        <f t="shared" ca="1" si="74"/>
        <v>641.47047519107718</v>
      </c>
      <c r="H330" s="64">
        <f t="shared" ca="1" si="74"/>
        <v>-91.111717447476678</v>
      </c>
      <c r="I330" s="64">
        <f t="shared" ca="1" si="74"/>
        <v>1348.2023500489763</v>
      </c>
      <c r="J330" s="64">
        <f t="shared" ca="1" si="74"/>
        <v>-533.78245390928669</v>
      </c>
      <c r="K330" s="64">
        <f t="shared" ca="1" si="74"/>
        <v>-14.64571096247133</v>
      </c>
      <c r="L330" s="64">
        <f t="shared" ca="1" si="74"/>
        <v>313.45338870773651</v>
      </c>
      <c r="M330" s="64">
        <f t="shared" ca="1" si="74"/>
        <v>133.06720033181148</v>
      </c>
      <c r="N330" s="64">
        <f t="shared" ca="1" si="74"/>
        <v>-441.52302888810635</v>
      </c>
      <c r="O330" s="115">
        <f t="shared" ca="1" si="75"/>
        <v>3425.4657640139649</v>
      </c>
      <c r="AD330">
        <f t="shared" ca="1" si="67"/>
        <v>626000</v>
      </c>
      <c r="AE330">
        <f t="shared" ca="1" si="68"/>
        <v>628000</v>
      </c>
      <c r="AF330">
        <f t="shared" ca="1" si="69"/>
        <v>1000</v>
      </c>
      <c r="AG330">
        <f t="shared" ca="1" si="70"/>
        <v>1000</v>
      </c>
    </row>
    <row r="331" spans="1:33" hidden="1" x14ac:dyDescent="0.25">
      <c r="A331" s="62">
        <f t="shared" si="76"/>
        <v>330</v>
      </c>
      <c r="B331" s="63">
        <f t="shared" ca="1" si="77"/>
        <v>-6.628748718395841E-2</v>
      </c>
      <c r="C331" s="123">
        <f t="shared" ca="1" si="77"/>
        <v>-733.59961842421137</v>
      </c>
      <c r="D331" s="99">
        <f t="shared" ca="1" si="78"/>
        <v>9411.1516503616567</v>
      </c>
      <c r="E331" s="64">
        <f t="shared" ca="1" si="77"/>
        <v>702.89216520202262</v>
      </c>
      <c r="F331" s="64">
        <f t="shared" ca="1" si="74"/>
        <v>-199.18825398731937</v>
      </c>
      <c r="G331" s="64">
        <f t="shared" ca="1" si="74"/>
        <v>829.79952918142249</v>
      </c>
      <c r="H331" s="64">
        <f t="shared" ca="1" si="74"/>
        <v>-606.06012778888123</v>
      </c>
      <c r="I331" s="64">
        <f t="shared" ca="1" si="74"/>
        <v>885.04250988252647</v>
      </c>
      <c r="J331" s="64">
        <f t="shared" ca="1" si="74"/>
        <v>-310.1839211763355</v>
      </c>
      <c r="K331" s="64">
        <f t="shared" ca="1" si="74"/>
        <v>117.41819187485541</v>
      </c>
      <c r="L331" s="64">
        <f t="shared" ca="1" si="74"/>
        <v>109.22572027647252</v>
      </c>
      <c r="M331" s="64">
        <f t="shared" ca="1" si="74"/>
        <v>-403.65275423076116</v>
      </c>
      <c r="N331" s="64">
        <f t="shared" ca="1" si="74"/>
        <v>1462.6165901970764</v>
      </c>
      <c r="O331" s="115">
        <f t="shared" ca="1" si="75"/>
        <v>2587.9096494310788</v>
      </c>
      <c r="AD331">
        <f t="shared" ca="1" si="67"/>
        <v>628000</v>
      </c>
      <c r="AE331">
        <f t="shared" ca="1" si="68"/>
        <v>630000</v>
      </c>
      <c r="AF331">
        <f t="shared" ca="1" si="69"/>
        <v>1000</v>
      </c>
      <c r="AG331">
        <f t="shared" ca="1" si="70"/>
        <v>1000</v>
      </c>
    </row>
    <row r="332" spans="1:33" hidden="1" x14ac:dyDescent="0.25">
      <c r="A332" s="62">
        <f t="shared" si="76"/>
        <v>331</v>
      </c>
      <c r="B332" s="63">
        <f t="shared" ca="1" si="77"/>
        <v>-9.4633873358144716E-2</v>
      </c>
      <c r="C332" s="123">
        <f t="shared" ca="1" si="77"/>
        <v>727.91090686618099</v>
      </c>
      <c r="D332" s="99">
        <f t="shared" ca="1" si="78"/>
        <v>19397.868923033704</v>
      </c>
      <c r="E332" s="64">
        <f t="shared" ca="1" si="77"/>
        <v>-622.24790180719378</v>
      </c>
      <c r="F332" s="64">
        <f t="shared" ca="1" si="74"/>
        <v>-820.94701120531249</v>
      </c>
      <c r="G332" s="64">
        <f t="shared" ca="1" si="74"/>
        <v>1160.94301451044</v>
      </c>
      <c r="H332" s="64">
        <f t="shared" ca="1" si="74"/>
        <v>187.53707822550743</v>
      </c>
      <c r="I332" s="64">
        <f t="shared" ca="1" si="74"/>
        <v>737.44070271039129</v>
      </c>
      <c r="J332" s="64">
        <f t="shared" ca="1" si="74"/>
        <v>-452.25778685817897</v>
      </c>
      <c r="K332" s="64">
        <f t="shared" ca="1" si="74"/>
        <v>200.29837957291394</v>
      </c>
      <c r="L332" s="64">
        <f t="shared" ca="1" si="74"/>
        <v>446.50970704477959</v>
      </c>
      <c r="M332" s="64">
        <f t="shared" ca="1" si="74"/>
        <v>901.30627838334283</v>
      </c>
      <c r="N332" s="64">
        <f t="shared" ca="1" si="74"/>
        <v>1181.738806228112</v>
      </c>
      <c r="O332" s="115">
        <f t="shared" ca="1" si="75"/>
        <v>2920.3212668048018</v>
      </c>
      <c r="AD332">
        <f t="shared" ca="1" si="67"/>
        <v>630000</v>
      </c>
      <c r="AE332">
        <f t="shared" ca="1" si="68"/>
        <v>632000</v>
      </c>
      <c r="AF332">
        <f t="shared" ca="1" si="69"/>
        <v>1000</v>
      </c>
      <c r="AG332">
        <f t="shared" ca="1" si="70"/>
        <v>1000</v>
      </c>
    </row>
    <row r="333" spans="1:33" hidden="1" x14ac:dyDescent="0.25">
      <c r="A333" s="62">
        <f t="shared" si="76"/>
        <v>332</v>
      </c>
      <c r="B333" s="63">
        <f t="shared" ca="1" si="77"/>
        <v>-9.8101975579997613E-2</v>
      </c>
      <c r="C333" s="123">
        <f t="shared" ca="1" si="77"/>
        <v>1370.9377007282551</v>
      </c>
      <c r="D333" s="99">
        <f t="shared" ca="1" si="78"/>
        <v>-6605.656123274739</v>
      </c>
      <c r="E333" s="64">
        <f t="shared" ca="1" si="77"/>
        <v>-339.72691508082715</v>
      </c>
      <c r="F333" s="64">
        <f t="shared" ca="1" si="74"/>
        <v>-887.26430689774099</v>
      </c>
      <c r="G333" s="64">
        <f t="shared" ca="1" si="74"/>
        <v>-798.57115109740278</v>
      </c>
      <c r="H333" s="64">
        <f t="shared" ca="1" si="74"/>
        <v>1348.0749299775139</v>
      </c>
      <c r="I333" s="64">
        <f t="shared" ca="1" si="74"/>
        <v>498.40112887274995</v>
      </c>
      <c r="J333" s="64">
        <f t="shared" ca="1" si="74"/>
        <v>1452.8925594220168</v>
      </c>
      <c r="K333" s="64">
        <f t="shared" ca="1" si="74"/>
        <v>1125.4972505879323</v>
      </c>
      <c r="L333" s="64">
        <f t="shared" ca="1" si="74"/>
        <v>-920.24949628205786</v>
      </c>
      <c r="M333" s="64">
        <f t="shared" ca="1" si="74"/>
        <v>658.68898770771068</v>
      </c>
      <c r="N333" s="64">
        <f t="shared" ca="1" si="74"/>
        <v>262.6440380376427</v>
      </c>
      <c r="O333" s="115">
        <f t="shared" ca="1" si="75"/>
        <v>2400.3870252475372</v>
      </c>
      <c r="AD333">
        <f t="shared" ca="1" si="67"/>
        <v>632000</v>
      </c>
      <c r="AE333">
        <f t="shared" ca="1" si="68"/>
        <v>634000</v>
      </c>
      <c r="AF333">
        <f t="shared" ca="1" si="69"/>
        <v>1000</v>
      </c>
      <c r="AG333">
        <f t="shared" ca="1" si="70"/>
        <v>1000</v>
      </c>
    </row>
    <row r="334" spans="1:33" hidden="1" x14ac:dyDescent="0.25">
      <c r="A334" s="62">
        <f t="shared" si="76"/>
        <v>333</v>
      </c>
      <c r="B334" s="63">
        <f t="shared" ca="1" si="77"/>
        <v>0.12112246634205887</v>
      </c>
      <c r="C334" s="123">
        <f t="shared" ca="1" si="77"/>
        <v>33.390978591259504</v>
      </c>
      <c r="D334" s="99">
        <f t="shared" ca="1" si="78"/>
        <v>-1738.13567280197</v>
      </c>
      <c r="E334" s="64">
        <f t="shared" ca="1" si="77"/>
        <v>1099.5228235277923</v>
      </c>
      <c r="F334" s="64">
        <f t="shared" ca="1" si="74"/>
        <v>-196.33181272647431</v>
      </c>
      <c r="G334" s="64">
        <f t="shared" ca="1" si="74"/>
        <v>-981.42698271236088</v>
      </c>
      <c r="H334" s="64">
        <f t="shared" ca="1" si="74"/>
        <v>178.82783753808391</v>
      </c>
      <c r="I334" s="64">
        <f t="shared" ca="1" si="74"/>
        <v>410.91632586452459</v>
      </c>
      <c r="J334" s="64">
        <f t="shared" ca="1" si="74"/>
        <v>-277.20164261624296</v>
      </c>
      <c r="K334" s="64">
        <f t="shared" ca="1" si="74"/>
        <v>-267.3172394039558</v>
      </c>
      <c r="L334" s="64">
        <f t="shared" ca="1" si="74"/>
        <v>479.77280375670506</v>
      </c>
      <c r="M334" s="64">
        <f t="shared" ca="1" si="74"/>
        <v>1001.7689163714938</v>
      </c>
      <c r="N334" s="64">
        <f t="shared" ca="1" si="74"/>
        <v>-765.19712379913074</v>
      </c>
      <c r="O334" s="115">
        <f t="shared" ca="1" si="75"/>
        <v>683.33390580043499</v>
      </c>
      <c r="AD334">
        <f t="shared" ca="1" si="67"/>
        <v>634000</v>
      </c>
      <c r="AE334">
        <f t="shared" ca="1" si="68"/>
        <v>636000</v>
      </c>
      <c r="AF334">
        <f t="shared" ca="1" si="69"/>
        <v>1000</v>
      </c>
      <c r="AG334">
        <f t="shared" ca="1" si="70"/>
        <v>1000</v>
      </c>
    </row>
    <row r="335" spans="1:33" hidden="1" x14ac:dyDescent="0.25">
      <c r="A335" s="62">
        <f t="shared" si="76"/>
        <v>334</v>
      </c>
      <c r="B335" s="63">
        <f t="shared" ca="1" si="77"/>
        <v>-5.0405506467900187E-2</v>
      </c>
      <c r="C335" s="123">
        <f t="shared" ca="1" si="77"/>
        <v>-881.48326266658455</v>
      </c>
      <c r="D335" s="99">
        <f t="shared" ca="1" si="78"/>
        <v>18637.440723815471</v>
      </c>
      <c r="E335" s="64">
        <f t="shared" ca="1" si="77"/>
        <v>1738.019616796023</v>
      </c>
      <c r="F335" s="64">
        <f t="shared" ca="1" si="74"/>
        <v>125.09594859550555</v>
      </c>
      <c r="G335" s="64">
        <f t="shared" ca="1" si="74"/>
        <v>1568.6861817473232</v>
      </c>
      <c r="H335" s="64">
        <f t="shared" ca="1" si="74"/>
        <v>603.74771888097564</v>
      </c>
      <c r="I335" s="64">
        <f t="shared" ca="1" si="74"/>
        <v>305.3832959749314</v>
      </c>
      <c r="J335" s="64">
        <f t="shared" ca="1" si="74"/>
        <v>-692.47601533376178</v>
      </c>
      <c r="K335" s="64">
        <f t="shared" ca="1" si="74"/>
        <v>-26.516429711784252</v>
      </c>
      <c r="L335" s="64">
        <f t="shared" ca="1" si="74"/>
        <v>359.41424594871262</v>
      </c>
      <c r="M335" s="64">
        <f t="shared" ca="1" si="74"/>
        <v>-220.92602576148008</v>
      </c>
      <c r="N335" s="64">
        <f t="shared" ca="1" si="74"/>
        <v>1068.6494697023957</v>
      </c>
      <c r="O335" s="115">
        <f t="shared" ca="1" si="75"/>
        <v>4829.0780068388403</v>
      </c>
      <c r="AD335">
        <f t="shared" ref="AD335:AD398" ca="1" si="79">AE334</f>
        <v>636000</v>
      </c>
      <c r="AE335">
        <f t="shared" ref="AE335:AE398" ca="1" si="80">AD335+$AB$8</f>
        <v>638000</v>
      </c>
      <c r="AF335">
        <f t="shared" ref="AF335:AF398" ca="1" si="81">COUNTIF($D$2:$D$1001,"&lt;"&amp;AE335)</f>
        <v>1000</v>
      </c>
      <c r="AG335">
        <f t="shared" ref="AG335:AG398" ca="1" si="82">COUNTIF($O$2:$O$1001,"&lt;"&amp;AE335)</f>
        <v>1000</v>
      </c>
    </row>
    <row r="336" spans="1:33" hidden="1" x14ac:dyDescent="0.25">
      <c r="A336" s="62">
        <f t="shared" si="76"/>
        <v>335</v>
      </c>
      <c r="B336" s="63">
        <f t="shared" ca="1" si="77"/>
        <v>-4.0547312860950077E-2</v>
      </c>
      <c r="C336" s="123">
        <f t="shared" ca="1" si="77"/>
        <v>859.86331339069102</v>
      </c>
      <c r="D336" s="99">
        <f t="shared" ca="1" si="78"/>
        <v>-4237.5560359412857</v>
      </c>
      <c r="E336" s="64">
        <f t="shared" ca="1" si="77"/>
        <v>437.64414820002486</v>
      </c>
      <c r="F336" s="64">
        <f t="shared" ca="1" si="74"/>
        <v>1984.3489667318202</v>
      </c>
      <c r="G336" s="64">
        <f t="shared" ca="1" si="74"/>
        <v>65.515451378887334</v>
      </c>
      <c r="H336" s="64">
        <f t="shared" ca="1" si="74"/>
        <v>815.30295699757335</v>
      </c>
      <c r="I336" s="64">
        <f t="shared" ca="1" si="74"/>
        <v>1423.8733969398825</v>
      </c>
      <c r="J336" s="64">
        <f t="shared" ca="1" si="74"/>
        <v>624.68782216772206</v>
      </c>
      <c r="K336" s="64">
        <f t="shared" ca="1" si="74"/>
        <v>1724.7130536877717</v>
      </c>
      <c r="L336" s="64">
        <f t="shared" ca="1" si="74"/>
        <v>390.51184113908926</v>
      </c>
      <c r="M336" s="64">
        <f t="shared" ca="1" si="74"/>
        <v>-582.08401610564533</v>
      </c>
      <c r="N336" s="64">
        <f t="shared" ca="1" si="74"/>
        <v>1635.8989347844829</v>
      </c>
      <c r="O336" s="115">
        <f t="shared" ca="1" si="75"/>
        <v>8520.41255592161</v>
      </c>
      <c r="AD336">
        <f t="shared" ca="1" si="79"/>
        <v>638000</v>
      </c>
      <c r="AE336">
        <f t="shared" ca="1" si="80"/>
        <v>640000</v>
      </c>
      <c r="AF336">
        <f t="shared" ca="1" si="81"/>
        <v>1000</v>
      </c>
      <c r="AG336">
        <f t="shared" ca="1" si="82"/>
        <v>1000</v>
      </c>
    </row>
    <row r="337" spans="1:33" hidden="1" x14ac:dyDescent="0.25">
      <c r="A337" s="62">
        <f t="shared" si="76"/>
        <v>336</v>
      </c>
      <c r="B337" s="63">
        <f t="shared" ca="1" si="77"/>
        <v>0.14886936305726944</v>
      </c>
      <c r="C337" s="123">
        <f t="shared" ca="1" si="77"/>
        <v>-302.79375351126487</v>
      </c>
      <c r="D337" s="99">
        <f t="shared" ca="1" si="78"/>
        <v>4790.801757615568</v>
      </c>
      <c r="E337" s="64">
        <f t="shared" ca="1" si="77"/>
        <v>-28.848894482139396</v>
      </c>
      <c r="F337" s="64">
        <f t="shared" ca="1" si="74"/>
        <v>1509.1489465032396</v>
      </c>
      <c r="G337" s="64">
        <f t="shared" ca="1" si="74"/>
        <v>1938.5714447680882</v>
      </c>
      <c r="H337" s="64">
        <f t="shared" ca="1" si="74"/>
        <v>1809.5351998220024</v>
      </c>
      <c r="I337" s="64">
        <f t="shared" ca="1" si="74"/>
        <v>229.66664069372089</v>
      </c>
      <c r="J337" s="64">
        <f t="shared" ca="1" si="74"/>
        <v>884.9847986495829</v>
      </c>
      <c r="K337" s="64">
        <f t="shared" ca="1" si="74"/>
        <v>-284.99535199326397</v>
      </c>
      <c r="L337" s="64">
        <f t="shared" ca="1" si="74"/>
        <v>1189.5713251579657</v>
      </c>
      <c r="M337" s="64">
        <f t="shared" ca="1" si="74"/>
        <v>1108.9378367800689</v>
      </c>
      <c r="N337" s="64">
        <f t="shared" ca="1" si="74"/>
        <v>1432.9673470612549</v>
      </c>
      <c r="O337" s="115">
        <f t="shared" ca="1" si="75"/>
        <v>9789.5392929605187</v>
      </c>
      <c r="AD337">
        <f t="shared" ca="1" si="79"/>
        <v>640000</v>
      </c>
      <c r="AE337">
        <f t="shared" ca="1" si="80"/>
        <v>642000</v>
      </c>
      <c r="AF337">
        <f t="shared" ca="1" si="81"/>
        <v>1000</v>
      </c>
      <c r="AG337">
        <f t="shared" ca="1" si="82"/>
        <v>1000</v>
      </c>
    </row>
    <row r="338" spans="1:33" hidden="1" x14ac:dyDescent="0.25">
      <c r="A338" s="62">
        <f t="shared" si="76"/>
        <v>337</v>
      </c>
      <c r="B338" s="63">
        <f t="shared" ca="1" si="77"/>
        <v>0.12264453705096121</v>
      </c>
      <c r="C338" s="123">
        <f t="shared" ca="1" si="77"/>
        <v>3.026413789278398</v>
      </c>
      <c r="D338" s="99">
        <f t="shared" ca="1" si="78"/>
        <v>11357.840830058823</v>
      </c>
      <c r="E338" s="64">
        <f t="shared" ca="1" si="77"/>
        <v>-554.31975146896855</v>
      </c>
      <c r="F338" s="64">
        <f t="shared" ca="1" si="74"/>
        <v>268.6067359564093</v>
      </c>
      <c r="G338" s="64">
        <f t="shared" ca="1" si="74"/>
        <v>945.54654996314184</v>
      </c>
      <c r="H338" s="64">
        <f t="shared" ca="1" si="74"/>
        <v>-919.11429814154508</v>
      </c>
      <c r="I338" s="64">
        <f t="shared" ca="1" si="74"/>
        <v>1376.1314771963309</v>
      </c>
      <c r="J338" s="64">
        <f t="shared" ca="1" si="74"/>
        <v>-561.48498181554521</v>
      </c>
      <c r="K338" s="64">
        <f t="shared" ca="1" si="74"/>
        <v>623.05256625769937</v>
      </c>
      <c r="L338" s="64">
        <f t="shared" ca="1" si="74"/>
        <v>1442.6607020171878</v>
      </c>
      <c r="M338" s="64">
        <f t="shared" ca="1" si="74"/>
        <v>1041.5232951795167</v>
      </c>
      <c r="N338" s="64">
        <f t="shared" ca="1" si="74"/>
        <v>99.341438613147758</v>
      </c>
      <c r="O338" s="115">
        <f t="shared" ca="1" si="75"/>
        <v>3761.943733757375</v>
      </c>
      <c r="AD338">
        <f t="shared" ca="1" si="79"/>
        <v>642000</v>
      </c>
      <c r="AE338">
        <f t="shared" ca="1" si="80"/>
        <v>644000</v>
      </c>
      <c r="AF338">
        <f t="shared" ca="1" si="81"/>
        <v>1000</v>
      </c>
      <c r="AG338">
        <f t="shared" ca="1" si="82"/>
        <v>1000</v>
      </c>
    </row>
    <row r="339" spans="1:33" hidden="1" x14ac:dyDescent="0.25">
      <c r="A339" s="62">
        <f t="shared" si="76"/>
        <v>338</v>
      </c>
      <c r="B339" s="63">
        <f t="shared" ca="1" si="77"/>
        <v>0.18908993788100978</v>
      </c>
      <c r="C339" s="123">
        <f t="shared" ca="1" si="77"/>
        <v>-754.18651921920014</v>
      </c>
      <c r="D339" s="99">
        <f t="shared" ca="1" si="78"/>
        <v>-9466.282252902869</v>
      </c>
      <c r="E339" s="64">
        <f t="shared" ca="1" si="77"/>
        <v>-791.45250303557248</v>
      </c>
      <c r="F339" s="64">
        <f t="shared" ca="1" si="74"/>
        <v>1278.051854760886</v>
      </c>
      <c r="G339" s="64">
        <f t="shared" ca="1" si="74"/>
        <v>-906.97310855592445</v>
      </c>
      <c r="H339" s="64">
        <f t="shared" ca="1" si="74"/>
        <v>1368.9653847126322</v>
      </c>
      <c r="I339" s="64">
        <f t="shared" ca="1" si="74"/>
        <v>162.16782825756655</v>
      </c>
      <c r="J339" s="64">
        <f t="shared" ca="1" si="74"/>
        <v>1022.490339020481</v>
      </c>
      <c r="K339" s="64">
        <f t="shared" ca="1" si="74"/>
        <v>-350.25611262884502</v>
      </c>
      <c r="L339" s="64">
        <f t="shared" ca="1" si="74"/>
        <v>1890.0655162128346</v>
      </c>
      <c r="M339" s="64">
        <f t="shared" ca="1" si="74"/>
        <v>1548.2066500492672</v>
      </c>
      <c r="N339" s="64">
        <f t="shared" ca="1" si="74"/>
        <v>-295.17068306919305</v>
      </c>
      <c r="O339" s="115">
        <f t="shared" ca="1" si="75"/>
        <v>4926.095165724133</v>
      </c>
      <c r="AD339">
        <f t="shared" ca="1" si="79"/>
        <v>644000</v>
      </c>
      <c r="AE339">
        <f t="shared" ca="1" si="80"/>
        <v>646000</v>
      </c>
      <c r="AF339">
        <f t="shared" ca="1" si="81"/>
        <v>1000</v>
      </c>
      <c r="AG339">
        <f t="shared" ca="1" si="82"/>
        <v>1000</v>
      </c>
    </row>
    <row r="340" spans="1:33" hidden="1" x14ac:dyDescent="0.25">
      <c r="A340" s="62">
        <f t="shared" si="76"/>
        <v>339</v>
      </c>
      <c r="B340" s="63">
        <f t="shared" ca="1" si="77"/>
        <v>9.6940627097309662E-2</v>
      </c>
      <c r="C340" s="123">
        <f t="shared" ca="1" si="77"/>
        <v>1489.654772103904</v>
      </c>
      <c r="D340" s="99">
        <f t="shared" ca="1" si="78"/>
        <v>3697.2662380042543</v>
      </c>
      <c r="E340" s="64">
        <f t="shared" ca="1" si="77"/>
        <v>-901.15870643118558</v>
      </c>
      <c r="F340" s="64">
        <f t="shared" ca="1" si="74"/>
        <v>383.81580574054829</v>
      </c>
      <c r="G340" s="64">
        <f t="shared" ca="1" si="74"/>
        <v>1489.3148362295983</v>
      </c>
      <c r="H340" s="64">
        <f t="shared" ca="1" si="74"/>
        <v>-406.99379330479854</v>
      </c>
      <c r="I340" s="64">
        <f t="shared" ca="1" si="74"/>
        <v>1801.1707831775846</v>
      </c>
      <c r="J340" s="64">
        <f t="shared" ca="1" si="74"/>
        <v>-973.0031894686332</v>
      </c>
      <c r="K340" s="64">
        <f t="shared" ca="1" si="74"/>
        <v>507.68073321294014</v>
      </c>
      <c r="L340" s="64">
        <f t="shared" ca="1" si="74"/>
        <v>1430.3572695034259</v>
      </c>
      <c r="M340" s="64">
        <f t="shared" ca="1" si="74"/>
        <v>1489.5259826761542</v>
      </c>
      <c r="N340" s="64">
        <f t="shared" ca="1" si="74"/>
        <v>-892.9496471572096</v>
      </c>
      <c r="O340" s="115">
        <f t="shared" ca="1" si="75"/>
        <v>3927.760074178424</v>
      </c>
      <c r="AD340">
        <f t="shared" ca="1" si="79"/>
        <v>646000</v>
      </c>
      <c r="AE340">
        <f t="shared" ca="1" si="80"/>
        <v>648000</v>
      </c>
      <c r="AF340">
        <f t="shared" ca="1" si="81"/>
        <v>1000</v>
      </c>
      <c r="AG340">
        <f t="shared" ca="1" si="82"/>
        <v>1000</v>
      </c>
    </row>
    <row r="341" spans="1:33" hidden="1" x14ac:dyDescent="0.25">
      <c r="A341" s="62">
        <f t="shared" si="76"/>
        <v>340</v>
      </c>
      <c r="B341" s="63">
        <f t="shared" ca="1" si="77"/>
        <v>0.16380725861484977</v>
      </c>
      <c r="C341" s="123">
        <f t="shared" ca="1" si="77"/>
        <v>-216.95722975536665</v>
      </c>
      <c r="D341" s="99">
        <f t="shared" ca="1" si="78"/>
        <v>-254.55679843274655</v>
      </c>
      <c r="E341" s="64">
        <f t="shared" ca="1" si="77"/>
        <v>1138.3753798813316</v>
      </c>
      <c r="F341" s="64">
        <f t="shared" ca="1" si="74"/>
        <v>563.92278867027778</v>
      </c>
      <c r="G341" s="64">
        <f t="shared" ca="1" si="74"/>
        <v>1063.5140289486258</v>
      </c>
      <c r="H341" s="64">
        <f t="shared" ca="1" si="74"/>
        <v>895.68804942956911</v>
      </c>
      <c r="I341" s="64">
        <f t="shared" ca="1" si="74"/>
        <v>-682.19872358774478</v>
      </c>
      <c r="J341" s="64">
        <f t="shared" ca="1" si="74"/>
        <v>1058.1902221902581</v>
      </c>
      <c r="K341" s="64">
        <f t="shared" ca="1" si="74"/>
        <v>321.80278993199198</v>
      </c>
      <c r="L341" s="64">
        <f t="shared" ca="1" si="74"/>
        <v>860.43993399637895</v>
      </c>
      <c r="M341" s="64">
        <f t="shared" ca="1" si="74"/>
        <v>1878.751609991953</v>
      </c>
      <c r="N341" s="64">
        <f t="shared" ca="1" si="74"/>
        <v>1047.784681174872</v>
      </c>
      <c r="O341" s="115">
        <f t="shared" ca="1" si="75"/>
        <v>8146.2707606275144</v>
      </c>
      <c r="AD341">
        <f t="shared" ca="1" si="79"/>
        <v>648000</v>
      </c>
      <c r="AE341">
        <f t="shared" ca="1" si="80"/>
        <v>650000</v>
      </c>
      <c r="AF341">
        <f t="shared" ca="1" si="81"/>
        <v>1000</v>
      </c>
      <c r="AG341">
        <f t="shared" ca="1" si="82"/>
        <v>1000</v>
      </c>
    </row>
    <row r="342" spans="1:33" hidden="1" x14ac:dyDescent="0.25">
      <c r="A342" s="62">
        <f t="shared" si="76"/>
        <v>341</v>
      </c>
      <c r="B342" s="63">
        <f t="shared" ca="1" si="77"/>
        <v>-9.3635376970216913E-2</v>
      </c>
      <c r="C342" s="123">
        <f t="shared" ca="1" si="77"/>
        <v>702.54227079251189</v>
      </c>
      <c r="D342" s="99">
        <f t="shared" ca="1" si="78"/>
        <v>-4765.2052493708261</v>
      </c>
      <c r="E342" s="64">
        <f t="shared" ca="1" si="77"/>
        <v>716.10112688931883</v>
      </c>
      <c r="F342" s="64">
        <f t="shared" ca="1" si="74"/>
        <v>-565.14659035918385</v>
      </c>
      <c r="G342" s="64">
        <f t="shared" ca="1" si="74"/>
        <v>429.57149487400534</v>
      </c>
      <c r="H342" s="64">
        <f t="shared" ca="1" si="74"/>
        <v>85.497463071981116</v>
      </c>
      <c r="I342" s="64">
        <f t="shared" ca="1" si="74"/>
        <v>1560.0282358011177</v>
      </c>
      <c r="J342" s="64">
        <f t="shared" ca="1" si="74"/>
        <v>1957.6049808158266</v>
      </c>
      <c r="K342" s="64">
        <f t="shared" ca="1" si="74"/>
        <v>1685.1479057821359</v>
      </c>
      <c r="L342" s="64">
        <f t="shared" ca="1" si="74"/>
        <v>1726.4706372917628</v>
      </c>
      <c r="M342" s="64">
        <f t="shared" ca="1" si="74"/>
        <v>-135.27160160167625</v>
      </c>
      <c r="N342" s="64">
        <f t="shared" ca="1" si="74"/>
        <v>-436.74239339252614</v>
      </c>
      <c r="O342" s="115">
        <f t="shared" ca="1" si="75"/>
        <v>7023.2612591727611</v>
      </c>
      <c r="AD342">
        <f t="shared" ca="1" si="79"/>
        <v>650000</v>
      </c>
      <c r="AE342">
        <f t="shared" ca="1" si="80"/>
        <v>652000</v>
      </c>
      <c r="AF342">
        <f t="shared" ca="1" si="81"/>
        <v>1000</v>
      </c>
      <c r="AG342">
        <f t="shared" ca="1" si="82"/>
        <v>1000</v>
      </c>
    </row>
    <row r="343" spans="1:33" hidden="1" x14ac:dyDescent="0.25">
      <c r="A343" s="62">
        <f t="shared" si="76"/>
        <v>342</v>
      </c>
      <c r="B343" s="63">
        <f t="shared" ca="1" si="77"/>
        <v>3.9978098702520198E-2</v>
      </c>
      <c r="C343" s="123">
        <f t="shared" ca="1" si="77"/>
        <v>926.6889734672817</v>
      </c>
      <c r="D343" s="99">
        <f t="shared" ca="1" si="78"/>
        <v>13605.896101402066</v>
      </c>
      <c r="E343" s="64">
        <f t="shared" ca="1" si="77"/>
        <v>1824.2150116621012</v>
      </c>
      <c r="F343" s="64">
        <f t="shared" ca="1" si="74"/>
        <v>315.01297608218403</v>
      </c>
      <c r="G343" s="64">
        <f t="shared" ca="1" si="74"/>
        <v>1111.8619676431874</v>
      </c>
      <c r="H343" s="64">
        <f t="shared" ca="1" si="74"/>
        <v>-360.16929582093059</v>
      </c>
      <c r="I343" s="64">
        <f t="shared" ca="1" si="74"/>
        <v>958.28513068204506</v>
      </c>
      <c r="J343" s="64">
        <f t="shared" ca="1" si="74"/>
        <v>1974.941893612295</v>
      </c>
      <c r="K343" s="64">
        <f t="shared" ca="1" si="74"/>
        <v>1232.8067542387269</v>
      </c>
      <c r="L343" s="64">
        <f t="shared" ca="1" si="74"/>
        <v>527.72136747252785</v>
      </c>
      <c r="M343" s="64">
        <f t="shared" ca="1" si="74"/>
        <v>1526.321696501675</v>
      </c>
      <c r="N343" s="64">
        <f t="shared" ca="1" si="74"/>
        <v>1325.8060714548899</v>
      </c>
      <c r="O343" s="115">
        <f t="shared" ca="1" si="75"/>
        <v>10436.803573528701</v>
      </c>
      <c r="AD343">
        <f t="shared" ca="1" si="79"/>
        <v>652000</v>
      </c>
      <c r="AE343">
        <f t="shared" ca="1" si="80"/>
        <v>654000</v>
      </c>
      <c r="AF343">
        <f t="shared" ca="1" si="81"/>
        <v>1000</v>
      </c>
      <c r="AG343">
        <f t="shared" ca="1" si="82"/>
        <v>1000</v>
      </c>
    </row>
    <row r="344" spans="1:33" hidden="1" x14ac:dyDescent="0.25">
      <c r="A344" s="62">
        <f t="shared" si="76"/>
        <v>343</v>
      </c>
      <c r="B344" s="63">
        <f t="shared" ca="1" si="77"/>
        <v>2.0876702208557266E-2</v>
      </c>
      <c r="C344" s="123">
        <f t="shared" ca="1" si="77"/>
        <v>1560.6146292835995</v>
      </c>
      <c r="D344" s="99">
        <f t="shared" ca="1" si="78"/>
        <v>-459.94360141384942</v>
      </c>
      <c r="E344" s="64">
        <f t="shared" ca="1" si="77"/>
        <v>887.33794162071115</v>
      </c>
      <c r="F344" s="64">
        <f t="shared" ca="1" si="74"/>
        <v>507.39557218682563</v>
      </c>
      <c r="G344" s="64">
        <f t="shared" ca="1" si="74"/>
        <v>-396.35709393521176</v>
      </c>
      <c r="H344" s="64">
        <f t="shared" ca="1" si="74"/>
        <v>1140.6489977391213</v>
      </c>
      <c r="I344" s="64">
        <f t="shared" ca="1" si="74"/>
        <v>1566.2753396805376</v>
      </c>
      <c r="J344" s="64">
        <f t="shared" ca="1" si="74"/>
        <v>1391.2183227231737</v>
      </c>
      <c r="K344" s="64">
        <f t="shared" ca="1" si="74"/>
        <v>-319.64824057447163</v>
      </c>
      <c r="L344" s="64">
        <f t="shared" ca="1" si="74"/>
        <v>803.954174962293</v>
      </c>
      <c r="M344" s="64">
        <f t="shared" ca="1" si="74"/>
        <v>707.01410410026529</v>
      </c>
      <c r="N344" s="64">
        <f t="shared" ca="1" si="74"/>
        <v>-213.02006137835755</v>
      </c>
      <c r="O344" s="115">
        <f t="shared" ca="1" si="75"/>
        <v>6074.819057124887</v>
      </c>
      <c r="AD344">
        <f t="shared" ca="1" si="79"/>
        <v>654000</v>
      </c>
      <c r="AE344">
        <f t="shared" ca="1" si="80"/>
        <v>656000</v>
      </c>
      <c r="AF344">
        <f t="shared" ca="1" si="81"/>
        <v>1000</v>
      </c>
      <c r="AG344">
        <f t="shared" ca="1" si="82"/>
        <v>1000</v>
      </c>
    </row>
    <row r="345" spans="1:33" hidden="1" x14ac:dyDescent="0.25">
      <c r="A345" s="62">
        <f t="shared" si="76"/>
        <v>344</v>
      </c>
      <c r="B345" s="63">
        <f t="shared" ca="1" si="77"/>
        <v>6.6760914668665822E-2</v>
      </c>
      <c r="C345" s="123">
        <f t="shared" ca="1" si="77"/>
        <v>626.44287507671459</v>
      </c>
      <c r="D345" s="99">
        <f t="shared" ca="1" si="78"/>
        <v>15121.228363391834</v>
      </c>
      <c r="E345" s="64">
        <f t="shared" ca="1" si="77"/>
        <v>1379.7053588104977</v>
      </c>
      <c r="F345" s="64">
        <f t="shared" ca="1" si="74"/>
        <v>502.53281898412246</v>
      </c>
      <c r="G345" s="64">
        <f t="shared" ca="1" si="74"/>
        <v>1238.5608503994154</v>
      </c>
      <c r="H345" s="64">
        <f t="shared" ca="1" si="74"/>
        <v>30.747916800207832</v>
      </c>
      <c r="I345" s="64">
        <f t="shared" ca="1" si="74"/>
        <v>264.50515633264837</v>
      </c>
      <c r="J345" s="64">
        <f t="shared" ca="1" si="74"/>
        <v>310.81476666958014</v>
      </c>
      <c r="K345" s="64">
        <f t="shared" ca="1" si="74"/>
        <v>-935.94286039181111</v>
      </c>
      <c r="L345" s="64">
        <f t="shared" ca="1" si="74"/>
        <v>1169.6042454878473</v>
      </c>
      <c r="M345" s="64">
        <f t="shared" ca="1" si="74"/>
        <v>581.52689062774073</v>
      </c>
      <c r="N345" s="64">
        <f t="shared" ca="1" si="74"/>
        <v>1327.8588504293898</v>
      </c>
      <c r="O345" s="115">
        <f t="shared" ca="1" si="75"/>
        <v>5869.9139941496378</v>
      </c>
      <c r="AD345">
        <f t="shared" ca="1" si="79"/>
        <v>656000</v>
      </c>
      <c r="AE345">
        <f t="shared" ca="1" si="80"/>
        <v>658000</v>
      </c>
      <c r="AF345">
        <f t="shared" ca="1" si="81"/>
        <v>1000</v>
      </c>
      <c r="AG345">
        <f t="shared" ca="1" si="82"/>
        <v>1000</v>
      </c>
    </row>
    <row r="346" spans="1:33" hidden="1" x14ac:dyDescent="0.25">
      <c r="A346" s="62">
        <f t="shared" si="76"/>
        <v>345</v>
      </c>
      <c r="B346" s="63">
        <f t="shared" ca="1" si="77"/>
        <v>8.3476505445671534E-2</v>
      </c>
      <c r="C346" s="123">
        <f t="shared" ca="1" si="77"/>
        <v>-361.64690034402383</v>
      </c>
      <c r="D346" s="99">
        <f t="shared" ca="1" si="78"/>
        <v>-4139.6992125241695</v>
      </c>
      <c r="E346" s="64">
        <f t="shared" ca="1" si="77"/>
        <v>1436.3399911555011</v>
      </c>
      <c r="F346" s="64">
        <f t="shared" ca="1" si="74"/>
        <v>1052.9826235639723</v>
      </c>
      <c r="G346" s="64">
        <f t="shared" ca="1" si="74"/>
        <v>1636.767175380671</v>
      </c>
      <c r="H346" s="64">
        <f t="shared" ca="1" si="74"/>
        <v>-533.44753341032788</v>
      </c>
      <c r="I346" s="64">
        <f t="shared" ca="1" si="74"/>
        <v>434.95947776584251</v>
      </c>
      <c r="J346" s="64">
        <f t="shared" ca="1" si="74"/>
        <v>617.07556549663536</v>
      </c>
      <c r="K346" s="64">
        <f t="shared" ca="1" si="74"/>
        <v>1901.7644063494756</v>
      </c>
      <c r="L346" s="64">
        <f t="shared" ca="1" si="74"/>
        <v>1880.9768033342818</v>
      </c>
      <c r="M346" s="64">
        <f t="shared" ca="1" si="74"/>
        <v>781.3424253729537</v>
      </c>
      <c r="N346" s="64">
        <f t="shared" ca="1" si="74"/>
        <v>1277.496214245997</v>
      </c>
      <c r="O346" s="115">
        <f t="shared" ca="1" si="75"/>
        <v>10486.257149255003</v>
      </c>
      <c r="AD346">
        <f t="shared" ca="1" si="79"/>
        <v>658000</v>
      </c>
      <c r="AE346">
        <f t="shared" ca="1" si="80"/>
        <v>660000</v>
      </c>
      <c r="AF346">
        <f t="shared" ca="1" si="81"/>
        <v>1000</v>
      </c>
      <c r="AG346">
        <f t="shared" ca="1" si="82"/>
        <v>1000</v>
      </c>
    </row>
    <row r="347" spans="1:33" hidden="1" x14ac:dyDescent="0.25">
      <c r="A347" s="62">
        <f t="shared" si="76"/>
        <v>346</v>
      </c>
      <c r="B347" s="63">
        <f t="shared" ca="1" si="77"/>
        <v>0.1620933923096057</v>
      </c>
      <c r="C347" s="123">
        <f t="shared" ca="1" si="77"/>
        <v>356.68866009938432</v>
      </c>
      <c r="D347" s="99">
        <f t="shared" ca="1" si="78"/>
        <v>11149.936333574948</v>
      </c>
      <c r="E347" s="64">
        <f t="shared" ca="1" si="77"/>
        <v>715.83610596526626</v>
      </c>
      <c r="F347" s="64">
        <f t="shared" ca="1" si="74"/>
        <v>-49.292429130746854</v>
      </c>
      <c r="G347" s="64">
        <f t="shared" ca="1" si="74"/>
        <v>1757.7492311753688</v>
      </c>
      <c r="H347" s="64">
        <f t="shared" ca="1" si="74"/>
        <v>1372.5338136233324</v>
      </c>
      <c r="I347" s="64">
        <f t="shared" ca="1" si="74"/>
        <v>-91.749392105832655</v>
      </c>
      <c r="J347" s="64">
        <f t="shared" ca="1" si="74"/>
        <v>1356.7720645995703</v>
      </c>
      <c r="K347" s="64">
        <f t="shared" ca="1" si="74"/>
        <v>575.92081825560774</v>
      </c>
      <c r="L347" s="64">
        <f t="shared" ca="1" si="74"/>
        <v>584.6841686614207</v>
      </c>
      <c r="M347" s="64">
        <f t="shared" ca="1" si="74"/>
        <v>1023.7201913071415</v>
      </c>
      <c r="N347" s="64">
        <f t="shared" ca="1" si="74"/>
        <v>446.26186446766911</v>
      </c>
      <c r="O347" s="115">
        <f t="shared" ca="1" si="75"/>
        <v>7692.4364368187971</v>
      </c>
      <c r="AD347">
        <f t="shared" ca="1" si="79"/>
        <v>660000</v>
      </c>
      <c r="AE347">
        <f t="shared" ca="1" si="80"/>
        <v>662000</v>
      </c>
      <c r="AF347">
        <f t="shared" ca="1" si="81"/>
        <v>1000</v>
      </c>
      <c r="AG347">
        <f t="shared" ca="1" si="82"/>
        <v>1000</v>
      </c>
    </row>
    <row r="348" spans="1:33" hidden="1" x14ac:dyDescent="0.25">
      <c r="A348" s="62">
        <f t="shared" si="76"/>
        <v>347</v>
      </c>
      <c r="B348" s="63">
        <f t="shared" ca="1" si="77"/>
        <v>8.9895736298815976E-2</v>
      </c>
      <c r="C348" s="123">
        <f t="shared" ca="1" si="77"/>
        <v>1054.996372341787</v>
      </c>
      <c r="D348" s="99">
        <f t="shared" ca="1" si="78"/>
        <v>10601.612368870956</v>
      </c>
      <c r="E348" s="64">
        <f t="shared" ca="1" si="77"/>
        <v>489.74990101652685</v>
      </c>
      <c r="F348" s="64">
        <f t="shared" ca="1" si="74"/>
        <v>1825.7066520727631</v>
      </c>
      <c r="G348" s="64">
        <f t="shared" ca="1" si="74"/>
        <v>-690.73804307478281</v>
      </c>
      <c r="H348" s="64">
        <f t="shared" ca="1" si="74"/>
        <v>828.74270578224218</v>
      </c>
      <c r="I348" s="64">
        <f t="shared" ca="1" si="74"/>
        <v>-316.15952349562048</v>
      </c>
      <c r="J348" s="64">
        <f t="shared" ca="1" si="74"/>
        <v>229.30988687545798</v>
      </c>
      <c r="K348" s="64">
        <f t="shared" ca="1" si="74"/>
        <v>1994.2352804907878</v>
      </c>
      <c r="L348" s="64">
        <f t="shared" ca="1" si="74"/>
        <v>-23.4652297747609</v>
      </c>
      <c r="M348" s="64">
        <f t="shared" ca="1" si="74"/>
        <v>-941.33471253546952</v>
      </c>
      <c r="N348" s="64">
        <f t="shared" ca="1" si="74"/>
        <v>-580.95414636189003</v>
      </c>
      <c r="O348" s="115">
        <f t="shared" ca="1" si="75"/>
        <v>2815.0927709952548</v>
      </c>
      <c r="AD348">
        <f t="shared" ca="1" si="79"/>
        <v>662000</v>
      </c>
      <c r="AE348">
        <f t="shared" ca="1" si="80"/>
        <v>664000</v>
      </c>
      <c r="AF348">
        <f t="shared" ca="1" si="81"/>
        <v>1000</v>
      </c>
      <c r="AG348">
        <f t="shared" ca="1" si="82"/>
        <v>1000</v>
      </c>
    </row>
    <row r="349" spans="1:33" hidden="1" x14ac:dyDescent="0.25">
      <c r="A349" s="62">
        <f t="shared" si="76"/>
        <v>348</v>
      </c>
      <c r="B349" s="63">
        <f t="shared" ca="1" si="77"/>
        <v>2.3442069420002765E-2</v>
      </c>
      <c r="C349" s="123">
        <f t="shared" ca="1" si="77"/>
        <v>-92.464363745847066</v>
      </c>
      <c r="D349" s="99">
        <f t="shared" ca="1" si="78"/>
        <v>-1760.8405171234131</v>
      </c>
      <c r="E349" s="64">
        <f t="shared" ca="1" si="77"/>
        <v>-96.733910539671115</v>
      </c>
      <c r="F349" s="64">
        <f t="shared" ca="1" si="74"/>
        <v>1499.7273218264445</v>
      </c>
      <c r="G349" s="64">
        <f t="shared" ca="1" si="74"/>
        <v>1223.0574582873273</v>
      </c>
      <c r="H349" s="64">
        <f t="shared" ca="1" si="74"/>
        <v>1185.3664689685043</v>
      </c>
      <c r="I349" s="64">
        <f t="shared" ca="1" si="74"/>
        <v>-914.25570204636131</v>
      </c>
      <c r="J349" s="64">
        <f t="shared" ca="1" si="74"/>
        <v>908.1847047252528</v>
      </c>
      <c r="K349" s="64">
        <f t="shared" ca="1" si="74"/>
        <v>-25.487645706791241</v>
      </c>
      <c r="L349" s="64">
        <f t="shared" ca="1" si="74"/>
        <v>329.27031729569984</v>
      </c>
      <c r="M349" s="64">
        <f t="shared" ca="1" si="74"/>
        <v>1280.8975438858072</v>
      </c>
      <c r="N349" s="64">
        <f t="shared" ca="1" si="74"/>
        <v>857.13328134011169</v>
      </c>
      <c r="O349" s="115">
        <f t="shared" ca="1" si="75"/>
        <v>6247.159838036323</v>
      </c>
      <c r="AD349">
        <f t="shared" ca="1" si="79"/>
        <v>664000</v>
      </c>
      <c r="AE349">
        <f t="shared" ca="1" si="80"/>
        <v>666000</v>
      </c>
      <c r="AF349">
        <f t="shared" ca="1" si="81"/>
        <v>1000</v>
      </c>
      <c r="AG349">
        <f t="shared" ca="1" si="82"/>
        <v>1000</v>
      </c>
    </row>
    <row r="350" spans="1:33" hidden="1" x14ac:dyDescent="0.25">
      <c r="A350" s="62">
        <f t="shared" si="76"/>
        <v>349</v>
      </c>
      <c r="B350" s="63">
        <f t="shared" ca="1" si="77"/>
        <v>-2.6605281117160262E-2</v>
      </c>
      <c r="C350" s="123">
        <f t="shared" ca="1" si="77"/>
        <v>1324.2834295590603</v>
      </c>
      <c r="D350" s="99">
        <f t="shared" ca="1" si="78"/>
        <v>9327.788140969029</v>
      </c>
      <c r="E350" s="64">
        <f t="shared" ca="1" si="77"/>
        <v>1559.7213242499017</v>
      </c>
      <c r="F350" s="64">
        <f t="shared" ca="1" si="74"/>
        <v>1195.49740366538</v>
      </c>
      <c r="G350" s="64">
        <f t="shared" ca="1" si="74"/>
        <v>-371.49386174533601</v>
      </c>
      <c r="H350" s="64">
        <f t="shared" ref="F350:N365" ca="1" si="83">H$1*($U$1+($W$1-$U$1)*RAND())</f>
        <v>811.51631931794202</v>
      </c>
      <c r="I350" s="64">
        <f t="shared" ca="1" si="83"/>
        <v>-961.30805093485742</v>
      </c>
      <c r="J350" s="64">
        <f t="shared" ca="1" si="83"/>
        <v>187.39721196182487</v>
      </c>
      <c r="K350" s="64">
        <f t="shared" ca="1" si="83"/>
        <v>1057.8287393578505</v>
      </c>
      <c r="L350" s="64">
        <f t="shared" ca="1" si="83"/>
        <v>698.92470775094864</v>
      </c>
      <c r="M350" s="64">
        <f t="shared" ca="1" si="83"/>
        <v>172.70601289915143</v>
      </c>
      <c r="N350" s="64">
        <f t="shared" ca="1" si="83"/>
        <v>217.81872657786528</v>
      </c>
      <c r="O350" s="115">
        <f t="shared" ca="1" si="75"/>
        <v>4568.6085331006716</v>
      </c>
      <c r="AD350">
        <f t="shared" ca="1" si="79"/>
        <v>666000</v>
      </c>
      <c r="AE350">
        <f t="shared" ca="1" si="80"/>
        <v>668000</v>
      </c>
      <c r="AF350">
        <f t="shared" ca="1" si="81"/>
        <v>1000</v>
      </c>
      <c r="AG350">
        <f t="shared" ca="1" si="82"/>
        <v>1000</v>
      </c>
    </row>
    <row r="351" spans="1:33" hidden="1" x14ac:dyDescent="0.25">
      <c r="A351" s="62">
        <f t="shared" si="76"/>
        <v>350</v>
      </c>
      <c r="B351" s="63">
        <f t="shared" ca="1" si="77"/>
        <v>0.19377816774609949</v>
      </c>
      <c r="C351" s="123">
        <f t="shared" ca="1" si="77"/>
        <v>-143.5395570265284</v>
      </c>
      <c r="D351" s="99">
        <f t="shared" ca="1" si="78"/>
        <v>-8607.5782235733896</v>
      </c>
      <c r="E351" s="64">
        <f t="shared" ca="1" si="77"/>
        <v>-610.82609527854459</v>
      </c>
      <c r="F351" s="64">
        <f t="shared" ca="1" si="83"/>
        <v>1993.5019621508352</v>
      </c>
      <c r="G351" s="64">
        <f t="shared" ca="1" si="83"/>
        <v>-589.96121700944718</v>
      </c>
      <c r="H351" s="64">
        <f t="shared" ca="1" si="83"/>
        <v>1285.1211198580595</v>
      </c>
      <c r="I351" s="64">
        <f t="shared" ca="1" si="83"/>
        <v>-879.6636111851426</v>
      </c>
      <c r="J351" s="64">
        <f t="shared" ca="1" si="83"/>
        <v>1552.6941631893906</v>
      </c>
      <c r="K351" s="64">
        <f t="shared" ca="1" si="83"/>
        <v>-803.21183574313466</v>
      </c>
      <c r="L351" s="64">
        <f t="shared" ca="1" si="83"/>
        <v>402.81900031454933</v>
      </c>
      <c r="M351" s="64">
        <f t="shared" ca="1" si="83"/>
        <v>1589.6205441358838</v>
      </c>
      <c r="N351" s="64">
        <f t="shared" ca="1" si="83"/>
        <v>-598.57463130695498</v>
      </c>
      <c r="O351" s="115">
        <f t="shared" ca="1" si="75"/>
        <v>3341.5193991254946</v>
      </c>
      <c r="AD351">
        <f t="shared" ca="1" si="79"/>
        <v>668000</v>
      </c>
      <c r="AE351">
        <f t="shared" ca="1" si="80"/>
        <v>670000</v>
      </c>
      <c r="AF351">
        <f t="shared" ca="1" si="81"/>
        <v>1000</v>
      </c>
      <c r="AG351">
        <f t="shared" ca="1" si="82"/>
        <v>1000</v>
      </c>
    </row>
    <row r="352" spans="1:33" hidden="1" x14ac:dyDescent="0.25">
      <c r="A352" s="62">
        <f t="shared" si="76"/>
        <v>351</v>
      </c>
      <c r="B352" s="63">
        <f t="shared" ca="1" si="77"/>
        <v>4.2705594555734638E-2</v>
      </c>
      <c r="C352" s="123">
        <f t="shared" ca="1" si="77"/>
        <v>900.48423581855582</v>
      </c>
      <c r="D352" s="99">
        <f t="shared" ca="1" si="78"/>
        <v>6605.0716516411094</v>
      </c>
      <c r="E352" s="64">
        <f t="shared" ca="1" si="77"/>
        <v>140.35511750069134</v>
      </c>
      <c r="F352" s="64">
        <f t="shared" ca="1" si="83"/>
        <v>896.74828903047569</v>
      </c>
      <c r="G352" s="64">
        <f t="shared" ca="1" si="83"/>
        <v>95.476583003451793</v>
      </c>
      <c r="H352" s="64">
        <f t="shared" ca="1" si="83"/>
        <v>-719.86098992891311</v>
      </c>
      <c r="I352" s="64">
        <f t="shared" ca="1" si="83"/>
        <v>-600.43635160155964</v>
      </c>
      <c r="J352" s="64">
        <f t="shared" ca="1" si="83"/>
        <v>1599.1014746811236</v>
      </c>
      <c r="K352" s="64">
        <f t="shared" ca="1" si="83"/>
        <v>1569.8395589960787</v>
      </c>
      <c r="L352" s="64">
        <f t="shared" ca="1" si="83"/>
        <v>1956.7747844745729</v>
      </c>
      <c r="M352" s="64">
        <f t="shared" ca="1" si="83"/>
        <v>-177.88070019827572</v>
      </c>
      <c r="N352" s="64">
        <f t="shared" ca="1" si="83"/>
        <v>1124.6802455158402</v>
      </c>
      <c r="O352" s="115">
        <f t="shared" ca="1" si="75"/>
        <v>5884.7980114734855</v>
      </c>
      <c r="AD352">
        <f t="shared" ca="1" si="79"/>
        <v>670000</v>
      </c>
      <c r="AE352">
        <f t="shared" ca="1" si="80"/>
        <v>672000</v>
      </c>
      <c r="AF352">
        <f t="shared" ca="1" si="81"/>
        <v>1000</v>
      </c>
      <c r="AG352">
        <f t="shared" ca="1" si="82"/>
        <v>1000</v>
      </c>
    </row>
    <row r="353" spans="1:33" hidden="1" x14ac:dyDescent="0.25">
      <c r="A353" s="62">
        <f t="shared" si="76"/>
        <v>352</v>
      </c>
      <c r="B353" s="63">
        <f t="shared" ca="1" si="77"/>
        <v>5.3423423338501558E-2</v>
      </c>
      <c r="C353" s="123">
        <f t="shared" ca="1" si="77"/>
        <v>-893.69900659617826</v>
      </c>
      <c r="D353" s="99">
        <f t="shared" ca="1" si="78"/>
        <v>18748.220758930271</v>
      </c>
      <c r="E353" s="64">
        <f t="shared" ca="1" si="77"/>
        <v>-358.07835241850677</v>
      </c>
      <c r="F353" s="64">
        <f t="shared" ca="1" si="83"/>
        <v>342.67494261947502</v>
      </c>
      <c r="G353" s="64">
        <f t="shared" ca="1" si="83"/>
        <v>1907.8152689208935</v>
      </c>
      <c r="H353" s="64">
        <f t="shared" ca="1" si="83"/>
        <v>1802.8427316947057</v>
      </c>
      <c r="I353" s="64">
        <f t="shared" ca="1" si="83"/>
        <v>1596.2589262988927</v>
      </c>
      <c r="J353" s="64">
        <f t="shared" ca="1" si="83"/>
        <v>1716.8416047484188</v>
      </c>
      <c r="K353" s="64">
        <f t="shared" ca="1" si="83"/>
        <v>-240.59186778757916</v>
      </c>
      <c r="L353" s="64">
        <f t="shared" ca="1" si="83"/>
        <v>40.548241051652504</v>
      </c>
      <c r="M353" s="64">
        <f t="shared" ca="1" si="83"/>
        <v>1932.8949610898624</v>
      </c>
      <c r="N353" s="64">
        <f t="shared" ca="1" si="83"/>
        <v>554.87804108639659</v>
      </c>
      <c r="O353" s="115">
        <f t="shared" ca="1" si="75"/>
        <v>9296.0844973042113</v>
      </c>
      <c r="AD353">
        <f t="shared" ca="1" si="79"/>
        <v>672000</v>
      </c>
      <c r="AE353">
        <f t="shared" ca="1" si="80"/>
        <v>674000</v>
      </c>
      <c r="AF353">
        <f t="shared" ca="1" si="81"/>
        <v>1000</v>
      </c>
      <c r="AG353">
        <f t="shared" ca="1" si="82"/>
        <v>1000</v>
      </c>
    </row>
    <row r="354" spans="1:33" hidden="1" x14ac:dyDescent="0.25">
      <c r="A354" s="62">
        <f t="shared" si="76"/>
        <v>353</v>
      </c>
      <c r="B354" s="63">
        <f t="shared" ca="1" si="77"/>
        <v>3.535524217943023E-2</v>
      </c>
      <c r="C354" s="123">
        <f t="shared" ca="1" si="77"/>
        <v>1421.4701494087885</v>
      </c>
      <c r="D354" s="99">
        <f t="shared" ca="1" si="78"/>
        <v>16459.119805088911</v>
      </c>
      <c r="E354" s="64">
        <f t="shared" ca="1" si="77"/>
        <v>583.673351376921</v>
      </c>
      <c r="F354" s="64">
        <f t="shared" ca="1" si="83"/>
        <v>-587.13631833281602</v>
      </c>
      <c r="G354" s="64">
        <f t="shared" ca="1" si="83"/>
        <v>-908.04406825472654</v>
      </c>
      <c r="H354" s="64">
        <f t="shared" ca="1" si="83"/>
        <v>1866.6426970387365</v>
      </c>
      <c r="I354" s="64">
        <f t="shared" ca="1" si="83"/>
        <v>-966.65300823681366</v>
      </c>
      <c r="J354" s="64">
        <f t="shared" ca="1" si="83"/>
        <v>1704.1061658212695</v>
      </c>
      <c r="K354" s="64">
        <f t="shared" ca="1" si="83"/>
        <v>1441.0700817291774</v>
      </c>
      <c r="L354" s="64">
        <f t="shared" ca="1" si="83"/>
        <v>741.90223881837881</v>
      </c>
      <c r="M354" s="64">
        <f t="shared" ca="1" si="83"/>
        <v>248.99070638011347</v>
      </c>
      <c r="N354" s="64">
        <f t="shared" ca="1" si="83"/>
        <v>1978.4274139585791</v>
      </c>
      <c r="O354" s="115">
        <f t="shared" ca="1" si="75"/>
        <v>6102.97926029882</v>
      </c>
      <c r="AD354">
        <f t="shared" ca="1" si="79"/>
        <v>674000</v>
      </c>
      <c r="AE354">
        <f t="shared" ca="1" si="80"/>
        <v>676000</v>
      </c>
      <c r="AF354">
        <f t="shared" ca="1" si="81"/>
        <v>1000</v>
      </c>
      <c r="AG354">
        <f t="shared" ca="1" si="82"/>
        <v>1000</v>
      </c>
    </row>
    <row r="355" spans="1:33" hidden="1" x14ac:dyDescent="0.25">
      <c r="A355" s="62">
        <f t="shared" si="76"/>
        <v>354</v>
      </c>
      <c r="B355" s="63">
        <f t="shared" ca="1" si="77"/>
        <v>-6.2612703011227705E-2</v>
      </c>
      <c r="C355" s="123">
        <f t="shared" ca="1" si="77"/>
        <v>895.35114592384582</v>
      </c>
      <c r="D355" s="99">
        <f t="shared" ca="1" si="78"/>
        <v>6629.2488191788289</v>
      </c>
      <c r="E355" s="64">
        <f t="shared" ca="1" si="77"/>
        <v>-455.99733118273207</v>
      </c>
      <c r="F355" s="64">
        <f t="shared" ca="1" si="83"/>
        <v>-678.56287790695217</v>
      </c>
      <c r="G355" s="64">
        <f t="shared" ca="1" si="83"/>
        <v>-663.96715991423059</v>
      </c>
      <c r="H355" s="64">
        <f t="shared" ca="1" si="83"/>
        <v>-807.355497399245</v>
      </c>
      <c r="I355" s="64">
        <f t="shared" ca="1" si="83"/>
        <v>1591.4262677256693</v>
      </c>
      <c r="J355" s="64">
        <f t="shared" ca="1" si="83"/>
        <v>-357.84222139879125</v>
      </c>
      <c r="K355" s="64">
        <f t="shared" ca="1" si="83"/>
        <v>1780.7433030256766</v>
      </c>
      <c r="L355" s="64">
        <f t="shared" ca="1" si="83"/>
        <v>-478.71221093285698</v>
      </c>
      <c r="M355" s="64">
        <f t="shared" ca="1" si="83"/>
        <v>211.97049012669984</v>
      </c>
      <c r="N355" s="64">
        <f t="shared" ca="1" si="83"/>
        <v>195.42749086254503</v>
      </c>
      <c r="O355" s="115">
        <f t="shared" ca="1" si="75"/>
        <v>337.13025300578272</v>
      </c>
      <c r="AD355">
        <f t="shared" ca="1" si="79"/>
        <v>676000</v>
      </c>
      <c r="AE355">
        <f t="shared" ca="1" si="80"/>
        <v>678000</v>
      </c>
      <c r="AF355">
        <f t="shared" ca="1" si="81"/>
        <v>1000</v>
      </c>
      <c r="AG355">
        <f t="shared" ca="1" si="82"/>
        <v>1000</v>
      </c>
    </row>
    <row r="356" spans="1:33" hidden="1" x14ac:dyDescent="0.25">
      <c r="A356" s="62">
        <f t="shared" si="76"/>
        <v>355</v>
      </c>
      <c r="B356" s="63">
        <f t="shared" ca="1" si="77"/>
        <v>-3.0169488936877126E-3</v>
      </c>
      <c r="C356" s="123">
        <f t="shared" ca="1" si="77"/>
        <v>1196.3527930633525</v>
      </c>
      <c r="D356" s="99">
        <f t="shared" ca="1" si="78"/>
        <v>2952.947389688637</v>
      </c>
      <c r="E356" s="64">
        <f t="shared" ca="1" si="77"/>
        <v>-659.94185837958889</v>
      </c>
      <c r="F356" s="64">
        <f t="shared" ca="1" si="83"/>
        <v>1821.2656665173008</v>
      </c>
      <c r="G356" s="64">
        <f t="shared" ca="1" si="83"/>
        <v>639.79068889542157</v>
      </c>
      <c r="H356" s="64">
        <f t="shared" ca="1" si="83"/>
        <v>-516.87964410913037</v>
      </c>
      <c r="I356" s="64">
        <f t="shared" ca="1" si="83"/>
        <v>331.79236306878164</v>
      </c>
      <c r="J356" s="64">
        <f t="shared" ca="1" si="83"/>
        <v>314.41792059027142</v>
      </c>
      <c r="K356" s="64">
        <f t="shared" ca="1" si="83"/>
        <v>256.38746552761603</v>
      </c>
      <c r="L356" s="64">
        <f t="shared" ca="1" si="83"/>
        <v>-679.84397613296642</v>
      </c>
      <c r="M356" s="64">
        <f t="shared" ca="1" si="83"/>
        <v>1817.2284269822578</v>
      </c>
      <c r="N356" s="64">
        <f t="shared" ca="1" si="83"/>
        <v>1930.509183039876</v>
      </c>
      <c r="O356" s="115">
        <f t="shared" ca="1" si="75"/>
        <v>5254.7262359998394</v>
      </c>
      <c r="AD356">
        <f t="shared" ca="1" si="79"/>
        <v>678000</v>
      </c>
      <c r="AE356">
        <f t="shared" ca="1" si="80"/>
        <v>680000</v>
      </c>
      <c r="AF356">
        <f t="shared" ca="1" si="81"/>
        <v>1000</v>
      </c>
      <c r="AG356">
        <f t="shared" ca="1" si="82"/>
        <v>1000</v>
      </c>
    </row>
    <row r="357" spans="1:33" hidden="1" x14ac:dyDescent="0.25">
      <c r="A357" s="62">
        <f t="shared" si="76"/>
        <v>356</v>
      </c>
      <c r="B357" s="63">
        <f t="shared" ca="1" si="77"/>
        <v>5.9130694672638789E-2</v>
      </c>
      <c r="C357" s="123">
        <f t="shared" ca="1" si="77"/>
        <v>1249.0430769451286</v>
      </c>
      <c r="D357" s="99">
        <f t="shared" ca="1" si="78"/>
        <v>16773.328839385147</v>
      </c>
      <c r="E357" s="64">
        <f t="shared" ca="1" si="77"/>
        <v>105.83842213971405</v>
      </c>
      <c r="F357" s="64">
        <f t="shared" ca="1" si="83"/>
        <v>1002.3679667595297</v>
      </c>
      <c r="G357" s="64">
        <f t="shared" ca="1" si="83"/>
        <v>494.28069626351044</v>
      </c>
      <c r="H357" s="64">
        <f t="shared" ca="1" si="83"/>
        <v>-523.35891577962684</v>
      </c>
      <c r="I357" s="64">
        <f t="shared" ca="1" si="83"/>
        <v>-734.18447230913546</v>
      </c>
      <c r="J357" s="64">
        <f t="shared" ca="1" si="83"/>
        <v>1280.2738642965844</v>
      </c>
      <c r="K357" s="64">
        <f t="shared" ca="1" si="83"/>
        <v>1.9498835944700699</v>
      </c>
      <c r="L357" s="64">
        <f t="shared" ca="1" si="83"/>
        <v>451.14707088862531</v>
      </c>
      <c r="M357" s="64">
        <f t="shared" ca="1" si="83"/>
        <v>-545.07884558800833</v>
      </c>
      <c r="N357" s="64">
        <f t="shared" ca="1" si="83"/>
        <v>-934.58020761718194</v>
      </c>
      <c r="O357" s="115">
        <f t="shared" ca="1" si="75"/>
        <v>598.65546264848149</v>
      </c>
      <c r="AD357">
        <f t="shared" ca="1" si="79"/>
        <v>680000</v>
      </c>
      <c r="AE357">
        <f t="shared" ca="1" si="80"/>
        <v>682000</v>
      </c>
      <c r="AF357">
        <f t="shared" ca="1" si="81"/>
        <v>1000</v>
      </c>
      <c r="AG357">
        <f t="shared" ca="1" si="82"/>
        <v>1000</v>
      </c>
    </row>
    <row r="358" spans="1:33" hidden="1" x14ac:dyDescent="0.25">
      <c r="A358" s="62">
        <f t="shared" si="76"/>
        <v>357</v>
      </c>
      <c r="B358" s="63">
        <f t="shared" ca="1" si="77"/>
        <v>8.502379396844767E-2</v>
      </c>
      <c r="C358" s="123">
        <f t="shared" ca="1" si="77"/>
        <v>1898.9702586619203</v>
      </c>
      <c r="D358" s="99">
        <f t="shared" ca="1" si="78"/>
        <v>9916.8315736423046</v>
      </c>
      <c r="E358" s="64">
        <f t="shared" ca="1" si="77"/>
        <v>1999.7031577767441</v>
      </c>
      <c r="F358" s="64">
        <f t="shared" ca="1" si="83"/>
        <v>-491.05867536922705</v>
      </c>
      <c r="G358" s="64">
        <f t="shared" ca="1" si="83"/>
        <v>-936.16192522943845</v>
      </c>
      <c r="H358" s="64">
        <f t="shared" ca="1" si="83"/>
        <v>1233.6230188715836</v>
      </c>
      <c r="I358" s="64">
        <f t="shared" ca="1" si="83"/>
        <v>1613.8237406133162</v>
      </c>
      <c r="J358" s="64">
        <f t="shared" ca="1" si="83"/>
        <v>-564.88000799965778</v>
      </c>
      <c r="K358" s="64">
        <f t="shared" ca="1" si="83"/>
        <v>305.67069856920455</v>
      </c>
      <c r="L358" s="64">
        <f t="shared" ca="1" si="83"/>
        <v>1847.0732537354043</v>
      </c>
      <c r="M358" s="64">
        <f t="shared" ca="1" si="83"/>
        <v>-754.25728706868449</v>
      </c>
      <c r="N358" s="64">
        <f t="shared" ca="1" si="83"/>
        <v>-563.05149965798955</v>
      </c>
      <c r="O358" s="115">
        <f t="shared" ca="1" si="75"/>
        <v>3690.4844742412552</v>
      </c>
      <c r="AD358">
        <f t="shared" ca="1" si="79"/>
        <v>682000</v>
      </c>
      <c r="AE358">
        <f t="shared" ca="1" si="80"/>
        <v>684000</v>
      </c>
      <c r="AF358">
        <f t="shared" ca="1" si="81"/>
        <v>1000</v>
      </c>
      <c r="AG358">
        <f t="shared" ca="1" si="82"/>
        <v>1000</v>
      </c>
    </row>
    <row r="359" spans="1:33" hidden="1" x14ac:dyDescent="0.25">
      <c r="A359" s="62">
        <f t="shared" si="76"/>
        <v>358</v>
      </c>
      <c r="B359" s="63">
        <f t="shared" ca="1" si="77"/>
        <v>0.15166230720726773</v>
      </c>
      <c r="C359" s="123">
        <f t="shared" ca="1" si="77"/>
        <v>1514.3516162136907</v>
      </c>
      <c r="D359" s="99">
        <f t="shared" ca="1" si="78"/>
        <v>-2649.708665736669</v>
      </c>
      <c r="E359" s="64">
        <f t="shared" ca="1" si="77"/>
        <v>-364.10618187637147</v>
      </c>
      <c r="F359" s="64">
        <f t="shared" ca="1" si="83"/>
        <v>-578.20705773201564</v>
      </c>
      <c r="G359" s="64">
        <f t="shared" ca="1" si="83"/>
        <v>912.99711771493264</v>
      </c>
      <c r="H359" s="64">
        <f t="shared" ca="1" si="83"/>
        <v>1748.309077515288</v>
      </c>
      <c r="I359" s="64">
        <f t="shared" ca="1" si="83"/>
        <v>1242.3025523221204</v>
      </c>
      <c r="J359" s="64">
        <f t="shared" ca="1" si="83"/>
        <v>-325.99633018105453</v>
      </c>
      <c r="K359" s="64">
        <f t="shared" ca="1" si="83"/>
        <v>-593.32827547012312</v>
      </c>
      <c r="L359" s="64">
        <f t="shared" ca="1" si="83"/>
        <v>649.63058382841746</v>
      </c>
      <c r="M359" s="64">
        <f t="shared" ca="1" si="83"/>
        <v>168.86290886777206</v>
      </c>
      <c r="N359" s="64">
        <f t="shared" ca="1" si="83"/>
        <v>-483.8615281953555</v>
      </c>
      <c r="O359" s="115">
        <f t="shared" ca="1" si="75"/>
        <v>2376.6028667936107</v>
      </c>
      <c r="AD359">
        <f t="shared" ca="1" si="79"/>
        <v>684000</v>
      </c>
      <c r="AE359">
        <f t="shared" ca="1" si="80"/>
        <v>686000</v>
      </c>
      <c r="AF359">
        <f t="shared" ca="1" si="81"/>
        <v>1000</v>
      </c>
      <c r="AG359">
        <f t="shared" ca="1" si="82"/>
        <v>1000</v>
      </c>
    </row>
    <row r="360" spans="1:33" hidden="1" x14ac:dyDescent="0.25">
      <c r="A360" s="62">
        <f t="shared" si="76"/>
        <v>359</v>
      </c>
      <c r="B360" s="63">
        <f t="shared" ca="1" si="77"/>
        <v>-6.6044600630247169E-3</v>
      </c>
      <c r="C360" s="123">
        <f t="shared" ca="1" si="77"/>
        <v>1538.7356779245899</v>
      </c>
      <c r="D360" s="99">
        <f t="shared" ca="1" si="78"/>
        <v>4022.5126046220362</v>
      </c>
      <c r="E360" s="64">
        <f t="shared" ca="1" si="77"/>
        <v>-813.38458292840721</v>
      </c>
      <c r="F360" s="64">
        <f t="shared" ca="1" si="83"/>
        <v>1846.7469078304098</v>
      </c>
      <c r="G360" s="64">
        <f t="shared" ca="1" si="83"/>
        <v>-992.34868653199794</v>
      </c>
      <c r="H360" s="64">
        <f t="shared" ca="1" si="83"/>
        <v>-334.62812587782662</v>
      </c>
      <c r="I360" s="64">
        <f t="shared" ca="1" si="83"/>
        <v>1.1381437313369436</v>
      </c>
      <c r="J360" s="64">
        <f t="shared" ca="1" si="83"/>
        <v>982.31710206780872</v>
      </c>
      <c r="K360" s="64">
        <f t="shared" ca="1" si="83"/>
        <v>-762.43228612751739</v>
      </c>
      <c r="L360" s="64">
        <f t="shared" ca="1" si="83"/>
        <v>695.19706206484761</v>
      </c>
      <c r="M360" s="64">
        <f t="shared" ca="1" si="83"/>
        <v>-128.04464139250695</v>
      </c>
      <c r="N360" s="64">
        <f t="shared" ca="1" si="83"/>
        <v>-232.73121101976184</v>
      </c>
      <c r="O360" s="115">
        <f t="shared" ca="1" si="75"/>
        <v>261.82968181638489</v>
      </c>
      <c r="AD360">
        <f t="shared" ca="1" si="79"/>
        <v>686000</v>
      </c>
      <c r="AE360">
        <f t="shared" ca="1" si="80"/>
        <v>688000</v>
      </c>
      <c r="AF360">
        <f t="shared" ca="1" si="81"/>
        <v>1000</v>
      </c>
      <c r="AG360">
        <f t="shared" ca="1" si="82"/>
        <v>1000</v>
      </c>
    </row>
    <row r="361" spans="1:33" hidden="1" x14ac:dyDescent="0.25">
      <c r="A361" s="62">
        <f t="shared" si="76"/>
        <v>360</v>
      </c>
      <c r="B361" s="63">
        <f t="shared" ca="1" si="77"/>
        <v>0.17404833786902343</v>
      </c>
      <c r="C361" s="123">
        <f t="shared" ca="1" si="77"/>
        <v>-606.76016589733501</v>
      </c>
      <c r="D361" s="99">
        <f t="shared" ca="1" si="78"/>
        <v>6221.8561947823573</v>
      </c>
      <c r="E361" s="64">
        <f t="shared" ca="1" si="77"/>
        <v>-218.45897725414454</v>
      </c>
      <c r="F361" s="64">
        <f t="shared" ca="1" si="83"/>
        <v>-821.48718383357664</v>
      </c>
      <c r="G361" s="64">
        <f t="shared" ca="1" si="83"/>
        <v>24.640395015431832</v>
      </c>
      <c r="H361" s="64">
        <f t="shared" ca="1" si="83"/>
        <v>1687.3529005988344</v>
      </c>
      <c r="I361" s="64">
        <f t="shared" ca="1" si="83"/>
        <v>349.86688667238417</v>
      </c>
      <c r="J361" s="64">
        <f t="shared" ca="1" si="83"/>
        <v>-887.23731633535294</v>
      </c>
      <c r="K361" s="64">
        <f t="shared" ca="1" si="83"/>
        <v>685.21158674524042</v>
      </c>
      <c r="L361" s="64">
        <f t="shared" ca="1" si="83"/>
        <v>615.68445520804039</v>
      </c>
      <c r="M361" s="64">
        <f t="shared" ca="1" si="83"/>
        <v>-90.108808785809984</v>
      </c>
      <c r="N361" s="64">
        <f t="shared" ca="1" si="83"/>
        <v>212.93811274732525</v>
      </c>
      <c r="O361" s="115">
        <f t="shared" ca="1" si="75"/>
        <v>1558.4020507783723</v>
      </c>
      <c r="AD361">
        <f t="shared" ca="1" si="79"/>
        <v>688000</v>
      </c>
      <c r="AE361">
        <f t="shared" ca="1" si="80"/>
        <v>690000</v>
      </c>
      <c r="AF361">
        <f t="shared" ca="1" si="81"/>
        <v>1000</v>
      </c>
      <c r="AG361">
        <f t="shared" ca="1" si="82"/>
        <v>1000</v>
      </c>
    </row>
    <row r="362" spans="1:33" hidden="1" x14ac:dyDescent="0.25">
      <c r="A362" s="62">
        <f t="shared" si="76"/>
        <v>361</v>
      </c>
      <c r="B362" s="63">
        <f t="shared" ca="1" si="77"/>
        <v>-1.0799601056563066E-2</v>
      </c>
      <c r="C362" s="123">
        <f t="shared" ca="1" si="77"/>
        <v>759.16447254365744</v>
      </c>
      <c r="D362" s="99">
        <f t="shared" ca="1" si="78"/>
        <v>16636.588585302896</v>
      </c>
      <c r="E362" s="64">
        <f t="shared" ca="1" si="77"/>
        <v>1532.943563342857</v>
      </c>
      <c r="F362" s="64">
        <f t="shared" ca="1" si="83"/>
        <v>1130.887649534026</v>
      </c>
      <c r="G362" s="64">
        <f t="shared" ca="1" si="83"/>
        <v>1735.2374745971181</v>
      </c>
      <c r="H362" s="64">
        <f t="shared" ca="1" si="83"/>
        <v>-584.11951170519239</v>
      </c>
      <c r="I362" s="64">
        <f t="shared" ca="1" si="83"/>
        <v>844.46713874088755</v>
      </c>
      <c r="J362" s="64">
        <f t="shared" ca="1" si="83"/>
        <v>1062.1958107603591</v>
      </c>
      <c r="K362" s="64">
        <f t="shared" ca="1" si="83"/>
        <v>-550.98843590934109</v>
      </c>
      <c r="L362" s="64">
        <f t="shared" ca="1" si="83"/>
        <v>-212.18996243877797</v>
      </c>
      <c r="M362" s="64">
        <f t="shared" ca="1" si="83"/>
        <v>1028.1581128381645</v>
      </c>
      <c r="N362" s="64">
        <f t="shared" ca="1" si="83"/>
        <v>1162.1806756509482</v>
      </c>
      <c r="O362" s="115">
        <f t="shared" ca="1" si="75"/>
        <v>7148.7725154110503</v>
      </c>
      <c r="AD362">
        <f t="shared" ca="1" si="79"/>
        <v>690000</v>
      </c>
      <c r="AE362">
        <f t="shared" ca="1" si="80"/>
        <v>692000</v>
      </c>
      <c r="AF362">
        <f t="shared" ca="1" si="81"/>
        <v>1000</v>
      </c>
      <c r="AG362">
        <f t="shared" ca="1" si="82"/>
        <v>1000</v>
      </c>
    </row>
    <row r="363" spans="1:33" hidden="1" x14ac:dyDescent="0.25">
      <c r="A363" s="62">
        <f t="shared" si="76"/>
        <v>362</v>
      </c>
      <c r="B363" s="63">
        <f t="shared" ca="1" si="77"/>
        <v>0.18877888187159783</v>
      </c>
      <c r="C363" s="123">
        <f t="shared" ca="1" si="77"/>
        <v>1601.5490091167492</v>
      </c>
      <c r="D363" s="99">
        <f t="shared" ca="1" si="78"/>
        <v>-6373.3616278346199</v>
      </c>
      <c r="E363" s="64">
        <f t="shared" ca="1" si="77"/>
        <v>1028.7725107137833</v>
      </c>
      <c r="F363" s="64">
        <f t="shared" ca="1" si="83"/>
        <v>-46.898119138459734</v>
      </c>
      <c r="G363" s="64">
        <f t="shared" ca="1" si="83"/>
        <v>-155.06164160208931</v>
      </c>
      <c r="H363" s="64">
        <f t="shared" ca="1" si="83"/>
        <v>769.02740322983993</v>
      </c>
      <c r="I363" s="64">
        <f t="shared" ca="1" si="83"/>
        <v>612.17713166397459</v>
      </c>
      <c r="J363" s="64">
        <f t="shared" ca="1" si="83"/>
        <v>399.89310499335988</v>
      </c>
      <c r="K363" s="64">
        <f t="shared" ca="1" si="83"/>
        <v>1175.0858961468732</v>
      </c>
      <c r="L363" s="64">
        <f t="shared" ca="1" si="83"/>
        <v>-467.26580882533085</v>
      </c>
      <c r="M363" s="64">
        <f t="shared" ca="1" si="83"/>
        <v>-504.03044149696581</v>
      </c>
      <c r="N363" s="64">
        <f t="shared" ca="1" si="83"/>
        <v>1077.690244457079</v>
      </c>
      <c r="O363" s="115">
        <f t="shared" ca="1" si="75"/>
        <v>3889.3902801420636</v>
      </c>
      <c r="AD363">
        <f t="shared" ca="1" si="79"/>
        <v>692000</v>
      </c>
      <c r="AE363">
        <f t="shared" ca="1" si="80"/>
        <v>694000</v>
      </c>
      <c r="AF363">
        <f t="shared" ca="1" si="81"/>
        <v>1000</v>
      </c>
      <c r="AG363">
        <f t="shared" ca="1" si="82"/>
        <v>1000</v>
      </c>
    </row>
    <row r="364" spans="1:33" hidden="1" x14ac:dyDescent="0.25">
      <c r="A364" s="62">
        <f t="shared" si="76"/>
        <v>363</v>
      </c>
      <c r="B364" s="63">
        <f t="shared" ca="1" si="77"/>
        <v>8.2547694803415617E-2</v>
      </c>
      <c r="C364" s="123">
        <f t="shared" ca="1" si="77"/>
        <v>1748.4147289408634</v>
      </c>
      <c r="D364" s="99">
        <f t="shared" ca="1" si="78"/>
        <v>-5325.8940811945822</v>
      </c>
      <c r="E364" s="64">
        <f t="shared" ca="1" si="77"/>
        <v>800.88984788983987</v>
      </c>
      <c r="F364" s="64">
        <f t="shared" ca="1" si="83"/>
        <v>-101.00038684650688</v>
      </c>
      <c r="G364" s="64">
        <f t="shared" ca="1" si="83"/>
        <v>1771.3438588761346</v>
      </c>
      <c r="H364" s="64">
        <f t="shared" ca="1" si="83"/>
        <v>768.03160100104628</v>
      </c>
      <c r="I364" s="64">
        <f t="shared" ca="1" si="83"/>
        <v>1808.7641550663366</v>
      </c>
      <c r="J364" s="64">
        <f t="shared" ca="1" si="83"/>
        <v>0.7186303113090875</v>
      </c>
      <c r="K364" s="64">
        <f t="shared" ca="1" si="83"/>
        <v>1345.597048865757</v>
      </c>
      <c r="L364" s="64">
        <f t="shared" ca="1" si="83"/>
        <v>701.14781337031332</v>
      </c>
      <c r="M364" s="64">
        <f t="shared" ca="1" si="83"/>
        <v>-665.68854905904641</v>
      </c>
      <c r="N364" s="64">
        <f t="shared" ca="1" si="83"/>
        <v>-254.25097484192167</v>
      </c>
      <c r="O364" s="115">
        <f t="shared" ca="1" si="75"/>
        <v>6175.5530446332614</v>
      </c>
      <c r="AD364">
        <f t="shared" ca="1" si="79"/>
        <v>694000</v>
      </c>
      <c r="AE364">
        <f t="shared" ca="1" si="80"/>
        <v>696000</v>
      </c>
      <c r="AF364">
        <f t="shared" ca="1" si="81"/>
        <v>1000</v>
      </c>
      <c r="AG364">
        <f t="shared" ca="1" si="82"/>
        <v>1000</v>
      </c>
    </row>
    <row r="365" spans="1:33" hidden="1" x14ac:dyDescent="0.25">
      <c r="A365" s="62">
        <f t="shared" si="76"/>
        <v>364</v>
      </c>
      <c r="B365" s="63">
        <f t="shared" ca="1" si="77"/>
        <v>8.0861725421567332E-2</v>
      </c>
      <c r="C365" s="123">
        <f t="shared" ca="1" si="77"/>
        <v>689.87423788688909</v>
      </c>
      <c r="D365" s="99">
        <f t="shared" ca="1" si="78"/>
        <v>17384.869331838298</v>
      </c>
      <c r="E365" s="64">
        <f t="shared" ca="1" si="77"/>
        <v>989.52980626963893</v>
      </c>
      <c r="F365" s="64">
        <f t="shared" ca="1" si="83"/>
        <v>403.22128058755459</v>
      </c>
      <c r="G365" s="64">
        <f t="shared" ca="1" si="83"/>
        <v>1393.1412650113255</v>
      </c>
      <c r="H365" s="64">
        <f t="shared" ca="1" si="83"/>
        <v>1562.8093525963168</v>
      </c>
      <c r="I365" s="64">
        <f t="shared" ca="1" si="83"/>
        <v>965.80232357071998</v>
      </c>
      <c r="J365" s="64">
        <f t="shared" ca="1" si="83"/>
        <v>1646.8247496248264</v>
      </c>
      <c r="K365" s="64">
        <f t="shared" ca="1" si="83"/>
        <v>1170.2575584307076</v>
      </c>
      <c r="L365" s="64">
        <f t="shared" ca="1" si="83"/>
        <v>-390.33708241731529</v>
      </c>
      <c r="M365" s="64">
        <f t="shared" ca="1" si="83"/>
        <v>744.37896168281111</v>
      </c>
      <c r="N365" s="64">
        <f t="shared" ca="1" si="83"/>
        <v>1506.9860476007866</v>
      </c>
      <c r="O365" s="115">
        <f t="shared" ca="1" si="75"/>
        <v>9992.6142629573715</v>
      </c>
      <c r="AD365">
        <f t="shared" ca="1" si="79"/>
        <v>696000</v>
      </c>
      <c r="AE365">
        <f t="shared" ca="1" si="80"/>
        <v>698000</v>
      </c>
      <c r="AF365">
        <f t="shared" ca="1" si="81"/>
        <v>1000</v>
      </c>
      <c r="AG365">
        <f t="shared" ca="1" si="82"/>
        <v>1000</v>
      </c>
    </row>
    <row r="366" spans="1:33" hidden="1" x14ac:dyDescent="0.25">
      <c r="A366" s="62">
        <f t="shared" si="76"/>
        <v>365</v>
      </c>
      <c r="B366" s="63">
        <f t="shared" ca="1" si="77"/>
        <v>6.3299419325801548E-2</v>
      </c>
      <c r="C366" s="123">
        <f t="shared" ca="1" si="77"/>
        <v>1846.4445159188688</v>
      </c>
      <c r="D366" s="99">
        <f t="shared" ca="1" si="78"/>
        <v>1221.3703401893788</v>
      </c>
      <c r="E366" s="64">
        <f t="shared" ca="1" si="77"/>
        <v>1655.0003070813477</v>
      </c>
      <c r="F366" s="64">
        <f t="shared" ref="F366:N381" ca="1" si="84">F$1*($U$1+($W$1-$U$1)*RAND())</f>
        <v>1134.4253192943488</v>
      </c>
      <c r="G366" s="64">
        <f t="shared" ca="1" si="84"/>
        <v>-77.963453207078175</v>
      </c>
      <c r="H366" s="64">
        <f t="shared" ca="1" si="84"/>
        <v>-141.60061685931078</v>
      </c>
      <c r="I366" s="64">
        <f t="shared" ca="1" si="84"/>
        <v>-498.3064867949991</v>
      </c>
      <c r="J366" s="64">
        <f t="shared" ca="1" si="84"/>
        <v>-55.018532368516503</v>
      </c>
      <c r="K366" s="64">
        <f t="shared" ca="1" si="84"/>
        <v>-1.1243087175828725</v>
      </c>
      <c r="L366" s="64">
        <f t="shared" ca="1" si="84"/>
        <v>-729.72626866397286</v>
      </c>
      <c r="M366" s="64">
        <f t="shared" ca="1" si="84"/>
        <v>-682.04592256680939</v>
      </c>
      <c r="N366" s="64">
        <f t="shared" ca="1" si="84"/>
        <v>37.248759683845279</v>
      </c>
      <c r="O366" s="115">
        <f t="shared" ca="1" si="75"/>
        <v>640.88879688127213</v>
      </c>
      <c r="AD366">
        <f t="shared" ca="1" si="79"/>
        <v>698000</v>
      </c>
      <c r="AE366">
        <f t="shared" ca="1" si="80"/>
        <v>700000</v>
      </c>
      <c r="AF366">
        <f t="shared" ca="1" si="81"/>
        <v>1000</v>
      </c>
      <c r="AG366">
        <f t="shared" ca="1" si="82"/>
        <v>1000</v>
      </c>
    </row>
    <row r="367" spans="1:33" hidden="1" x14ac:dyDescent="0.25">
      <c r="A367" s="62">
        <f t="shared" si="76"/>
        <v>366</v>
      </c>
      <c r="B367" s="63">
        <f t="shared" ca="1" si="77"/>
        <v>1.5270941973114821E-2</v>
      </c>
      <c r="C367" s="123">
        <f t="shared" ca="1" si="77"/>
        <v>-567.48129511151524</v>
      </c>
      <c r="D367" s="99">
        <f t="shared" ca="1" si="78"/>
        <v>-455.74594915377406</v>
      </c>
      <c r="E367" s="64">
        <f t="shared" ca="1" si="77"/>
        <v>-79.22217502325968</v>
      </c>
      <c r="F367" s="64">
        <f t="shared" ca="1" si="84"/>
        <v>231.50160662611552</v>
      </c>
      <c r="G367" s="64">
        <f t="shared" ca="1" si="84"/>
        <v>1941.1216234732406</v>
      </c>
      <c r="H367" s="64">
        <f t="shared" ca="1" si="84"/>
        <v>585.91177559171285</v>
      </c>
      <c r="I367" s="64">
        <f t="shared" ca="1" si="84"/>
        <v>1433.373278025618</v>
      </c>
      <c r="J367" s="64">
        <f t="shared" ca="1" si="84"/>
        <v>-906.29830056535366</v>
      </c>
      <c r="K367" s="64">
        <f t="shared" ca="1" si="84"/>
        <v>-611.98839415039072</v>
      </c>
      <c r="L367" s="64">
        <f t="shared" ca="1" si="84"/>
        <v>-274.59146713475826</v>
      </c>
      <c r="M367" s="64">
        <f t="shared" ca="1" si="84"/>
        <v>-74.298118229148415</v>
      </c>
      <c r="N367" s="64">
        <f t="shared" ca="1" si="84"/>
        <v>521.2024672116072</v>
      </c>
      <c r="O367" s="115">
        <f t="shared" ca="1" si="75"/>
        <v>2766.7122958253831</v>
      </c>
      <c r="AD367">
        <f t="shared" ca="1" si="79"/>
        <v>700000</v>
      </c>
      <c r="AE367">
        <f t="shared" ca="1" si="80"/>
        <v>702000</v>
      </c>
      <c r="AF367">
        <f t="shared" ca="1" si="81"/>
        <v>1000</v>
      </c>
      <c r="AG367">
        <f t="shared" ca="1" si="82"/>
        <v>1000</v>
      </c>
    </row>
    <row r="368" spans="1:33" hidden="1" x14ac:dyDescent="0.25">
      <c r="A368" s="62">
        <f t="shared" si="76"/>
        <v>367</v>
      </c>
      <c r="B368" s="63">
        <f t="shared" ca="1" si="77"/>
        <v>7.687614582358801E-2</v>
      </c>
      <c r="C368" s="123">
        <f t="shared" ca="1" si="77"/>
        <v>-741.10107858079562</v>
      </c>
      <c r="D368" s="99">
        <f t="shared" ca="1" si="78"/>
        <v>19952.866442772596</v>
      </c>
      <c r="E368" s="64">
        <f t="shared" ca="1" si="77"/>
        <v>-218.13912257256595</v>
      </c>
      <c r="F368" s="64">
        <f t="shared" ca="1" si="84"/>
        <v>992.88517782893075</v>
      </c>
      <c r="G368" s="64">
        <f t="shared" ca="1" si="84"/>
        <v>-971.22978680756808</v>
      </c>
      <c r="H368" s="64">
        <f t="shared" ca="1" si="84"/>
        <v>131.45555604014271</v>
      </c>
      <c r="I368" s="64">
        <f t="shared" ca="1" si="84"/>
        <v>-784.36589209917213</v>
      </c>
      <c r="J368" s="64">
        <f t="shared" ca="1" si="84"/>
        <v>-962.29177502829157</v>
      </c>
      <c r="K368" s="64">
        <f t="shared" ca="1" si="84"/>
        <v>1545.4237161769138</v>
      </c>
      <c r="L368" s="64">
        <f t="shared" ca="1" si="84"/>
        <v>1084.2045410750482</v>
      </c>
      <c r="M368" s="64">
        <f t="shared" ca="1" si="84"/>
        <v>248.24546837021884</v>
      </c>
      <c r="N368" s="64">
        <f t="shared" ca="1" si="84"/>
        <v>-639.06370652926466</v>
      </c>
      <c r="O368" s="115">
        <f t="shared" ca="1" si="75"/>
        <v>427.12417645439177</v>
      </c>
      <c r="AD368">
        <f t="shared" ca="1" si="79"/>
        <v>702000</v>
      </c>
      <c r="AE368">
        <f t="shared" ca="1" si="80"/>
        <v>704000</v>
      </c>
      <c r="AF368">
        <f t="shared" ca="1" si="81"/>
        <v>1000</v>
      </c>
      <c r="AG368">
        <f t="shared" ca="1" si="82"/>
        <v>1000</v>
      </c>
    </row>
    <row r="369" spans="1:33" hidden="1" x14ac:dyDescent="0.25">
      <c r="A369" s="62">
        <f t="shared" si="76"/>
        <v>368</v>
      </c>
      <c r="B369" s="63">
        <f t="shared" ca="1" si="77"/>
        <v>-5.8989711406056411E-2</v>
      </c>
      <c r="C369" s="123">
        <f t="shared" ca="1" si="77"/>
        <v>71.176210420715591</v>
      </c>
      <c r="D369" s="99">
        <f t="shared" ca="1" si="78"/>
        <v>-5326.8851847505703</v>
      </c>
      <c r="E369" s="64">
        <f t="shared" ca="1" si="77"/>
        <v>1431.401283860745</v>
      </c>
      <c r="F369" s="64">
        <f t="shared" ca="1" si="84"/>
        <v>1381.6549023768644</v>
      </c>
      <c r="G369" s="64">
        <f t="shared" ca="1" si="84"/>
        <v>70.194165540040373</v>
      </c>
      <c r="H369" s="64">
        <f t="shared" ca="1" si="84"/>
        <v>1411.1849859195213</v>
      </c>
      <c r="I369" s="64">
        <f t="shared" ca="1" si="84"/>
        <v>408.62554905520847</v>
      </c>
      <c r="J369" s="64">
        <f t="shared" ca="1" si="84"/>
        <v>1080.7005060344566</v>
      </c>
      <c r="K369" s="64">
        <f t="shared" ca="1" si="84"/>
        <v>-388.91373159110185</v>
      </c>
      <c r="L369" s="64">
        <f t="shared" ca="1" si="84"/>
        <v>324.30614986262265</v>
      </c>
      <c r="M369" s="64">
        <f t="shared" ca="1" si="84"/>
        <v>-31.660752978903002</v>
      </c>
      <c r="N369" s="64">
        <f t="shared" ca="1" si="84"/>
        <v>-965.53815371285657</v>
      </c>
      <c r="O369" s="115">
        <f t="shared" ca="1" si="75"/>
        <v>4721.9549043665975</v>
      </c>
      <c r="AD369">
        <f t="shared" ca="1" si="79"/>
        <v>704000</v>
      </c>
      <c r="AE369">
        <f t="shared" ca="1" si="80"/>
        <v>706000</v>
      </c>
      <c r="AF369">
        <f t="shared" ca="1" si="81"/>
        <v>1000</v>
      </c>
      <c r="AG369">
        <f t="shared" ca="1" si="82"/>
        <v>1000</v>
      </c>
    </row>
    <row r="370" spans="1:33" hidden="1" x14ac:dyDescent="0.25">
      <c r="A370" s="62">
        <f t="shared" si="76"/>
        <v>369</v>
      </c>
      <c r="B370" s="63">
        <f t="shared" ca="1" si="77"/>
        <v>0.1088250258180862</v>
      </c>
      <c r="C370" s="123">
        <f t="shared" ca="1" si="77"/>
        <v>1877.5006486017794</v>
      </c>
      <c r="D370" s="99">
        <f t="shared" ca="1" si="78"/>
        <v>-1793.6960014286046</v>
      </c>
      <c r="E370" s="64">
        <f t="shared" ca="1" si="77"/>
        <v>1938.272931702176</v>
      </c>
      <c r="F370" s="64">
        <f t="shared" ca="1" si="84"/>
        <v>-790.95668184249712</v>
      </c>
      <c r="G370" s="64">
        <f t="shared" ca="1" si="84"/>
        <v>1782.6752939964349</v>
      </c>
      <c r="H370" s="64">
        <f t="shared" ca="1" si="84"/>
        <v>-695.81145425237173</v>
      </c>
      <c r="I370" s="64">
        <f t="shared" ca="1" si="84"/>
        <v>-69.610288641922253</v>
      </c>
      <c r="J370" s="64">
        <f t="shared" ca="1" si="84"/>
        <v>1456.4787907579318</v>
      </c>
      <c r="K370" s="64">
        <f t="shared" ca="1" si="84"/>
        <v>1727.8170916407707</v>
      </c>
      <c r="L370" s="64">
        <f t="shared" ca="1" si="84"/>
        <v>-101.90949696000401</v>
      </c>
      <c r="M370" s="64">
        <f t="shared" ca="1" si="84"/>
        <v>444.69409377551614</v>
      </c>
      <c r="N370" s="64">
        <f t="shared" ca="1" si="84"/>
        <v>-222.12422145686293</v>
      </c>
      <c r="O370" s="115">
        <f t="shared" ca="1" si="75"/>
        <v>5469.5260587191724</v>
      </c>
      <c r="AD370">
        <f t="shared" ca="1" si="79"/>
        <v>706000</v>
      </c>
      <c r="AE370">
        <f t="shared" ca="1" si="80"/>
        <v>708000</v>
      </c>
      <c r="AF370">
        <f t="shared" ca="1" si="81"/>
        <v>1000</v>
      </c>
      <c r="AG370">
        <f t="shared" ca="1" si="82"/>
        <v>1000</v>
      </c>
    </row>
    <row r="371" spans="1:33" hidden="1" x14ac:dyDescent="0.25">
      <c r="A371" s="62">
        <f t="shared" si="76"/>
        <v>370</v>
      </c>
      <c r="B371" s="63">
        <f t="shared" ca="1" si="77"/>
        <v>-6.783258532404593E-2</v>
      </c>
      <c r="C371" s="123">
        <f t="shared" ca="1" si="77"/>
        <v>-81.77899875816658</v>
      </c>
      <c r="D371" s="99">
        <f t="shared" ca="1" si="78"/>
        <v>16581.953485865739</v>
      </c>
      <c r="E371" s="64">
        <f t="shared" ca="1" si="77"/>
        <v>-307.56095688148105</v>
      </c>
      <c r="F371" s="64">
        <f t="shared" ca="1" si="84"/>
        <v>835.3513059974141</v>
      </c>
      <c r="G371" s="64">
        <f t="shared" ca="1" si="84"/>
        <v>-989.06019859171079</v>
      </c>
      <c r="H371" s="64">
        <f t="shared" ca="1" si="84"/>
        <v>1675.2755402632399</v>
      </c>
      <c r="I371" s="64">
        <f t="shared" ca="1" si="84"/>
        <v>-648.72762009833855</v>
      </c>
      <c r="J371" s="64">
        <f t="shared" ca="1" si="84"/>
        <v>-361.46386568101497</v>
      </c>
      <c r="K371" s="64">
        <f t="shared" ca="1" si="84"/>
        <v>37.26232933081414</v>
      </c>
      <c r="L371" s="64">
        <f t="shared" ca="1" si="84"/>
        <v>223.41667254396637</v>
      </c>
      <c r="M371" s="64">
        <f t="shared" ca="1" si="84"/>
        <v>176.44797248784997</v>
      </c>
      <c r="N371" s="64">
        <f t="shared" ca="1" si="84"/>
        <v>715.25171438758616</v>
      </c>
      <c r="O371" s="115">
        <f t="shared" ca="1" si="75"/>
        <v>1356.1928937583255</v>
      </c>
      <c r="AD371">
        <f t="shared" ca="1" si="79"/>
        <v>708000</v>
      </c>
      <c r="AE371">
        <f t="shared" ca="1" si="80"/>
        <v>710000</v>
      </c>
      <c r="AF371">
        <f t="shared" ca="1" si="81"/>
        <v>1000</v>
      </c>
      <c r="AG371">
        <f t="shared" ca="1" si="82"/>
        <v>1000</v>
      </c>
    </row>
    <row r="372" spans="1:33" hidden="1" x14ac:dyDescent="0.25">
      <c r="A372" s="62">
        <f t="shared" si="76"/>
        <v>371</v>
      </c>
      <c r="B372" s="63">
        <f t="shared" ca="1" si="77"/>
        <v>0.10822447908075852</v>
      </c>
      <c r="C372" s="123">
        <f t="shared" ca="1" si="77"/>
        <v>-189.73684330109651</v>
      </c>
      <c r="D372" s="99">
        <f t="shared" ca="1" si="78"/>
        <v>14071.789075878774</v>
      </c>
      <c r="E372" s="64">
        <f t="shared" ca="1" si="77"/>
        <v>885.76367655646027</v>
      </c>
      <c r="F372" s="64">
        <f t="shared" ca="1" si="84"/>
        <v>-502.49997095089242</v>
      </c>
      <c r="G372" s="64">
        <f t="shared" ca="1" si="84"/>
        <v>1601.9286939152196</v>
      </c>
      <c r="H372" s="64">
        <f t="shared" ca="1" si="84"/>
        <v>380.40396854460175</v>
      </c>
      <c r="I372" s="64">
        <f t="shared" ca="1" si="84"/>
        <v>252.32337193686365</v>
      </c>
      <c r="J372" s="64">
        <f t="shared" ca="1" si="84"/>
        <v>487.59900556742537</v>
      </c>
      <c r="K372" s="64">
        <f t="shared" ca="1" si="84"/>
        <v>71.799047605987937</v>
      </c>
      <c r="L372" s="64">
        <f t="shared" ca="1" si="84"/>
        <v>-928.62337803022626</v>
      </c>
      <c r="M372" s="64">
        <f t="shared" ca="1" si="84"/>
        <v>-998.36594034442635</v>
      </c>
      <c r="N372" s="64">
        <f t="shared" ca="1" si="84"/>
        <v>730.76081956316011</v>
      </c>
      <c r="O372" s="115">
        <f t="shared" ca="1" si="75"/>
        <v>1981.0892943641734</v>
      </c>
      <c r="AD372">
        <f t="shared" ca="1" si="79"/>
        <v>710000</v>
      </c>
      <c r="AE372">
        <f t="shared" ca="1" si="80"/>
        <v>712000</v>
      </c>
      <c r="AF372">
        <f t="shared" ca="1" si="81"/>
        <v>1000</v>
      </c>
      <c r="AG372">
        <f t="shared" ca="1" si="82"/>
        <v>1000</v>
      </c>
    </row>
    <row r="373" spans="1:33" hidden="1" x14ac:dyDescent="0.25">
      <c r="A373" s="62">
        <f t="shared" si="76"/>
        <v>372</v>
      </c>
      <c r="B373" s="63">
        <f t="shared" ca="1" si="77"/>
        <v>-6.6747584352940009E-2</v>
      </c>
      <c r="C373" s="123">
        <f t="shared" ca="1" si="77"/>
        <v>1102.7586213645411</v>
      </c>
      <c r="D373" s="99">
        <f t="shared" ca="1" si="78"/>
        <v>-368.29284630665177</v>
      </c>
      <c r="E373" s="64">
        <f t="shared" ca="1" si="77"/>
        <v>-757.12225367351266</v>
      </c>
      <c r="F373" s="64">
        <f t="shared" ca="1" si="84"/>
        <v>-114.19066316695078</v>
      </c>
      <c r="G373" s="64">
        <f t="shared" ca="1" si="84"/>
        <v>919.02376616413846</v>
      </c>
      <c r="H373" s="64">
        <f t="shared" ca="1" si="84"/>
        <v>156.74360613859128</v>
      </c>
      <c r="I373" s="64">
        <f t="shared" ca="1" si="84"/>
        <v>769.18483740019633</v>
      </c>
      <c r="J373" s="64">
        <f t="shared" ca="1" si="84"/>
        <v>467.88145307343711</v>
      </c>
      <c r="K373" s="64">
        <f t="shared" ca="1" si="84"/>
        <v>868.79845503180115</v>
      </c>
      <c r="L373" s="64">
        <f t="shared" ca="1" si="84"/>
        <v>1973.0384438529622</v>
      </c>
      <c r="M373" s="64">
        <f t="shared" ca="1" si="84"/>
        <v>-613.64279527684118</v>
      </c>
      <c r="N373" s="64">
        <f t="shared" ca="1" si="84"/>
        <v>49.579748959760053</v>
      </c>
      <c r="O373" s="115">
        <f t="shared" ca="1" si="75"/>
        <v>3719.2945985035817</v>
      </c>
      <c r="AD373">
        <f t="shared" ca="1" si="79"/>
        <v>712000</v>
      </c>
      <c r="AE373">
        <f t="shared" ca="1" si="80"/>
        <v>714000</v>
      </c>
      <c r="AF373">
        <f t="shared" ca="1" si="81"/>
        <v>1000</v>
      </c>
      <c r="AG373">
        <f t="shared" ca="1" si="82"/>
        <v>1000</v>
      </c>
    </row>
    <row r="374" spans="1:33" hidden="1" x14ac:dyDescent="0.25">
      <c r="A374" s="62">
        <f t="shared" si="76"/>
        <v>373</v>
      </c>
      <c r="B374" s="63">
        <f t="shared" ca="1" si="77"/>
        <v>2.3269787567455666E-2</v>
      </c>
      <c r="C374" s="123">
        <f t="shared" ca="1" si="77"/>
        <v>-310.35960188710078</v>
      </c>
      <c r="D374" s="99">
        <f t="shared" ca="1" si="78"/>
        <v>18832.113231670082</v>
      </c>
      <c r="E374" s="64">
        <f t="shared" ca="1" si="77"/>
        <v>-645.3992423912</v>
      </c>
      <c r="F374" s="64">
        <f t="shared" ca="1" si="84"/>
        <v>609.92324944443374</v>
      </c>
      <c r="G374" s="64">
        <f t="shared" ca="1" si="84"/>
        <v>-629.87889773047937</v>
      </c>
      <c r="H374" s="64">
        <f t="shared" ca="1" si="84"/>
        <v>296.89758809412353</v>
      </c>
      <c r="I374" s="64">
        <f t="shared" ca="1" si="84"/>
        <v>-865.46776331436831</v>
      </c>
      <c r="J374" s="64">
        <f t="shared" ca="1" si="84"/>
        <v>-637.80435941141275</v>
      </c>
      <c r="K374" s="64">
        <f t="shared" ca="1" si="84"/>
        <v>1757.6364522090551</v>
      </c>
      <c r="L374" s="64">
        <f t="shared" ca="1" si="84"/>
        <v>772.0462943512141</v>
      </c>
      <c r="M374" s="64">
        <f t="shared" ca="1" si="84"/>
        <v>1072.5061767868701</v>
      </c>
      <c r="N374" s="64">
        <f t="shared" ca="1" si="84"/>
        <v>1172.3070087389012</v>
      </c>
      <c r="O374" s="115">
        <f t="shared" ca="1" si="75"/>
        <v>2902.7665067771377</v>
      </c>
      <c r="AD374">
        <f t="shared" ca="1" si="79"/>
        <v>714000</v>
      </c>
      <c r="AE374">
        <f t="shared" ca="1" si="80"/>
        <v>716000</v>
      </c>
      <c r="AF374">
        <f t="shared" ca="1" si="81"/>
        <v>1000</v>
      </c>
      <c r="AG374">
        <f t="shared" ca="1" si="82"/>
        <v>1000</v>
      </c>
    </row>
    <row r="375" spans="1:33" hidden="1" x14ac:dyDescent="0.25">
      <c r="A375" s="62">
        <f t="shared" si="76"/>
        <v>374</v>
      </c>
      <c r="B375" s="63">
        <f t="shared" ca="1" si="77"/>
        <v>-6.0541922417407246E-2</v>
      </c>
      <c r="C375" s="123">
        <f t="shared" ca="1" si="77"/>
        <v>785.41276082034017</v>
      </c>
      <c r="D375" s="99">
        <f t="shared" ca="1" si="78"/>
        <v>-8926.2211726444839</v>
      </c>
      <c r="E375" s="64">
        <f t="shared" ca="1" si="77"/>
        <v>-226.36746811913008</v>
      </c>
      <c r="F375" s="64">
        <f t="shared" ca="1" si="84"/>
        <v>193.90502065428612</v>
      </c>
      <c r="G375" s="64">
        <f t="shared" ca="1" si="84"/>
        <v>841.04434073464347</v>
      </c>
      <c r="H375" s="64">
        <f t="shared" ca="1" si="84"/>
        <v>540.99060830716246</v>
      </c>
      <c r="I375" s="64">
        <f t="shared" ca="1" si="84"/>
        <v>684.07367892957427</v>
      </c>
      <c r="J375" s="64">
        <f t="shared" ca="1" si="84"/>
        <v>1495.564170920891</v>
      </c>
      <c r="K375" s="64">
        <f t="shared" ca="1" si="84"/>
        <v>572.19266116871563</v>
      </c>
      <c r="L375" s="64">
        <f t="shared" ca="1" si="84"/>
        <v>-905.16150893845645</v>
      </c>
      <c r="M375" s="64">
        <f t="shared" ca="1" si="84"/>
        <v>-164.8480922081369</v>
      </c>
      <c r="N375" s="64">
        <f t="shared" ca="1" si="84"/>
        <v>1955.4771154944935</v>
      </c>
      <c r="O375" s="115">
        <f t="shared" ca="1" si="75"/>
        <v>4986.8705269440434</v>
      </c>
      <c r="AD375">
        <f t="shared" ca="1" si="79"/>
        <v>716000</v>
      </c>
      <c r="AE375">
        <f t="shared" ca="1" si="80"/>
        <v>718000</v>
      </c>
      <c r="AF375">
        <f t="shared" ca="1" si="81"/>
        <v>1000</v>
      </c>
      <c r="AG375">
        <f t="shared" ca="1" si="82"/>
        <v>1000</v>
      </c>
    </row>
    <row r="376" spans="1:33" hidden="1" x14ac:dyDescent="0.25">
      <c r="A376" s="62">
        <f t="shared" si="76"/>
        <v>375</v>
      </c>
      <c r="B376" s="63">
        <f t="shared" ca="1" si="77"/>
        <v>-2.2377034018434799E-2</v>
      </c>
      <c r="C376" s="123">
        <f t="shared" ca="1" si="77"/>
        <v>757.08632649688775</v>
      </c>
      <c r="D376" s="99">
        <f t="shared" ca="1" si="78"/>
        <v>-6651.82204124076</v>
      </c>
      <c r="E376" s="64">
        <f t="shared" ca="1" si="77"/>
        <v>1450.6779837933068</v>
      </c>
      <c r="F376" s="64">
        <f t="shared" ca="1" si="84"/>
        <v>639.1535522788763</v>
      </c>
      <c r="G376" s="64">
        <f t="shared" ca="1" si="84"/>
        <v>1568.5392583550447</v>
      </c>
      <c r="H376" s="64">
        <f t="shared" ca="1" si="84"/>
        <v>-960.36801452985526</v>
      </c>
      <c r="I376" s="64">
        <f t="shared" ca="1" si="84"/>
        <v>229.42736998150346</v>
      </c>
      <c r="J376" s="64">
        <f t="shared" ca="1" si="84"/>
        <v>964.62146597195544</v>
      </c>
      <c r="K376" s="64">
        <f t="shared" ca="1" si="84"/>
        <v>-183.57608194505465</v>
      </c>
      <c r="L376" s="64">
        <f t="shared" ca="1" si="84"/>
        <v>324.86908875071077</v>
      </c>
      <c r="M376" s="64">
        <f t="shared" ca="1" si="84"/>
        <v>1949.0118182167284</v>
      </c>
      <c r="N376" s="64">
        <f t="shared" ca="1" si="84"/>
        <v>1413.8666203480368</v>
      </c>
      <c r="O376" s="115">
        <f t="shared" ca="1" si="75"/>
        <v>7396.2230612212534</v>
      </c>
      <c r="AD376">
        <f t="shared" ca="1" si="79"/>
        <v>718000</v>
      </c>
      <c r="AE376">
        <f t="shared" ca="1" si="80"/>
        <v>720000</v>
      </c>
      <c r="AF376">
        <f t="shared" ca="1" si="81"/>
        <v>1000</v>
      </c>
      <c r="AG376">
        <f t="shared" ca="1" si="82"/>
        <v>1000</v>
      </c>
    </row>
    <row r="377" spans="1:33" hidden="1" x14ac:dyDescent="0.25">
      <c r="A377" s="62">
        <f t="shared" si="76"/>
        <v>376</v>
      </c>
      <c r="B377" s="63">
        <f t="shared" ca="1" si="77"/>
        <v>7.5511774305098478E-2</v>
      </c>
      <c r="C377" s="123">
        <f t="shared" ca="1" si="77"/>
        <v>-949.30982703213044</v>
      </c>
      <c r="D377" s="99">
        <f t="shared" ca="1" si="78"/>
        <v>943.8294122118524</v>
      </c>
      <c r="E377" s="64">
        <f t="shared" ca="1" si="77"/>
        <v>128.7959732274077</v>
      </c>
      <c r="F377" s="64">
        <f t="shared" ca="1" si="84"/>
        <v>-52.906664462197689</v>
      </c>
      <c r="G377" s="64">
        <f t="shared" ca="1" si="84"/>
        <v>842.66629192779772</v>
      </c>
      <c r="H377" s="64">
        <f t="shared" ca="1" si="84"/>
        <v>426.1370227640121</v>
      </c>
      <c r="I377" s="64">
        <f t="shared" ca="1" si="84"/>
        <v>-110.72235370230152</v>
      </c>
      <c r="J377" s="64">
        <f t="shared" ca="1" si="84"/>
        <v>1276.6046178807355</v>
      </c>
      <c r="K377" s="64">
        <f t="shared" ca="1" si="84"/>
        <v>1759.47668907702</v>
      </c>
      <c r="L377" s="64">
        <f t="shared" ca="1" si="84"/>
        <v>1371.3487093046526</v>
      </c>
      <c r="M377" s="64">
        <f t="shared" ca="1" si="84"/>
        <v>1050.4534010956704</v>
      </c>
      <c r="N377" s="64">
        <f t="shared" ca="1" si="84"/>
        <v>1555.9887373110728</v>
      </c>
      <c r="O377" s="115">
        <f t="shared" ca="1" si="75"/>
        <v>8247.8424244238686</v>
      </c>
      <c r="AD377">
        <f t="shared" ca="1" si="79"/>
        <v>720000</v>
      </c>
      <c r="AE377">
        <f t="shared" ca="1" si="80"/>
        <v>722000</v>
      </c>
      <c r="AF377">
        <f t="shared" ca="1" si="81"/>
        <v>1000</v>
      </c>
      <c r="AG377">
        <f t="shared" ca="1" si="82"/>
        <v>1000</v>
      </c>
    </row>
    <row r="378" spans="1:33" hidden="1" x14ac:dyDescent="0.25">
      <c r="A378" s="62">
        <f t="shared" si="76"/>
        <v>377</v>
      </c>
      <c r="B378" s="63">
        <f t="shared" ca="1" si="77"/>
        <v>0.10892572388773469</v>
      </c>
      <c r="C378" s="123">
        <f t="shared" ca="1" si="77"/>
        <v>-508.27543265425442</v>
      </c>
      <c r="D378" s="99">
        <f t="shared" ca="1" si="78"/>
        <v>6904.9537861056579</v>
      </c>
      <c r="E378" s="64">
        <f t="shared" ca="1" si="77"/>
        <v>1801.5836478960009</v>
      </c>
      <c r="F378" s="64">
        <f t="shared" ca="1" si="84"/>
        <v>1936.3253256274568</v>
      </c>
      <c r="G378" s="64">
        <f t="shared" ca="1" si="84"/>
        <v>203.51721140799722</v>
      </c>
      <c r="H378" s="64">
        <f t="shared" ca="1" si="84"/>
        <v>1752.1140174895997</v>
      </c>
      <c r="I378" s="64">
        <f t="shared" ca="1" si="84"/>
        <v>286.72656378454508</v>
      </c>
      <c r="J378" s="64">
        <f t="shared" ca="1" si="84"/>
        <v>1624.9343261488705</v>
      </c>
      <c r="K378" s="64">
        <f t="shared" ca="1" si="84"/>
        <v>1257.5211527488564</v>
      </c>
      <c r="L378" s="64">
        <f t="shared" ca="1" si="84"/>
        <v>1336.9457879570191</v>
      </c>
      <c r="M378" s="64">
        <f t="shared" ca="1" si="84"/>
        <v>1844.2185073521885</v>
      </c>
      <c r="N378" s="64">
        <f t="shared" ca="1" si="84"/>
        <v>964.75076194872941</v>
      </c>
      <c r="O378" s="115">
        <f t="shared" ca="1" si="75"/>
        <v>13008.637302361263</v>
      </c>
      <c r="AD378">
        <f t="shared" ca="1" si="79"/>
        <v>722000</v>
      </c>
      <c r="AE378">
        <f t="shared" ca="1" si="80"/>
        <v>724000</v>
      </c>
      <c r="AF378">
        <f t="shared" ca="1" si="81"/>
        <v>1000</v>
      </c>
      <c r="AG378">
        <f t="shared" ca="1" si="82"/>
        <v>1000</v>
      </c>
    </row>
    <row r="379" spans="1:33" hidden="1" x14ac:dyDescent="0.25">
      <c r="A379" s="62">
        <f t="shared" si="76"/>
        <v>378</v>
      </c>
      <c r="B379" s="63">
        <f t="shared" ca="1" si="77"/>
        <v>6.0407485206453032E-2</v>
      </c>
      <c r="C379" s="123">
        <f t="shared" ca="1" si="77"/>
        <v>289.58964005590394</v>
      </c>
      <c r="D379" s="99">
        <f t="shared" ca="1" si="78"/>
        <v>16253.33684850309</v>
      </c>
      <c r="E379" s="64">
        <f t="shared" ca="1" si="77"/>
        <v>-438.30411350907991</v>
      </c>
      <c r="F379" s="64">
        <f t="shared" ca="1" si="84"/>
        <v>-553.54103026486086</v>
      </c>
      <c r="G379" s="64">
        <f t="shared" ca="1" si="84"/>
        <v>785.01270486185581</v>
      </c>
      <c r="H379" s="64">
        <f t="shared" ca="1" si="84"/>
        <v>1325.0096111184425</v>
      </c>
      <c r="I379" s="64">
        <f t="shared" ca="1" si="84"/>
        <v>629.74816676068383</v>
      </c>
      <c r="J379" s="64">
        <f t="shared" ca="1" si="84"/>
        <v>535.16350940616496</v>
      </c>
      <c r="K379" s="64">
        <f t="shared" ca="1" si="84"/>
        <v>531.88346237908047</v>
      </c>
      <c r="L379" s="64">
        <f t="shared" ca="1" si="84"/>
        <v>1085.8440830502184</v>
      </c>
      <c r="M379" s="64">
        <f t="shared" ca="1" si="84"/>
        <v>-197.16334454202124</v>
      </c>
      <c r="N379" s="64">
        <f t="shared" ca="1" si="84"/>
        <v>1576.103660092911</v>
      </c>
      <c r="O379" s="115">
        <f t="shared" ca="1" si="75"/>
        <v>5279.7567093533953</v>
      </c>
      <c r="AD379">
        <f t="shared" ca="1" si="79"/>
        <v>724000</v>
      </c>
      <c r="AE379">
        <f t="shared" ca="1" si="80"/>
        <v>726000</v>
      </c>
      <c r="AF379">
        <f t="shared" ca="1" si="81"/>
        <v>1000</v>
      </c>
      <c r="AG379">
        <f t="shared" ca="1" si="82"/>
        <v>1000</v>
      </c>
    </row>
    <row r="380" spans="1:33" hidden="1" x14ac:dyDescent="0.25">
      <c r="A380" s="62">
        <f t="shared" si="76"/>
        <v>379</v>
      </c>
      <c r="B380" s="63">
        <f t="shared" ca="1" si="77"/>
        <v>0.15320749089070432</v>
      </c>
      <c r="C380" s="123">
        <f t="shared" ca="1" si="77"/>
        <v>-288.56723951702594</v>
      </c>
      <c r="D380" s="99">
        <f t="shared" ca="1" si="78"/>
        <v>5218.1811716891843</v>
      </c>
      <c r="E380" s="64">
        <f t="shared" ca="1" si="77"/>
        <v>-732.47679119560576</v>
      </c>
      <c r="F380" s="64">
        <f t="shared" ca="1" si="84"/>
        <v>975.34407286447549</v>
      </c>
      <c r="G380" s="64">
        <f t="shared" ca="1" si="84"/>
        <v>-634.27918308269295</v>
      </c>
      <c r="H380" s="64">
        <f t="shared" ca="1" si="84"/>
        <v>982.28509620306352</v>
      </c>
      <c r="I380" s="64">
        <f t="shared" ca="1" si="84"/>
        <v>-335.24735024347831</v>
      </c>
      <c r="J380" s="64">
        <f t="shared" ca="1" si="84"/>
        <v>1215.226020049354</v>
      </c>
      <c r="K380" s="64">
        <f t="shared" ca="1" si="84"/>
        <v>-133.9053412001312</v>
      </c>
      <c r="L380" s="64">
        <f t="shared" ca="1" si="84"/>
        <v>1916.1298529622036</v>
      </c>
      <c r="M380" s="64">
        <f t="shared" ca="1" si="84"/>
        <v>1527.5780257615447</v>
      </c>
      <c r="N380" s="64">
        <f t="shared" ca="1" si="84"/>
        <v>-444.48566710888258</v>
      </c>
      <c r="O380" s="115">
        <f t="shared" ca="1" si="75"/>
        <v>4336.16873500985</v>
      </c>
      <c r="AD380">
        <f t="shared" ca="1" si="79"/>
        <v>726000</v>
      </c>
      <c r="AE380">
        <f t="shared" ca="1" si="80"/>
        <v>728000</v>
      </c>
      <c r="AF380">
        <f t="shared" ca="1" si="81"/>
        <v>1000</v>
      </c>
      <c r="AG380">
        <f t="shared" ca="1" si="82"/>
        <v>1000</v>
      </c>
    </row>
    <row r="381" spans="1:33" hidden="1" x14ac:dyDescent="0.25">
      <c r="A381" s="62">
        <f t="shared" si="76"/>
        <v>380</v>
      </c>
      <c r="B381" s="63">
        <f t="shared" ca="1" si="77"/>
        <v>-3.5666329276751063E-2</v>
      </c>
      <c r="C381" s="123">
        <f t="shared" ca="1" si="77"/>
        <v>-9.9608006710998058</v>
      </c>
      <c r="D381" s="99">
        <f t="shared" ca="1" si="78"/>
        <v>17912.124183226057</v>
      </c>
      <c r="E381" s="64">
        <f t="shared" ca="1" si="77"/>
        <v>1703.2305172848519</v>
      </c>
      <c r="F381" s="64">
        <f t="shared" ca="1" si="84"/>
        <v>-862.84163577855134</v>
      </c>
      <c r="G381" s="64">
        <f t="shared" ca="1" si="84"/>
        <v>-877.96412613995994</v>
      </c>
      <c r="H381" s="64">
        <f t="shared" ca="1" si="84"/>
        <v>82.831253229524449</v>
      </c>
      <c r="I381" s="64">
        <f t="shared" ca="1" si="84"/>
        <v>1747.9434920342837</v>
      </c>
      <c r="J381" s="64">
        <f t="shared" ca="1" si="84"/>
        <v>1363.5439405461159</v>
      </c>
      <c r="K381" s="64">
        <f t="shared" ca="1" si="84"/>
        <v>-925.60876983455512</v>
      </c>
      <c r="L381" s="64">
        <f t="shared" ca="1" si="84"/>
        <v>-968.83943256759244</v>
      </c>
      <c r="M381" s="64">
        <f t="shared" ca="1" si="84"/>
        <v>716.73357274660702</v>
      </c>
      <c r="N381" s="64">
        <f t="shared" ca="1" si="84"/>
        <v>-620.17836102866806</v>
      </c>
      <c r="O381" s="115">
        <f t="shared" ca="1" si="75"/>
        <v>1358.8504504920561</v>
      </c>
      <c r="AD381">
        <f t="shared" ca="1" si="79"/>
        <v>728000</v>
      </c>
      <c r="AE381">
        <f t="shared" ca="1" si="80"/>
        <v>730000</v>
      </c>
      <c r="AF381">
        <f t="shared" ca="1" si="81"/>
        <v>1000</v>
      </c>
      <c r="AG381">
        <f t="shared" ca="1" si="82"/>
        <v>1000</v>
      </c>
    </row>
    <row r="382" spans="1:33" hidden="1" x14ac:dyDescent="0.25">
      <c r="A382" s="62">
        <f t="shared" si="76"/>
        <v>381</v>
      </c>
      <c r="B382" s="63">
        <f t="shared" ca="1" si="77"/>
        <v>4.0860264924089285E-2</v>
      </c>
      <c r="C382" s="123">
        <f t="shared" ca="1" si="77"/>
        <v>736.05397629851961</v>
      </c>
      <c r="D382" s="99">
        <f t="shared" ca="1" si="78"/>
        <v>18178.870548195999</v>
      </c>
      <c r="E382" s="64">
        <f t="shared" ca="1" si="77"/>
        <v>-176.99816568109426</v>
      </c>
      <c r="F382" s="64">
        <f t="shared" ref="F382:N385" ca="1" si="85">F$1*($U$1+($W$1-$U$1)*RAND())</f>
        <v>266.60522369388292</v>
      </c>
      <c r="G382" s="64">
        <f t="shared" ca="1" si="85"/>
        <v>955.25144337143092</v>
      </c>
      <c r="H382" s="64">
        <f t="shared" ca="1" si="85"/>
        <v>-360.25595804449222</v>
      </c>
      <c r="I382" s="64">
        <f t="shared" ca="1" si="85"/>
        <v>683.26259808560133</v>
      </c>
      <c r="J382" s="64">
        <f t="shared" ca="1" si="85"/>
        <v>-174.82718024584662</v>
      </c>
      <c r="K382" s="64">
        <f t="shared" ca="1" si="85"/>
        <v>983.16614088160452</v>
      </c>
      <c r="L382" s="64">
        <f t="shared" ca="1" si="85"/>
        <v>-643.88979638900446</v>
      </c>
      <c r="M382" s="64">
        <f t="shared" ca="1" si="85"/>
        <v>-919.35019993182732</v>
      </c>
      <c r="N382" s="64">
        <f t="shared" ca="1" si="85"/>
        <v>747.31815398448225</v>
      </c>
      <c r="O382" s="115">
        <f t="shared" ca="1" si="75"/>
        <v>1360.2822597247368</v>
      </c>
      <c r="AD382">
        <f t="shared" ca="1" si="79"/>
        <v>730000</v>
      </c>
      <c r="AE382">
        <f t="shared" ca="1" si="80"/>
        <v>732000</v>
      </c>
      <c r="AF382">
        <f t="shared" ca="1" si="81"/>
        <v>1000</v>
      </c>
      <c r="AG382">
        <f t="shared" ca="1" si="82"/>
        <v>1000</v>
      </c>
    </row>
    <row r="383" spans="1:33" hidden="1" x14ac:dyDescent="0.25">
      <c r="A383" s="62">
        <f t="shared" si="76"/>
        <v>382</v>
      </c>
      <c r="B383" s="63">
        <f t="shared" ca="1" si="77"/>
        <v>1.5456144917182918E-2</v>
      </c>
      <c r="C383" s="123">
        <f t="shared" ca="1" si="77"/>
        <v>546.1290231406399</v>
      </c>
      <c r="D383" s="99">
        <f t="shared" ca="1" si="78"/>
        <v>7367.0621115732856</v>
      </c>
      <c r="E383" s="64">
        <f t="shared" ca="1" si="77"/>
        <v>-855.13491745259068</v>
      </c>
      <c r="F383" s="64">
        <f t="shared" ca="1" si="85"/>
        <v>1528.6644981554828</v>
      </c>
      <c r="G383" s="64">
        <f t="shared" ca="1" si="85"/>
        <v>-429.31029850543467</v>
      </c>
      <c r="H383" s="64">
        <f t="shared" ca="1" si="85"/>
        <v>-620.89004891030788</v>
      </c>
      <c r="I383" s="64">
        <f t="shared" ca="1" si="85"/>
        <v>240.66896513847635</v>
      </c>
      <c r="J383" s="64">
        <f t="shared" ca="1" si="85"/>
        <v>-511.80518876973633</v>
      </c>
      <c r="K383" s="64">
        <f t="shared" ca="1" si="85"/>
        <v>1905.4443588174477</v>
      </c>
      <c r="L383" s="64">
        <f t="shared" ca="1" si="85"/>
        <v>347.88010989735994</v>
      </c>
      <c r="M383" s="64">
        <f t="shared" ca="1" si="85"/>
        <v>-399.72362487831248</v>
      </c>
      <c r="N383" s="64">
        <f t="shared" ca="1" si="85"/>
        <v>-574.02909742263296</v>
      </c>
      <c r="O383" s="115">
        <f t="shared" ca="1" si="75"/>
        <v>631.76475606975168</v>
      </c>
      <c r="AD383">
        <f t="shared" ca="1" si="79"/>
        <v>732000</v>
      </c>
      <c r="AE383">
        <f t="shared" ca="1" si="80"/>
        <v>734000</v>
      </c>
      <c r="AF383">
        <f t="shared" ca="1" si="81"/>
        <v>1000</v>
      </c>
      <c r="AG383">
        <f t="shared" ca="1" si="82"/>
        <v>1000</v>
      </c>
    </row>
    <row r="384" spans="1:33" hidden="1" x14ac:dyDescent="0.25">
      <c r="A384" s="62">
        <f t="shared" si="76"/>
        <v>383</v>
      </c>
      <c r="B384" s="63">
        <f t="shared" ca="1" si="77"/>
        <v>0.13382995143688375</v>
      </c>
      <c r="C384" s="123">
        <f t="shared" ca="1" si="77"/>
        <v>1879.9985785148879</v>
      </c>
      <c r="D384" s="99">
        <f t="shared" ca="1" si="78"/>
        <v>14786.717788055617</v>
      </c>
      <c r="E384" s="64">
        <f t="shared" ca="1" si="77"/>
        <v>1042.5595818276581</v>
      </c>
      <c r="F384" s="64">
        <f t="shared" ca="1" si="85"/>
        <v>-575.92178372760043</v>
      </c>
      <c r="G384" s="64">
        <f t="shared" ca="1" si="85"/>
        <v>-743.49876651479599</v>
      </c>
      <c r="H384" s="64">
        <f t="shared" ca="1" si="85"/>
        <v>572.25957956888533</v>
      </c>
      <c r="I384" s="64">
        <f t="shared" ca="1" si="85"/>
        <v>-960.34420967746792</v>
      </c>
      <c r="J384" s="64">
        <f t="shared" ca="1" si="85"/>
        <v>675.55810422856962</v>
      </c>
      <c r="K384" s="64">
        <f t="shared" ca="1" si="85"/>
        <v>-906.78461721510052</v>
      </c>
      <c r="L384" s="64">
        <f t="shared" ca="1" si="85"/>
        <v>310.13380050832762</v>
      </c>
      <c r="M384" s="64">
        <f t="shared" ca="1" si="85"/>
        <v>-112.76676923233947</v>
      </c>
      <c r="N384" s="64">
        <f t="shared" ca="1" si="85"/>
        <v>-989.68680091463386</v>
      </c>
      <c r="O384" s="115">
        <f t="shared" ca="1" si="75"/>
        <v>-1688.4918811484974</v>
      </c>
      <c r="AD384">
        <f t="shared" ca="1" si="79"/>
        <v>734000</v>
      </c>
      <c r="AE384">
        <f t="shared" ca="1" si="80"/>
        <v>736000</v>
      </c>
      <c r="AF384">
        <f t="shared" ca="1" si="81"/>
        <v>1000</v>
      </c>
      <c r="AG384">
        <f t="shared" ca="1" si="82"/>
        <v>1000</v>
      </c>
    </row>
    <row r="385" spans="1:33" hidden="1" x14ac:dyDescent="0.25">
      <c r="A385" s="62">
        <f t="shared" si="76"/>
        <v>384</v>
      </c>
      <c r="B385" s="63">
        <f t="shared" ca="1" si="77"/>
        <v>1.4482127616261831E-2</v>
      </c>
      <c r="C385" s="123">
        <f t="shared" ca="1" si="77"/>
        <v>1690.0933625796529</v>
      </c>
      <c r="D385" s="99">
        <f t="shared" ca="1" si="78"/>
        <v>13528.800519158352</v>
      </c>
      <c r="E385" s="64">
        <f t="shared" ca="1" si="77"/>
        <v>1769.6605764346648</v>
      </c>
      <c r="F385" s="64">
        <f t="shared" ca="1" si="85"/>
        <v>416.75774169692261</v>
      </c>
      <c r="G385" s="64">
        <f t="shared" ca="1" si="85"/>
        <v>1324.4726202531037</v>
      </c>
      <c r="H385" s="64">
        <f t="shared" ca="1" si="85"/>
        <v>578.04974086391621</v>
      </c>
      <c r="I385" s="64">
        <f t="shared" ca="1" si="85"/>
        <v>173.42337761356075</v>
      </c>
      <c r="J385" s="64">
        <f t="shared" ca="1" si="85"/>
        <v>239.52434798892793</v>
      </c>
      <c r="K385" s="64">
        <f t="shared" ca="1" si="85"/>
        <v>990.33652736062436</v>
      </c>
      <c r="L385" s="64">
        <f t="shared" ca="1" si="85"/>
        <v>423.78173521380819</v>
      </c>
      <c r="M385" s="64">
        <f t="shared" ca="1" si="85"/>
        <v>-739.73635766242535</v>
      </c>
      <c r="N385" s="64">
        <f t="shared" ca="1" si="85"/>
        <v>1765.222459967827</v>
      </c>
      <c r="O385" s="115">
        <f t="shared" ca="1" si="75"/>
        <v>6941.4927697309304</v>
      </c>
      <c r="AD385">
        <f t="shared" ca="1" si="79"/>
        <v>736000</v>
      </c>
      <c r="AE385">
        <f t="shared" ca="1" si="80"/>
        <v>738000</v>
      </c>
      <c r="AF385">
        <f t="shared" ca="1" si="81"/>
        <v>1000</v>
      </c>
      <c r="AG385">
        <f t="shared" ca="1" si="82"/>
        <v>1000</v>
      </c>
    </row>
    <row r="386" spans="1:33" hidden="1" x14ac:dyDescent="0.25">
      <c r="A386" s="62">
        <f t="shared" si="76"/>
        <v>385</v>
      </c>
      <c r="B386" s="63">
        <f t="shared" ca="1" si="77"/>
        <v>5.7275342117099309E-2</v>
      </c>
      <c r="C386" s="123">
        <f t="shared" ca="1" si="77"/>
        <v>1954.2619109683449</v>
      </c>
      <c r="D386" s="99">
        <f t="shared" ca="1" si="78"/>
        <v>10068.400524454193</v>
      </c>
      <c r="E386" s="64">
        <f t="shared" ref="E386:N414" ca="1" si="86">E$1*($U$1+($W$1-$U$1)*RAND())</f>
        <v>1140.2714040245535</v>
      </c>
      <c r="F386" s="64">
        <f t="shared" ca="1" si="86"/>
        <v>165.9703628558494</v>
      </c>
      <c r="G386" s="64">
        <f t="shared" ca="1" si="86"/>
        <v>1106.8707395583713</v>
      </c>
      <c r="H386" s="64">
        <f t="shared" ca="1" si="86"/>
        <v>267.33655062064793</v>
      </c>
      <c r="I386" s="64">
        <f t="shared" ca="1" si="86"/>
        <v>-940.94532486388323</v>
      </c>
      <c r="J386" s="64">
        <f t="shared" ca="1" si="86"/>
        <v>1787.4993576523805</v>
      </c>
      <c r="K386" s="64">
        <f t="shared" ca="1" si="86"/>
        <v>948.12832177245321</v>
      </c>
      <c r="L386" s="64">
        <f t="shared" ca="1" si="86"/>
        <v>-111.08218062248196</v>
      </c>
      <c r="M386" s="64">
        <f t="shared" ca="1" si="86"/>
        <v>1693.8679896295764</v>
      </c>
      <c r="N386" s="64">
        <f t="shared" ca="1" si="86"/>
        <v>-278.69436438901664</v>
      </c>
      <c r="O386" s="115">
        <f t="shared" ref="O386:O449" ca="1" si="87">SUM(E386:N386)</f>
        <v>5779.2228562384498</v>
      </c>
      <c r="AD386">
        <f t="shared" ca="1" si="79"/>
        <v>738000</v>
      </c>
      <c r="AE386">
        <f t="shared" ca="1" si="80"/>
        <v>740000</v>
      </c>
      <c r="AF386">
        <f t="shared" ca="1" si="81"/>
        <v>1000</v>
      </c>
      <c r="AG386">
        <f t="shared" ca="1" si="82"/>
        <v>1000</v>
      </c>
    </row>
    <row r="387" spans="1:33" hidden="1" x14ac:dyDescent="0.25">
      <c r="A387" s="62">
        <f t="shared" ref="A387:A450" si="88">1+A386</f>
        <v>386</v>
      </c>
      <c r="B387" s="63">
        <f t="shared" ref="B387:E450" ca="1" si="89">B$1*($U$1+($W$1-$U$1)*RAND())</f>
        <v>-9.7801074940126131E-2</v>
      </c>
      <c r="C387" s="123">
        <f t="shared" ca="1" si="89"/>
        <v>489.32258939222231</v>
      </c>
      <c r="D387" s="99">
        <f t="shared" ca="1" si="78"/>
        <v>15917.254681315571</v>
      </c>
      <c r="E387" s="64">
        <f t="shared" ca="1" si="89"/>
        <v>1360.9112955500475</v>
      </c>
      <c r="F387" s="64">
        <f t="shared" ca="1" si="86"/>
        <v>575.07460108205316</v>
      </c>
      <c r="G387" s="64">
        <f t="shared" ca="1" si="86"/>
        <v>514.67442747467919</v>
      </c>
      <c r="H387" s="64">
        <f t="shared" ca="1" si="86"/>
        <v>1492.2785000179808</v>
      </c>
      <c r="I387" s="64">
        <f t="shared" ca="1" si="86"/>
        <v>1160.7799246049497</v>
      </c>
      <c r="J387" s="64">
        <f t="shared" ca="1" si="86"/>
        <v>991.32824942744116</v>
      </c>
      <c r="K387" s="64">
        <f t="shared" ca="1" si="86"/>
        <v>1179.1007248786048</v>
      </c>
      <c r="L387" s="64">
        <f t="shared" ca="1" si="86"/>
        <v>-364.98824224749535</v>
      </c>
      <c r="M387" s="64">
        <f t="shared" ca="1" si="86"/>
        <v>1186.5498669142864</v>
      </c>
      <c r="N387" s="64">
        <f t="shared" ca="1" si="86"/>
        <v>1785.931084748599</v>
      </c>
      <c r="O387" s="115">
        <f t="shared" ca="1" si="87"/>
        <v>9881.6404324511459</v>
      </c>
      <c r="AD387">
        <f t="shared" ca="1" si="79"/>
        <v>740000</v>
      </c>
      <c r="AE387">
        <f t="shared" ca="1" si="80"/>
        <v>742000</v>
      </c>
      <c r="AF387">
        <f t="shared" ca="1" si="81"/>
        <v>1000</v>
      </c>
      <c r="AG387">
        <f t="shared" ca="1" si="82"/>
        <v>1000</v>
      </c>
    </row>
    <row r="388" spans="1:33" hidden="1" x14ac:dyDescent="0.25">
      <c r="A388" s="62">
        <f t="shared" si="88"/>
        <v>387</v>
      </c>
      <c r="B388" s="63">
        <f t="shared" ca="1" si="89"/>
        <v>-7.623052706583619E-2</v>
      </c>
      <c r="C388" s="123">
        <f t="shared" ca="1" si="89"/>
        <v>1412.9291324705557</v>
      </c>
      <c r="D388" s="99">
        <f t="shared" ca="1" si="78"/>
        <v>13414.820333194879</v>
      </c>
      <c r="E388" s="64">
        <f t="shared" ca="1" si="89"/>
        <v>-339.26220434434993</v>
      </c>
      <c r="F388" s="64">
        <f t="shared" ca="1" si="86"/>
        <v>1096.534503032872</v>
      </c>
      <c r="G388" s="64">
        <f t="shared" ca="1" si="86"/>
        <v>-351.42910519930376</v>
      </c>
      <c r="H388" s="64">
        <f t="shared" ca="1" si="86"/>
        <v>1143.0689042628305</v>
      </c>
      <c r="I388" s="64">
        <f t="shared" ca="1" si="86"/>
        <v>1419.8665977687995</v>
      </c>
      <c r="J388" s="64">
        <f t="shared" ca="1" si="86"/>
        <v>-144.37147679518523</v>
      </c>
      <c r="K388" s="64">
        <f t="shared" ca="1" si="86"/>
        <v>1546.9405803469813</v>
      </c>
      <c r="L388" s="64">
        <f t="shared" ca="1" si="86"/>
        <v>-135.07862919829529</v>
      </c>
      <c r="M388" s="64">
        <f t="shared" ca="1" si="86"/>
        <v>-123.9256409282595</v>
      </c>
      <c r="N388" s="64">
        <f t="shared" ca="1" si="86"/>
        <v>358.58342132208651</v>
      </c>
      <c r="O388" s="115">
        <f t="shared" ca="1" si="87"/>
        <v>4470.9269502681764</v>
      </c>
      <c r="AD388">
        <f t="shared" ca="1" si="79"/>
        <v>742000</v>
      </c>
      <c r="AE388">
        <f t="shared" ca="1" si="80"/>
        <v>744000</v>
      </c>
      <c r="AF388">
        <f t="shared" ca="1" si="81"/>
        <v>1000</v>
      </c>
      <c r="AG388">
        <f t="shared" ca="1" si="82"/>
        <v>1000</v>
      </c>
    </row>
    <row r="389" spans="1:33" hidden="1" x14ac:dyDescent="0.25">
      <c r="A389" s="62">
        <f t="shared" si="88"/>
        <v>388</v>
      </c>
      <c r="B389" s="63">
        <f t="shared" ca="1" si="89"/>
        <v>-9.671272402272732E-2</v>
      </c>
      <c r="C389" s="123">
        <f t="shared" ca="1" si="89"/>
        <v>710.81302995108069</v>
      </c>
      <c r="D389" s="99">
        <f t="shared" ca="1" si="78"/>
        <v>-8685.1503103710784</v>
      </c>
      <c r="E389" s="64">
        <f t="shared" ca="1" si="89"/>
        <v>1700.7936108718104</v>
      </c>
      <c r="F389" s="64">
        <f t="shared" ca="1" si="86"/>
        <v>1925.8264614105417</v>
      </c>
      <c r="G389" s="64">
        <f t="shared" ca="1" si="86"/>
        <v>265.65015745742602</v>
      </c>
      <c r="H389" s="64">
        <f t="shared" ca="1" si="86"/>
        <v>-463.07459308701937</v>
      </c>
      <c r="I389" s="64">
        <f t="shared" ca="1" si="86"/>
        <v>-301.10798296598392</v>
      </c>
      <c r="J389" s="64">
        <f t="shared" ca="1" si="86"/>
        <v>936.45858508193737</v>
      </c>
      <c r="K389" s="64">
        <f t="shared" ca="1" si="86"/>
        <v>-70.073332646167628</v>
      </c>
      <c r="L389" s="64">
        <f t="shared" ca="1" si="86"/>
        <v>1793.3494978681183</v>
      </c>
      <c r="M389" s="64">
        <f t="shared" ca="1" si="86"/>
        <v>781.5815224312239</v>
      </c>
      <c r="N389" s="64">
        <f t="shared" ca="1" si="86"/>
        <v>678.84823165515058</v>
      </c>
      <c r="O389" s="115">
        <f t="shared" ca="1" si="87"/>
        <v>7248.2521580770372</v>
      </c>
      <c r="AD389">
        <f t="shared" ca="1" si="79"/>
        <v>744000</v>
      </c>
      <c r="AE389">
        <f t="shared" ca="1" si="80"/>
        <v>746000</v>
      </c>
      <c r="AF389">
        <f t="shared" ca="1" si="81"/>
        <v>1000</v>
      </c>
      <c r="AG389">
        <f t="shared" ca="1" si="82"/>
        <v>1000</v>
      </c>
    </row>
    <row r="390" spans="1:33" hidden="1" x14ac:dyDescent="0.25">
      <c r="A390" s="62">
        <f t="shared" si="88"/>
        <v>389</v>
      </c>
      <c r="B390" s="63">
        <f t="shared" ca="1" si="89"/>
        <v>1.5653401419358434E-2</v>
      </c>
      <c r="C390" s="123">
        <f t="shared" ca="1" si="89"/>
        <v>1724.1170290204791</v>
      </c>
      <c r="D390" s="99">
        <f t="shared" ca="1" si="78"/>
        <v>-8716.6588549917487</v>
      </c>
      <c r="E390" s="64">
        <f t="shared" ca="1" si="89"/>
        <v>-669.0229572315003</v>
      </c>
      <c r="F390" s="64">
        <f t="shared" ca="1" si="86"/>
        <v>-800.10352842084751</v>
      </c>
      <c r="G390" s="64">
        <f t="shared" ca="1" si="86"/>
        <v>-74.335127567044111</v>
      </c>
      <c r="H390" s="64">
        <f t="shared" ca="1" si="86"/>
        <v>71.612192811649351</v>
      </c>
      <c r="I390" s="64">
        <f t="shared" ca="1" si="86"/>
        <v>1206.7798496738824</v>
      </c>
      <c r="J390" s="64">
        <f t="shared" ca="1" si="86"/>
        <v>236.40131108203843</v>
      </c>
      <c r="K390" s="64">
        <f t="shared" ca="1" si="86"/>
        <v>-808.85053866767112</v>
      </c>
      <c r="L390" s="64">
        <f t="shared" ca="1" si="86"/>
        <v>1100.285787765177</v>
      </c>
      <c r="M390" s="64">
        <f t="shared" ca="1" si="86"/>
        <v>124.80745824558755</v>
      </c>
      <c r="N390" s="64">
        <f t="shared" ca="1" si="86"/>
        <v>402.66178595885771</v>
      </c>
      <c r="O390" s="115">
        <f t="shared" ca="1" si="87"/>
        <v>790.23623365012941</v>
      </c>
      <c r="AD390">
        <f t="shared" ca="1" si="79"/>
        <v>746000</v>
      </c>
      <c r="AE390">
        <f t="shared" ca="1" si="80"/>
        <v>748000</v>
      </c>
      <c r="AF390">
        <f t="shared" ca="1" si="81"/>
        <v>1000</v>
      </c>
      <c r="AG390">
        <f t="shared" ca="1" si="82"/>
        <v>1000</v>
      </c>
    </row>
    <row r="391" spans="1:33" hidden="1" x14ac:dyDescent="0.25">
      <c r="A391" s="62">
        <f t="shared" si="88"/>
        <v>390</v>
      </c>
      <c r="B391" s="63">
        <f t="shared" ca="1" si="89"/>
        <v>2.6894890266298821E-2</v>
      </c>
      <c r="C391" s="123">
        <f t="shared" ca="1" si="89"/>
        <v>1373.3041816495868</v>
      </c>
      <c r="D391" s="99">
        <f t="shared" ca="1" si="78"/>
        <v>3989.8664586415443</v>
      </c>
      <c r="E391" s="64">
        <f t="shared" ca="1" si="89"/>
        <v>-12.658277854415283</v>
      </c>
      <c r="F391" s="64">
        <f t="shared" ca="1" si="86"/>
        <v>1710.0747229792055</v>
      </c>
      <c r="G391" s="64">
        <f t="shared" ca="1" si="86"/>
        <v>276.58810015914861</v>
      </c>
      <c r="H391" s="64">
        <f t="shared" ca="1" si="86"/>
        <v>-921.75693730606258</v>
      </c>
      <c r="I391" s="64">
        <f t="shared" ca="1" si="86"/>
        <v>1678.0041081142285</v>
      </c>
      <c r="J391" s="64">
        <f t="shared" ca="1" si="86"/>
        <v>-601.84591153816348</v>
      </c>
      <c r="K391" s="64">
        <f t="shared" ca="1" si="86"/>
        <v>656.77269834980154</v>
      </c>
      <c r="L391" s="64">
        <f t="shared" ca="1" si="86"/>
        <v>1614.7082177577445</v>
      </c>
      <c r="M391" s="64">
        <f t="shared" ca="1" si="86"/>
        <v>711.50586534029003</v>
      </c>
      <c r="N391" s="64">
        <f t="shared" ca="1" si="86"/>
        <v>465.15597384290038</v>
      </c>
      <c r="O391" s="115">
        <f t="shared" ca="1" si="87"/>
        <v>5576.5485598446776</v>
      </c>
      <c r="AD391">
        <f t="shared" ca="1" si="79"/>
        <v>748000</v>
      </c>
      <c r="AE391">
        <f t="shared" ca="1" si="80"/>
        <v>750000</v>
      </c>
      <c r="AF391">
        <f t="shared" ca="1" si="81"/>
        <v>1000</v>
      </c>
      <c r="AG391">
        <f t="shared" ca="1" si="82"/>
        <v>1000</v>
      </c>
    </row>
    <row r="392" spans="1:33" hidden="1" x14ac:dyDescent="0.25">
      <c r="A392" s="62">
        <f t="shared" si="88"/>
        <v>391</v>
      </c>
      <c r="B392" s="63">
        <f t="shared" ca="1" si="89"/>
        <v>5.3031339985127296E-2</v>
      </c>
      <c r="C392" s="123">
        <f t="shared" ca="1" si="89"/>
        <v>1631.6026305741607</v>
      </c>
      <c r="D392" s="99">
        <f t="shared" ca="1" si="78"/>
        <v>-1550.6620962179293</v>
      </c>
      <c r="E392" s="64">
        <f t="shared" ca="1" si="89"/>
        <v>1831.8697267733271</v>
      </c>
      <c r="F392" s="64">
        <f t="shared" ca="1" si="86"/>
        <v>569.93176548246311</v>
      </c>
      <c r="G392" s="64">
        <f t="shared" ca="1" si="86"/>
        <v>1192.373894816918</v>
      </c>
      <c r="H392" s="64">
        <f t="shared" ca="1" si="86"/>
        <v>162.86600791334217</v>
      </c>
      <c r="I392" s="64">
        <f t="shared" ca="1" si="86"/>
        <v>471.80849984347765</v>
      </c>
      <c r="J392" s="64">
        <f t="shared" ca="1" si="86"/>
        <v>1366.614280265876</v>
      </c>
      <c r="K392" s="64">
        <f t="shared" ca="1" si="86"/>
        <v>1073.8978587892966</v>
      </c>
      <c r="L392" s="64">
        <f t="shared" ca="1" si="86"/>
        <v>509.92396315072017</v>
      </c>
      <c r="M392" s="64">
        <f t="shared" ca="1" si="86"/>
        <v>907.38032828670134</v>
      </c>
      <c r="N392" s="64">
        <f t="shared" ca="1" si="86"/>
        <v>1802.8390564546507</v>
      </c>
      <c r="O392" s="115">
        <f t="shared" ca="1" si="87"/>
        <v>9889.505381776773</v>
      </c>
      <c r="AD392">
        <f t="shared" ca="1" si="79"/>
        <v>750000</v>
      </c>
      <c r="AE392">
        <f t="shared" ca="1" si="80"/>
        <v>752000</v>
      </c>
      <c r="AF392">
        <f t="shared" ca="1" si="81"/>
        <v>1000</v>
      </c>
      <c r="AG392">
        <f t="shared" ca="1" si="82"/>
        <v>1000</v>
      </c>
    </row>
    <row r="393" spans="1:33" hidden="1" x14ac:dyDescent="0.25">
      <c r="A393" s="62">
        <f t="shared" si="88"/>
        <v>392</v>
      </c>
      <c r="B393" s="63">
        <f t="shared" ca="1" si="89"/>
        <v>-3.7660144360154829E-2</v>
      </c>
      <c r="C393" s="123">
        <f t="shared" ca="1" si="89"/>
        <v>741.22812605155377</v>
      </c>
      <c r="D393" s="99">
        <f t="shared" ref="D393:D457" ca="1" si="90">D$1*($U$1+($W$1-$U$1)*RAND())</f>
        <v>17857.258387075733</v>
      </c>
      <c r="E393" s="64">
        <f t="shared" ca="1" si="89"/>
        <v>17.241967880722992</v>
      </c>
      <c r="F393" s="64">
        <f t="shared" ca="1" si="86"/>
        <v>308.72313345006478</v>
      </c>
      <c r="G393" s="64">
        <f t="shared" ca="1" si="86"/>
        <v>5.0334564557161237</v>
      </c>
      <c r="H393" s="64">
        <f t="shared" ca="1" si="86"/>
        <v>850.19347580963574</v>
      </c>
      <c r="I393" s="64">
        <f t="shared" ca="1" si="86"/>
        <v>-257.21159041470042</v>
      </c>
      <c r="J393" s="64">
        <f t="shared" ca="1" si="86"/>
        <v>75.174753854175407</v>
      </c>
      <c r="K393" s="64">
        <f t="shared" ca="1" si="86"/>
        <v>1726.9736961149215</v>
      </c>
      <c r="L393" s="64">
        <f t="shared" ca="1" si="86"/>
        <v>-489.33378604663034</v>
      </c>
      <c r="M393" s="64">
        <f t="shared" ca="1" si="86"/>
        <v>601.11210671729668</v>
      </c>
      <c r="N393" s="64">
        <f t="shared" ca="1" si="86"/>
        <v>-822.15399752441101</v>
      </c>
      <c r="O393" s="115">
        <f t="shared" ca="1" si="87"/>
        <v>2015.7532162967914</v>
      </c>
      <c r="AD393">
        <f t="shared" ca="1" si="79"/>
        <v>752000</v>
      </c>
      <c r="AE393">
        <f t="shared" ca="1" si="80"/>
        <v>754000</v>
      </c>
      <c r="AF393">
        <f t="shared" ca="1" si="81"/>
        <v>1000</v>
      </c>
      <c r="AG393">
        <f t="shared" ca="1" si="82"/>
        <v>1000</v>
      </c>
    </row>
    <row r="394" spans="1:33" hidden="1" x14ac:dyDescent="0.25">
      <c r="A394" s="62">
        <f t="shared" si="88"/>
        <v>393</v>
      </c>
      <c r="B394" s="63">
        <f t="shared" ca="1" si="89"/>
        <v>-7.1359337477415297E-2</v>
      </c>
      <c r="C394" s="123">
        <f t="shared" ca="1" si="89"/>
        <v>-121.73731299981894</v>
      </c>
      <c r="D394" s="99">
        <f t="shared" ca="1" si="90"/>
        <v>12127.365016403708</v>
      </c>
      <c r="E394" s="64">
        <f t="shared" ca="1" si="89"/>
        <v>10.190379182547643</v>
      </c>
      <c r="F394" s="64">
        <f t="shared" ca="1" si="86"/>
        <v>1981.4446327690384</v>
      </c>
      <c r="G394" s="64">
        <f t="shared" ca="1" si="86"/>
        <v>1254.479488021522</v>
      </c>
      <c r="H394" s="64">
        <f t="shared" ca="1" si="86"/>
        <v>699.74579836129817</v>
      </c>
      <c r="I394" s="64">
        <f t="shared" ca="1" si="86"/>
        <v>1312.1364973834227</v>
      </c>
      <c r="J394" s="64">
        <f t="shared" ca="1" si="86"/>
        <v>-704.6310460200807</v>
      </c>
      <c r="K394" s="64">
        <f t="shared" ca="1" si="86"/>
        <v>300.1177563336052</v>
      </c>
      <c r="L394" s="64">
        <f t="shared" ca="1" si="86"/>
        <v>1794.931902419997</v>
      </c>
      <c r="M394" s="64">
        <f t="shared" ca="1" si="86"/>
        <v>1196.0758774441219</v>
      </c>
      <c r="N394" s="64">
        <f t="shared" ca="1" si="86"/>
        <v>-642.00934898355479</v>
      </c>
      <c r="O394" s="115">
        <f t="shared" ca="1" si="87"/>
        <v>7202.4819369119177</v>
      </c>
      <c r="AD394">
        <f t="shared" ca="1" si="79"/>
        <v>754000</v>
      </c>
      <c r="AE394">
        <f t="shared" ca="1" si="80"/>
        <v>756000</v>
      </c>
      <c r="AF394">
        <f t="shared" ca="1" si="81"/>
        <v>1000</v>
      </c>
      <c r="AG394">
        <f t="shared" ca="1" si="82"/>
        <v>1000</v>
      </c>
    </row>
    <row r="395" spans="1:33" hidden="1" x14ac:dyDescent="0.25">
      <c r="A395" s="62">
        <f t="shared" si="88"/>
        <v>394</v>
      </c>
      <c r="B395" s="63">
        <f t="shared" ca="1" si="89"/>
        <v>-5.8277777301986321E-2</v>
      </c>
      <c r="C395" s="123">
        <f t="shared" ca="1" si="89"/>
        <v>105.49447593433334</v>
      </c>
      <c r="D395" s="99">
        <f t="shared" ca="1" si="90"/>
        <v>-9496.1412004671838</v>
      </c>
      <c r="E395" s="64">
        <f t="shared" ca="1" si="89"/>
        <v>-433.98406171047219</v>
      </c>
      <c r="F395" s="64">
        <f t="shared" ca="1" si="86"/>
        <v>1237.6742788679776</v>
      </c>
      <c r="G395" s="64">
        <f t="shared" ca="1" si="86"/>
        <v>1384.6658819293202</v>
      </c>
      <c r="H395" s="64">
        <f t="shared" ca="1" si="86"/>
        <v>1832.8347973746231</v>
      </c>
      <c r="I395" s="64">
        <f t="shared" ca="1" si="86"/>
        <v>-930.65452708507291</v>
      </c>
      <c r="J395" s="64">
        <f t="shared" ca="1" si="86"/>
        <v>1472.2273990094318</v>
      </c>
      <c r="K395" s="64">
        <f t="shared" ca="1" si="86"/>
        <v>1978.9061653237918</v>
      </c>
      <c r="L395" s="64">
        <f t="shared" ca="1" si="86"/>
        <v>1136.4436179194004</v>
      </c>
      <c r="M395" s="64">
        <f t="shared" ca="1" si="86"/>
        <v>1325.8619636835263</v>
      </c>
      <c r="N395" s="64">
        <f t="shared" ca="1" si="86"/>
        <v>1243.6245760042816</v>
      </c>
      <c r="O395" s="115">
        <f t="shared" ca="1" si="87"/>
        <v>10247.600091316808</v>
      </c>
      <c r="AD395">
        <f t="shared" ca="1" si="79"/>
        <v>756000</v>
      </c>
      <c r="AE395">
        <f t="shared" ca="1" si="80"/>
        <v>758000</v>
      </c>
      <c r="AF395">
        <f t="shared" ca="1" si="81"/>
        <v>1000</v>
      </c>
      <c r="AG395">
        <f t="shared" ca="1" si="82"/>
        <v>1000</v>
      </c>
    </row>
    <row r="396" spans="1:33" hidden="1" x14ac:dyDescent="0.25">
      <c r="A396" s="62">
        <f t="shared" si="88"/>
        <v>395</v>
      </c>
      <c r="B396" s="63">
        <f t="shared" ca="1" si="89"/>
        <v>4.0645768590116843E-2</v>
      </c>
      <c r="C396" s="123">
        <f t="shared" ca="1" si="89"/>
        <v>1795.0110797594191</v>
      </c>
      <c r="D396" s="99">
        <f t="shared" ca="1" si="90"/>
        <v>9485.1699651801373</v>
      </c>
      <c r="E396" s="64">
        <f t="shared" ca="1" si="89"/>
        <v>1754.2651966005176</v>
      </c>
      <c r="F396" s="64">
        <f t="shared" ca="1" si="86"/>
        <v>613.04861826782906</v>
      </c>
      <c r="G396" s="64">
        <f t="shared" ca="1" si="86"/>
        <v>-653.84156140366838</v>
      </c>
      <c r="H396" s="64">
        <f t="shared" ca="1" si="86"/>
        <v>42.516157710315582</v>
      </c>
      <c r="I396" s="64">
        <f t="shared" ca="1" si="86"/>
        <v>1307.62996938627</v>
      </c>
      <c r="J396" s="64">
        <f t="shared" ca="1" si="86"/>
        <v>-540.0083333614142</v>
      </c>
      <c r="K396" s="64">
        <f t="shared" ca="1" si="86"/>
        <v>652.96062096900528</v>
      </c>
      <c r="L396" s="64">
        <f t="shared" ca="1" si="86"/>
        <v>-19.070959928353254</v>
      </c>
      <c r="M396" s="64">
        <f t="shared" ca="1" si="86"/>
        <v>120.33471241859689</v>
      </c>
      <c r="N396" s="64">
        <f t="shared" ca="1" si="86"/>
        <v>760.11819960380615</v>
      </c>
      <c r="O396" s="115">
        <f t="shared" ca="1" si="87"/>
        <v>4037.9526202629045</v>
      </c>
      <c r="AD396">
        <f t="shared" ca="1" si="79"/>
        <v>758000</v>
      </c>
      <c r="AE396">
        <f t="shared" ca="1" si="80"/>
        <v>760000</v>
      </c>
      <c r="AF396">
        <f t="shared" ca="1" si="81"/>
        <v>1000</v>
      </c>
      <c r="AG396">
        <f t="shared" ca="1" si="82"/>
        <v>1000</v>
      </c>
    </row>
    <row r="397" spans="1:33" hidden="1" x14ac:dyDescent="0.25">
      <c r="A397" s="62">
        <f t="shared" si="88"/>
        <v>396</v>
      </c>
      <c r="B397" s="63">
        <f t="shared" ca="1" si="89"/>
        <v>0.14314691888943457</v>
      </c>
      <c r="C397" s="123">
        <f t="shared" ca="1" si="89"/>
        <v>-445.17776031847575</v>
      </c>
      <c r="D397" s="99">
        <f t="shared" ca="1" si="90"/>
        <v>8200.714528994682</v>
      </c>
      <c r="E397" s="64">
        <f t="shared" ca="1" si="89"/>
        <v>205.9354377202481</v>
      </c>
      <c r="F397" s="64">
        <f t="shared" ca="1" si="86"/>
        <v>707.20860000082462</v>
      </c>
      <c r="G397" s="64">
        <f t="shared" ca="1" si="86"/>
        <v>630.10174016368273</v>
      </c>
      <c r="H397" s="64">
        <f t="shared" ca="1" si="86"/>
        <v>1021.5918009240432</v>
      </c>
      <c r="I397" s="64">
        <f t="shared" ca="1" si="86"/>
        <v>598.15387937651371</v>
      </c>
      <c r="J397" s="64">
        <f t="shared" ca="1" si="86"/>
        <v>947.48004269395256</v>
      </c>
      <c r="K397" s="64">
        <f t="shared" ca="1" si="86"/>
        <v>1567.5604139988516</v>
      </c>
      <c r="L397" s="64">
        <f t="shared" ca="1" si="86"/>
        <v>516.09709932482292</v>
      </c>
      <c r="M397" s="64">
        <f t="shared" ca="1" si="86"/>
        <v>-336.21350734862637</v>
      </c>
      <c r="N397" s="64">
        <f t="shared" ca="1" si="86"/>
        <v>1723.0269206366131</v>
      </c>
      <c r="O397" s="115">
        <f t="shared" ca="1" si="87"/>
        <v>7580.942427490927</v>
      </c>
      <c r="AD397">
        <f t="shared" ca="1" si="79"/>
        <v>760000</v>
      </c>
      <c r="AE397">
        <f t="shared" ca="1" si="80"/>
        <v>762000</v>
      </c>
      <c r="AF397">
        <f t="shared" ca="1" si="81"/>
        <v>1000</v>
      </c>
      <c r="AG397">
        <f t="shared" ca="1" si="82"/>
        <v>1000</v>
      </c>
    </row>
    <row r="398" spans="1:33" hidden="1" x14ac:dyDescent="0.25">
      <c r="A398" s="62">
        <f t="shared" si="88"/>
        <v>397</v>
      </c>
      <c r="B398" s="63">
        <f t="shared" ca="1" si="89"/>
        <v>-2.5535668785156285E-2</v>
      </c>
      <c r="C398" s="123">
        <f t="shared" ca="1" si="89"/>
        <v>-164.18050612195088</v>
      </c>
      <c r="D398" s="99">
        <f t="shared" ca="1" si="90"/>
        <v>5859.1354166691899</v>
      </c>
      <c r="E398" s="64">
        <f t="shared" ca="1" si="89"/>
        <v>-640.95184667355556</v>
      </c>
      <c r="F398" s="64">
        <f t="shared" ca="1" si="86"/>
        <v>1854.162513983624</v>
      </c>
      <c r="G398" s="64">
        <f t="shared" ca="1" si="86"/>
        <v>77.17280067596171</v>
      </c>
      <c r="H398" s="64">
        <f t="shared" ca="1" si="86"/>
        <v>72.508361537598489</v>
      </c>
      <c r="I398" s="64">
        <f t="shared" ca="1" si="86"/>
        <v>558.98488319248349</v>
      </c>
      <c r="J398" s="64">
        <f t="shared" ca="1" si="86"/>
        <v>1655.070484559825</v>
      </c>
      <c r="K398" s="64">
        <f t="shared" ca="1" si="86"/>
        <v>1005.0551036802113</v>
      </c>
      <c r="L398" s="64">
        <f t="shared" ca="1" si="86"/>
        <v>1963.4815832238564</v>
      </c>
      <c r="M398" s="64">
        <f t="shared" ca="1" si="86"/>
        <v>1515.0647389846924</v>
      </c>
      <c r="N398" s="64">
        <f t="shared" ca="1" si="86"/>
        <v>1946.0372257804167</v>
      </c>
      <c r="O398" s="115">
        <f t="shared" ca="1" si="87"/>
        <v>10006.585848945115</v>
      </c>
      <c r="AD398">
        <f t="shared" ca="1" si="79"/>
        <v>762000</v>
      </c>
      <c r="AE398">
        <f t="shared" ca="1" si="80"/>
        <v>764000</v>
      </c>
      <c r="AF398">
        <f t="shared" ca="1" si="81"/>
        <v>1000</v>
      </c>
      <c r="AG398">
        <f t="shared" ca="1" si="82"/>
        <v>1000</v>
      </c>
    </row>
    <row r="399" spans="1:33" hidden="1" x14ac:dyDescent="0.25">
      <c r="A399" s="62">
        <f t="shared" si="88"/>
        <v>398</v>
      </c>
      <c r="B399" s="63">
        <f t="shared" ca="1" si="89"/>
        <v>5.7152628421282547E-3</v>
      </c>
      <c r="C399" s="123">
        <f t="shared" ca="1" si="89"/>
        <v>-159.56254778241529</v>
      </c>
      <c r="D399" s="99">
        <f t="shared" ca="1" si="90"/>
        <v>3834.5913826549868</v>
      </c>
      <c r="E399" s="64">
        <f t="shared" ca="1" si="89"/>
        <v>-139.04553437972228</v>
      </c>
      <c r="F399" s="64">
        <f t="shared" ca="1" si="86"/>
        <v>838.72824015354763</v>
      </c>
      <c r="G399" s="64">
        <f t="shared" ca="1" si="86"/>
        <v>862.41526047918649</v>
      </c>
      <c r="H399" s="64">
        <f t="shared" ca="1" si="86"/>
        <v>-509.44183935159833</v>
      </c>
      <c r="I399" s="64">
        <f t="shared" ca="1" si="86"/>
        <v>-710.2485886367507</v>
      </c>
      <c r="J399" s="64">
        <f t="shared" ca="1" si="86"/>
        <v>-403.89950900870633</v>
      </c>
      <c r="K399" s="64">
        <f t="shared" ca="1" si="86"/>
        <v>1383.8070071605896</v>
      </c>
      <c r="L399" s="64">
        <f t="shared" ca="1" si="86"/>
        <v>-430.01698073960091</v>
      </c>
      <c r="M399" s="64">
        <f t="shared" ca="1" si="86"/>
        <v>-171.54384305429261</v>
      </c>
      <c r="N399" s="64">
        <f t="shared" ca="1" si="86"/>
        <v>83.272717467447876</v>
      </c>
      <c r="O399" s="115">
        <f t="shared" ca="1" si="87"/>
        <v>804.0269300901</v>
      </c>
      <c r="AD399">
        <f t="shared" ref="AD399:AD462" ca="1" si="91">AE398</f>
        <v>764000</v>
      </c>
      <c r="AE399">
        <f t="shared" ref="AE399:AE462" ca="1" si="92">AD399+$AB$8</f>
        <v>766000</v>
      </c>
      <c r="AF399">
        <f t="shared" ref="AF399:AF462" ca="1" si="93">COUNTIF($D$2:$D$1001,"&lt;"&amp;AE399)</f>
        <v>1000</v>
      </c>
      <c r="AG399">
        <f t="shared" ref="AG399:AG462" ca="1" si="94">COUNTIF($O$2:$O$1001,"&lt;"&amp;AE399)</f>
        <v>1000</v>
      </c>
    </row>
    <row r="400" spans="1:33" hidden="1" x14ac:dyDescent="0.25">
      <c r="A400" s="62">
        <f t="shared" si="88"/>
        <v>399</v>
      </c>
      <c r="B400" s="63">
        <f t="shared" ca="1" si="89"/>
        <v>-3.206286626412036E-3</v>
      </c>
      <c r="C400" s="123">
        <f t="shared" ca="1" si="89"/>
        <v>-618.92954537982939</v>
      </c>
      <c r="D400" s="99">
        <f t="shared" ca="1" si="90"/>
        <v>15466.46008371925</v>
      </c>
      <c r="E400" s="64">
        <f t="shared" ca="1" si="89"/>
        <v>1458.8245545232871</v>
      </c>
      <c r="F400" s="64">
        <f t="shared" ca="1" si="86"/>
        <v>402.49684409969649</v>
      </c>
      <c r="G400" s="64">
        <f t="shared" ca="1" si="86"/>
        <v>113.687193016484</v>
      </c>
      <c r="H400" s="64">
        <f t="shared" ca="1" si="86"/>
        <v>1106.53404182895</v>
      </c>
      <c r="I400" s="64">
        <f t="shared" ca="1" si="86"/>
        <v>113.2756496722409</v>
      </c>
      <c r="J400" s="64">
        <f t="shared" ca="1" si="86"/>
        <v>439.80673770790207</v>
      </c>
      <c r="K400" s="64">
        <f t="shared" ca="1" si="86"/>
        <v>-540.58589674738289</v>
      </c>
      <c r="L400" s="64">
        <f t="shared" ca="1" si="86"/>
        <v>1337.8125645014059</v>
      </c>
      <c r="M400" s="64">
        <f t="shared" ca="1" si="86"/>
        <v>1965.5720459031259</v>
      </c>
      <c r="N400" s="64">
        <f t="shared" ca="1" si="86"/>
        <v>725.67277653249801</v>
      </c>
      <c r="O400" s="115">
        <f t="shared" ca="1" si="87"/>
        <v>7123.0965110382076</v>
      </c>
      <c r="AD400">
        <f t="shared" ca="1" si="91"/>
        <v>766000</v>
      </c>
      <c r="AE400">
        <f t="shared" ca="1" si="92"/>
        <v>768000</v>
      </c>
      <c r="AF400">
        <f t="shared" ca="1" si="93"/>
        <v>1000</v>
      </c>
      <c r="AG400">
        <f t="shared" ca="1" si="94"/>
        <v>1000</v>
      </c>
    </row>
    <row r="401" spans="1:33" hidden="1" x14ac:dyDescent="0.25">
      <c r="A401" s="62">
        <f t="shared" si="88"/>
        <v>400</v>
      </c>
      <c r="B401" s="63">
        <f t="shared" ca="1" si="89"/>
        <v>-7.2286802298982406E-3</v>
      </c>
      <c r="C401" s="123">
        <f t="shared" ca="1" si="89"/>
        <v>470.09836825578412</v>
      </c>
      <c r="D401" s="99">
        <f t="shared" ca="1" si="90"/>
        <v>12362.51488880569</v>
      </c>
      <c r="E401" s="64">
        <f t="shared" ca="1" si="89"/>
        <v>-824.11398749640102</v>
      </c>
      <c r="F401" s="64">
        <f t="shared" ca="1" si="86"/>
        <v>1957.2681780069454</v>
      </c>
      <c r="G401" s="64">
        <f t="shared" ca="1" si="86"/>
        <v>-609.27031307110155</v>
      </c>
      <c r="H401" s="64">
        <f t="shared" ca="1" si="86"/>
        <v>1553.7998255564814</v>
      </c>
      <c r="I401" s="64">
        <f t="shared" ca="1" si="86"/>
        <v>-846.78550291542047</v>
      </c>
      <c r="J401" s="64">
        <f t="shared" ca="1" si="86"/>
        <v>-479.96835697915174</v>
      </c>
      <c r="K401" s="64">
        <f t="shared" ca="1" si="86"/>
        <v>659.25657237732003</v>
      </c>
      <c r="L401" s="64">
        <f t="shared" ca="1" si="86"/>
        <v>756.78009209171785</v>
      </c>
      <c r="M401" s="64">
        <f t="shared" ca="1" si="86"/>
        <v>361.81646518883809</v>
      </c>
      <c r="N401" s="64">
        <f t="shared" ca="1" si="86"/>
        <v>-628.70259018318916</v>
      </c>
      <c r="O401" s="115">
        <f t="shared" ca="1" si="87"/>
        <v>1900.0803825760393</v>
      </c>
      <c r="AD401">
        <f t="shared" ca="1" si="91"/>
        <v>768000</v>
      </c>
      <c r="AE401">
        <f t="shared" ca="1" si="92"/>
        <v>770000</v>
      </c>
      <c r="AF401">
        <f t="shared" ca="1" si="93"/>
        <v>1000</v>
      </c>
      <c r="AG401">
        <f t="shared" ca="1" si="94"/>
        <v>1000</v>
      </c>
    </row>
    <row r="402" spans="1:33" hidden="1" x14ac:dyDescent="0.25">
      <c r="A402" s="62">
        <f t="shared" si="88"/>
        <v>401</v>
      </c>
      <c r="B402" s="63">
        <f t="shared" ca="1" si="89"/>
        <v>0.19964000290790732</v>
      </c>
      <c r="C402" s="123">
        <f t="shared" ca="1" si="89"/>
        <v>-326.37152746548338</v>
      </c>
      <c r="D402" s="99">
        <f t="shared" ca="1" si="90"/>
        <v>9501.6975951440563</v>
      </c>
      <c r="E402" s="64">
        <f t="shared" ca="1" si="89"/>
        <v>147.95791626791745</v>
      </c>
      <c r="F402" s="64">
        <f t="shared" ca="1" si="86"/>
        <v>851.13808280543299</v>
      </c>
      <c r="G402" s="64">
        <f t="shared" ca="1" si="86"/>
        <v>-781.6643468492573</v>
      </c>
      <c r="H402" s="64">
        <f t="shared" ca="1" si="86"/>
        <v>1814.7426528390511</v>
      </c>
      <c r="I402" s="64">
        <f t="shared" ca="1" si="86"/>
        <v>329.09147895076899</v>
      </c>
      <c r="J402" s="64">
        <f t="shared" ca="1" si="86"/>
        <v>1398.5938585755123</v>
      </c>
      <c r="K402" s="64">
        <f t="shared" ca="1" si="86"/>
        <v>563.34874643138494</v>
      </c>
      <c r="L402" s="64">
        <f t="shared" ca="1" si="86"/>
        <v>1953.0665651555043</v>
      </c>
      <c r="M402" s="64">
        <f t="shared" ca="1" si="86"/>
        <v>95.161682386793728</v>
      </c>
      <c r="N402" s="64">
        <f t="shared" ca="1" si="86"/>
        <v>727.03485886598389</v>
      </c>
      <c r="O402" s="115">
        <f t="shared" ca="1" si="87"/>
        <v>7098.4714954290921</v>
      </c>
      <c r="AD402">
        <f t="shared" ca="1" si="91"/>
        <v>770000</v>
      </c>
      <c r="AE402">
        <f t="shared" ca="1" si="92"/>
        <v>772000</v>
      </c>
      <c r="AF402">
        <f t="shared" ca="1" si="93"/>
        <v>1000</v>
      </c>
      <c r="AG402">
        <f t="shared" ca="1" si="94"/>
        <v>1000</v>
      </c>
    </row>
    <row r="403" spans="1:33" hidden="1" x14ac:dyDescent="0.25">
      <c r="A403" s="62">
        <f t="shared" si="88"/>
        <v>402</v>
      </c>
      <c r="B403" s="63">
        <f t="shared" ca="1" si="89"/>
        <v>3.5393307255444761E-2</v>
      </c>
      <c r="C403" s="123">
        <f t="shared" ca="1" si="89"/>
        <v>-107.46044169635246</v>
      </c>
      <c r="D403" s="99">
        <f t="shared" ca="1" si="90"/>
        <v>-9159.655987595248</v>
      </c>
      <c r="E403" s="64">
        <f t="shared" ca="1" si="89"/>
        <v>1103.8559791540904</v>
      </c>
      <c r="F403" s="64">
        <f t="shared" ca="1" si="86"/>
        <v>1480.2742806195356</v>
      </c>
      <c r="G403" s="64">
        <f t="shared" ca="1" si="86"/>
        <v>920.35082861106093</v>
      </c>
      <c r="H403" s="64">
        <f t="shared" ca="1" si="86"/>
        <v>-430.11832273801463</v>
      </c>
      <c r="I403" s="64">
        <f t="shared" ca="1" si="86"/>
        <v>1858.1575653749223</v>
      </c>
      <c r="J403" s="64">
        <f t="shared" ca="1" si="86"/>
        <v>451.75089785940008</v>
      </c>
      <c r="K403" s="64">
        <f t="shared" ca="1" si="86"/>
        <v>1501.9893107105318</v>
      </c>
      <c r="L403" s="64">
        <f t="shared" ca="1" si="86"/>
        <v>1324.9731958673253</v>
      </c>
      <c r="M403" s="64">
        <f t="shared" ca="1" si="86"/>
        <v>70.536072906365732</v>
      </c>
      <c r="N403" s="64">
        <f t="shared" ca="1" si="86"/>
        <v>-330.82743279852679</v>
      </c>
      <c r="O403" s="115">
        <f t="shared" ca="1" si="87"/>
        <v>7950.9423755666894</v>
      </c>
      <c r="AD403">
        <f t="shared" ca="1" si="91"/>
        <v>772000</v>
      </c>
      <c r="AE403">
        <f t="shared" ca="1" si="92"/>
        <v>774000</v>
      </c>
      <c r="AF403">
        <f t="shared" ca="1" si="93"/>
        <v>1000</v>
      </c>
      <c r="AG403">
        <f t="shared" ca="1" si="94"/>
        <v>1000</v>
      </c>
    </row>
    <row r="404" spans="1:33" hidden="1" x14ac:dyDescent="0.25">
      <c r="A404" s="62">
        <f t="shared" si="88"/>
        <v>403</v>
      </c>
      <c r="B404" s="63">
        <f t="shared" ca="1" si="89"/>
        <v>-5.6753985987903911E-2</v>
      </c>
      <c r="C404" s="123">
        <f t="shared" ca="1" si="89"/>
        <v>1896.2614846419981</v>
      </c>
      <c r="D404" s="99">
        <f t="shared" ca="1" si="90"/>
        <v>-7249.7441052650547</v>
      </c>
      <c r="E404" s="64">
        <f t="shared" ca="1" si="89"/>
        <v>-514.5531329729622</v>
      </c>
      <c r="F404" s="64">
        <f t="shared" ca="1" si="86"/>
        <v>1088.851082599725</v>
      </c>
      <c r="G404" s="64">
        <f t="shared" ca="1" si="86"/>
        <v>750.11598585282115</v>
      </c>
      <c r="H404" s="64">
        <f t="shared" ca="1" si="86"/>
        <v>-987.81362070107548</v>
      </c>
      <c r="I404" s="64">
        <f t="shared" ca="1" si="86"/>
        <v>1467.449652034084</v>
      </c>
      <c r="J404" s="64">
        <f t="shared" ca="1" si="86"/>
        <v>897.10938623081961</v>
      </c>
      <c r="K404" s="64">
        <f t="shared" ca="1" si="86"/>
        <v>658.18586564038856</v>
      </c>
      <c r="L404" s="64">
        <f t="shared" ca="1" si="86"/>
        <v>1763.1284471708439</v>
      </c>
      <c r="M404" s="64">
        <f t="shared" ca="1" si="86"/>
        <v>-675.54588793310916</v>
      </c>
      <c r="N404" s="64">
        <f t="shared" ca="1" si="86"/>
        <v>1058.9739556766542</v>
      </c>
      <c r="O404" s="115">
        <f t="shared" ca="1" si="87"/>
        <v>5505.9017335981898</v>
      </c>
      <c r="AD404">
        <f t="shared" ca="1" si="91"/>
        <v>774000</v>
      </c>
      <c r="AE404">
        <f t="shared" ca="1" si="92"/>
        <v>776000</v>
      </c>
      <c r="AF404">
        <f t="shared" ca="1" si="93"/>
        <v>1000</v>
      </c>
      <c r="AG404">
        <f t="shared" ca="1" si="94"/>
        <v>1000</v>
      </c>
    </row>
    <row r="405" spans="1:33" hidden="1" x14ac:dyDescent="0.25">
      <c r="A405" s="62">
        <f t="shared" si="88"/>
        <v>404</v>
      </c>
      <c r="B405" s="63">
        <f t="shared" ca="1" si="89"/>
        <v>-7.3773586310693876E-2</v>
      </c>
      <c r="C405" s="123">
        <f t="shared" ca="1" si="89"/>
        <v>-247.14489243635424</v>
      </c>
      <c r="D405" s="99">
        <f t="shared" ca="1" si="90"/>
        <v>10083.33328562854</v>
      </c>
      <c r="E405" s="64">
        <f t="shared" ca="1" si="89"/>
        <v>1231.5531386463035</v>
      </c>
      <c r="F405" s="64">
        <f t="shared" ca="1" si="86"/>
        <v>785.61630222604822</v>
      </c>
      <c r="G405" s="64">
        <f t="shared" ca="1" si="86"/>
        <v>1881.9513905050037</v>
      </c>
      <c r="H405" s="64">
        <f t="shared" ca="1" si="86"/>
        <v>1841.0232797156154</v>
      </c>
      <c r="I405" s="64">
        <f t="shared" ca="1" si="86"/>
        <v>1714.5245754270929</v>
      </c>
      <c r="J405" s="64">
        <f t="shared" ca="1" si="86"/>
        <v>-66.176735147943361</v>
      </c>
      <c r="K405" s="64">
        <f t="shared" ca="1" si="86"/>
        <v>-3.3009145142094685</v>
      </c>
      <c r="L405" s="64">
        <f t="shared" ca="1" si="86"/>
        <v>985.98754433813224</v>
      </c>
      <c r="M405" s="64">
        <f t="shared" ca="1" si="86"/>
        <v>72.311886052521814</v>
      </c>
      <c r="N405" s="64">
        <f t="shared" ca="1" si="86"/>
        <v>330.30737528621819</v>
      </c>
      <c r="O405" s="115">
        <f t="shared" ca="1" si="87"/>
        <v>8773.7978425347828</v>
      </c>
      <c r="AD405">
        <f t="shared" ca="1" si="91"/>
        <v>776000</v>
      </c>
      <c r="AE405">
        <f t="shared" ca="1" si="92"/>
        <v>778000</v>
      </c>
      <c r="AF405">
        <f t="shared" ca="1" si="93"/>
        <v>1000</v>
      </c>
      <c r="AG405">
        <f t="shared" ca="1" si="94"/>
        <v>1000</v>
      </c>
    </row>
    <row r="406" spans="1:33" hidden="1" x14ac:dyDescent="0.25">
      <c r="A406" s="62">
        <f t="shared" si="88"/>
        <v>405</v>
      </c>
      <c r="B406" s="63">
        <f t="shared" ca="1" si="89"/>
        <v>0.11281339334241483</v>
      </c>
      <c r="C406" s="123">
        <f t="shared" ca="1" si="89"/>
        <v>-432.62650645539276</v>
      </c>
      <c r="D406" s="99">
        <f t="shared" ca="1" si="90"/>
        <v>14613.551309875987</v>
      </c>
      <c r="E406" s="64">
        <f t="shared" ca="1" si="89"/>
        <v>1724.8467878441484</v>
      </c>
      <c r="F406" s="64">
        <f t="shared" ca="1" si="86"/>
        <v>-489.32328714388018</v>
      </c>
      <c r="G406" s="64">
        <f t="shared" ca="1" si="86"/>
        <v>1471.3607904036662</v>
      </c>
      <c r="H406" s="64">
        <f t="shared" ca="1" si="86"/>
        <v>1455.3552901379376</v>
      </c>
      <c r="I406" s="64">
        <f t="shared" ca="1" si="86"/>
        <v>1105.8488568545172</v>
      </c>
      <c r="J406" s="64">
        <f t="shared" ca="1" si="86"/>
        <v>1440.920324548468</v>
      </c>
      <c r="K406" s="64">
        <f t="shared" ca="1" si="86"/>
        <v>-196.98344522557684</v>
      </c>
      <c r="L406" s="64">
        <f t="shared" ca="1" si="86"/>
        <v>-318.44396617867784</v>
      </c>
      <c r="M406" s="64">
        <f t="shared" ca="1" si="86"/>
        <v>-3.6395552184384505</v>
      </c>
      <c r="N406" s="64">
        <f t="shared" ca="1" si="86"/>
        <v>1585.3287694560811</v>
      </c>
      <c r="O406" s="115">
        <f t="shared" ca="1" si="87"/>
        <v>7775.2705654782449</v>
      </c>
      <c r="AD406">
        <f t="shared" ca="1" si="91"/>
        <v>778000</v>
      </c>
      <c r="AE406">
        <f t="shared" ca="1" si="92"/>
        <v>780000</v>
      </c>
      <c r="AF406">
        <f t="shared" ca="1" si="93"/>
        <v>1000</v>
      </c>
      <c r="AG406">
        <f t="shared" ca="1" si="94"/>
        <v>1000</v>
      </c>
    </row>
    <row r="407" spans="1:33" hidden="1" x14ac:dyDescent="0.25">
      <c r="A407" s="62">
        <f t="shared" si="88"/>
        <v>406</v>
      </c>
      <c r="B407" s="63">
        <f t="shared" ca="1" si="89"/>
        <v>0.15328247394985586</v>
      </c>
      <c r="C407" s="123">
        <f t="shared" ca="1" si="89"/>
        <v>1729.3111067950954</v>
      </c>
      <c r="D407" s="99">
        <f t="shared" ca="1" si="90"/>
        <v>14395.818774314945</v>
      </c>
      <c r="E407" s="64">
        <f t="shared" ca="1" si="89"/>
        <v>1571.9572808273822</v>
      </c>
      <c r="F407" s="64">
        <f t="shared" ca="1" si="86"/>
        <v>-960.40392812358152</v>
      </c>
      <c r="G407" s="64">
        <f t="shared" ca="1" si="86"/>
        <v>-551.43879023091483</v>
      </c>
      <c r="H407" s="64">
        <f t="shared" ca="1" si="86"/>
        <v>-587.81490220570129</v>
      </c>
      <c r="I407" s="64">
        <f t="shared" ca="1" si="86"/>
        <v>1708.4082269584092</v>
      </c>
      <c r="J407" s="64">
        <f t="shared" ca="1" si="86"/>
        <v>1584.2123633504254</v>
      </c>
      <c r="K407" s="64">
        <f t="shared" ca="1" si="86"/>
        <v>897.98892694386905</v>
      </c>
      <c r="L407" s="64">
        <f t="shared" ca="1" si="86"/>
        <v>1492.8301729586508</v>
      </c>
      <c r="M407" s="64">
        <f t="shared" ca="1" si="86"/>
        <v>-267.07342174577553</v>
      </c>
      <c r="N407" s="64">
        <f t="shared" ca="1" si="86"/>
        <v>146.38705901816789</v>
      </c>
      <c r="O407" s="115">
        <f t="shared" ca="1" si="87"/>
        <v>5035.0529877509316</v>
      </c>
      <c r="AD407">
        <f t="shared" ca="1" si="91"/>
        <v>780000</v>
      </c>
      <c r="AE407">
        <f t="shared" ca="1" si="92"/>
        <v>782000</v>
      </c>
      <c r="AF407">
        <f t="shared" ca="1" si="93"/>
        <v>1000</v>
      </c>
      <c r="AG407">
        <f t="shared" ca="1" si="94"/>
        <v>1000</v>
      </c>
    </row>
    <row r="408" spans="1:33" hidden="1" x14ac:dyDescent="0.25">
      <c r="A408" s="62">
        <f t="shared" si="88"/>
        <v>407</v>
      </c>
      <c r="B408" s="63">
        <f t="shared" ca="1" si="89"/>
        <v>0.14266891059304435</v>
      </c>
      <c r="C408" s="123">
        <f t="shared" ca="1" si="89"/>
        <v>-926.56192348632374</v>
      </c>
      <c r="D408" s="99">
        <f t="shared" ca="1" si="90"/>
        <v>-1413.7308496576156</v>
      </c>
      <c r="E408" s="64">
        <f t="shared" ca="1" si="89"/>
        <v>1869.6900053789047</v>
      </c>
      <c r="F408" s="64">
        <f t="shared" ca="1" si="86"/>
        <v>-768.45884642205283</v>
      </c>
      <c r="G408" s="64">
        <f t="shared" ca="1" si="86"/>
        <v>1033.8466568157339</v>
      </c>
      <c r="H408" s="64">
        <f t="shared" ca="1" si="86"/>
        <v>235.65904164506156</v>
      </c>
      <c r="I408" s="64">
        <f t="shared" ca="1" si="86"/>
        <v>1387.5616684768074</v>
      </c>
      <c r="J408" s="64">
        <f t="shared" ca="1" si="86"/>
        <v>1587.5725422540486</v>
      </c>
      <c r="K408" s="64">
        <f t="shared" ca="1" si="86"/>
        <v>1790.8981930266325</v>
      </c>
      <c r="L408" s="64">
        <f t="shared" ca="1" si="86"/>
        <v>-167.0494360194258</v>
      </c>
      <c r="M408" s="64">
        <f t="shared" ca="1" si="86"/>
        <v>1831.6436170127849</v>
      </c>
      <c r="N408" s="64">
        <f t="shared" ca="1" si="86"/>
        <v>1131.6954765511894</v>
      </c>
      <c r="O408" s="115">
        <f t="shared" ca="1" si="87"/>
        <v>9933.0589187196838</v>
      </c>
      <c r="AD408">
        <f t="shared" ca="1" si="91"/>
        <v>782000</v>
      </c>
      <c r="AE408">
        <f t="shared" ca="1" si="92"/>
        <v>784000</v>
      </c>
      <c r="AF408">
        <f t="shared" ca="1" si="93"/>
        <v>1000</v>
      </c>
      <c r="AG408">
        <f t="shared" ca="1" si="94"/>
        <v>1000</v>
      </c>
    </row>
    <row r="409" spans="1:33" hidden="1" x14ac:dyDescent="0.25">
      <c r="A409" s="62">
        <f t="shared" si="88"/>
        <v>408</v>
      </c>
      <c r="B409" s="63">
        <f t="shared" ca="1" si="89"/>
        <v>1.3697729773274533E-2</v>
      </c>
      <c r="C409" s="123">
        <f t="shared" ca="1" si="89"/>
        <v>-807.45600558524598</v>
      </c>
      <c r="D409" s="99">
        <f t="shared" ca="1" si="90"/>
        <v>12579.43500857815</v>
      </c>
      <c r="E409" s="64">
        <f t="shared" ca="1" si="89"/>
        <v>-249.12562993887957</v>
      </c>
      <c r="F409" s="64">
        <f t="shared" ca="1" si="86"/>
        <v>-176.16678722108466</v>
      </c>
      <c r="G409" s="64">
        <f t="shared" ca="1" si="86"/>
        <v>145.7441259715668</v>
      </c>
      <c r="H409" s="64">
        <f t="shared" ca="1" si="86"/>
        <v>128.64488141238527</v>
      </c>
      <c r="I409" s="64">
        <f t="shared" ca="1" si="86"/>
        <v>-982.89353130685083</v>
      </c>
      <c r="J409" s="64">
        <f t="shared" ca="1" si="86"/>
        <v>1068.7107239365723</v>
      </c>
      <c r="K409" s="64">
        <f t="shared" ca="1" si="86"/>
        <v>-666.10310137211434</v>
      </c>
      <c r="L409" s="64">
        <f t="shared" ca="1" si="86"/>
        <v>59.443547025805344</v>
      </c>
      <c r="M409" s="64">
        <f t="shared" ca="1" si="86"/>
        <v>570.96748864392555</v>
      </c>
      <c r="N409" s="64">
        <f t="shared" ca="1" si="86"/>
        <v>-915.49333368364807</v>
      </c>
      <c r="O409" s="115">
        <f t="shared" ca="1" si="87"/>
        <v>-1016.2716165323222</v>
      </c>
      <c r="AD409">
        <f t="shared" ca="1" si="91"/>
        <v>784000</v>
      </c>
      <c r="AE409">
        <f t="shared" ca="1" si="92"/>
        <v>786000</v>
      </c>
      <c r="AF409">
        <f t="shared" ca="1" si="93"/>
        <v>1000</v>
      </c>
      <c r="AG409">
        <f t="shared" ca="1" si="94"/>
        <v>1000</v>
      </c>
    </row>
    <row r="410" spans="1:33" hidden="1" x14ac:dyDescent="0.25">
      <c r="A410" s="62">
        <f t="shared" si="88"/>
        <v>409</v>
      </c>
      <c r="B410" s="63">
        <f t="shared" ca="1" si="89"/>
        <v>0.12273303076660433</v>
      </c>
      <c r="C410" s="123">
        <f t="shared" ca="1" si="89"/>
        <v>1385.2017866455462</v>
      </c>
      <c r="D410" s="99">
        <f t="shared" ca="1" si="90"/>
        <v>-3423.4105310814543</v>
      </c>
      <c r="E410" s="64">
        <f t="shared" ca="1" si="89"/>
        <v>1306.7004414225994</v>
      </c>
      <c r="F410" s="64">
        <f t="shared" ca="1" si="86"/>
        <v>-94.599104158194919</v>
      </c>
      <c r="G410" s="64">
        <f t="shared" ca="1" si="86"/>
        <v>1808.9183284832636</v>
      </c>
      <c r="H410" s="64">
        <f t="shared" ca="1" si="86"/>
        <v>-705.4461904354639</v>
      </c>
      <c r="I410" s="64">
        <f t="shared" ca="1" si="86"/>
        <v>782.53667750454053</v>
      </c>
      <c r="J410" s="64">
        <f t="shared" ca="1" si="86"/>
        <v>1744.721094897511</v>
      </c>
      <c r="K410" s="64">
        <f t="shared" ca="1" si="86"/>
        <v>1831.8489322839762</v>
      </c>
      <c r="L410" s="64">
        <f t="shared" ca="1" si="86"/>
        <v>1565.451853575385</v>
      </c>
      <c r="M410" s="64">
        <f t="shared" ca="1" si="86"/>
        <v>1149.7884440297671</v>
      </c>
      <c r="N410" s="64">
        <f t="shared" ca="1" si="86"/>
        <v>-512.83515221315668</v>
      </c>
      <c r="O410" s="115">
        <f t="shared" ca="1" si="87"/>
        <v>8877.0853253902278</v>
      </c>
      <c r="AD410">
        <f t="shared" ca="1" si="91"/>
        <v>786000</v>
      </c>
      <c r="AE410">
        <f t="shared" ca="1" si="92"/>
        <v>788000</v>
      </c>
      <c r="AF410">
        <f t="shared" ca="1" si="93"/>
        <v>1000</v>
      </c>
      <c r="AG410">
        <f t="shared" ca="1" si="94"/>
        <v>1000</v>
      </c>
    </row>
    <row r="411" spans="1:33" hidden="1" x14ac:dyDescent="0.25">
      <c r="A411" s="62">
        <f t="shared" si="88"/>
        <v>410</v>
      </c>
      <c r="B411" s="63">
        <f t="shared" ca="1" si="89"/>
        <v>2.7223175580900316E-2</v>
      </c>
      <c r="C411" s="123">
        <f t="shared" ca="1" si="89"/>
        <v>1484.6835243463377</v>
      </c>
      <c r="D411" s="99">
        <f t="shared" ca="1" si="90"/>
        <v>7674.1568528022053</v>
      </c>
      <c r="E411" s="64">
        <f t="shared" ca="1" si="89"/>
        <v>-908.03542285177343</v>
      </c>
      <c r="F411" s="64">
        <f t="shared" ca="1" si="86"/>
        <v>-151.6413053458468</v>
      </c>
      <c r="G411" s="64">
        <f t="shared" ca="1" si="86"/>
        <v>105.82073427366694</v>
      </c>
      <c r="H411" s="64">
        <f t="shared" ca="1" si="86"/>
        <v>380.09636792769476</v>
      </c>
      <c r="I411" s="64">
        <f t="shared" ca="1" si="86"/>
        <v>-612.01307573534086</v>
      </c>
      <c r="J411" s="64">
        <f t="shared" ca="1" si="86"/>
        <v>1825.2374931059232</v>
      </c>
      <c r="K411" s="64">
        <f t="shared" ca="1" si="86"/>
        <v>411.62918502359344</v>
      </c>
      <c r="L411" s="64">
        <f t="shared" ca="1" si="86"/>
        <v>1109.7732405227036</v>
      </c>
      <c r="M411" s="64">
        <f t="shared" ca="1" si="86"/>
        <v>-910.13003883343367</v>
      </c>
      <c r="N411" s="64">
        <f t="shared" ca="1" si="86"/>
        <v>1002.5103807416976</v>
      </c>
      <c r="O411" s="115">
        <f t="shared" ca="1" si="87"/>
        <v>2253.2475588288853</v>
      </c>
      <c r="AD411">
        <f t="shared" ca="1" si="91"/>
        <v>788000</v>
      </c>
      <c r="AE411">
        <f t="shared" ca="1" si="92"/>
        <v>790000</v>
      </c>
      <c r="AF411">
        <f t="shared" ca="1" si="93"/>
        <v>1000</v>
      </c>
      <c r="AG411">
        <f t="shared" ca="1" si="94"/>
        <v>1000</v>
      </c>
    </row>
    <row r="412" spans="1:33" hidden="1" x14ac:dyDescent="0.25">
      <c r="A412" s="62">
        <f t="shared" si="88"/>
        <v>411</v>
      </c>
      <c r="B412" s="63">
        <f t="shared" ca="1" si="89"/>
        <v>2.1198326628111233E-2</v>
      </c>
      <c r="C412" s="123">
        <f t="shared" ca="1" si="89"/>
        <v>5.7495753404317176</v>
      </c>
      <c r="D412" s="99">
        <f t="shared" ca="1" si="90"/>
        <v>15829.525337358866</v>
      </c>
      <c r="E412" s="64">
        <f t="shared" ca="1" si="89"/>
        <v>1198.2375490848917</v>
      </c>
      <c r="F412" s="64">
        <f t="shared" ca="1" si="86"/>
        <v>406.49178003554778</v>
      </c>
      <c r="G412" s="64">
        <f t="shared" ca="1" si="86"/>
        <v>-414.41083085868274</v>
      </c>
      <c r="H412" s="64">
        <f t="shared" ca="1" si="86"/>
        <v>1615.1095050619354</v>
      </c>
      <c r="I412" s="64">
        <f t="shared" ca="1" si="86"/>
        <v>451.21667253558041</v>
      </c>
      <c r="J412" s="64">
        <f t="shared" ca="1" si="86"/>
        <v>-359.31657967074091</v>
      </c>
      <c r="K412" s="64">
        <f t="shared" ca="1" si="86"/>
        <v>402.45797177418967</v>
      </c>
      <c r="L412" s="64">
        <f t="shared" ca="1" si="86"/>
        <v>-691.97436893234124</v>
      </c>
      <c r="M412" s="64">
        <f t="shared" ca="1" si="86"/>
        <v>594.39023929613177</v>
      </c>
      <c r="N412" s="64">
        <f t="shared" ca="1" si="86"/>
        <v>168.16007282310363</v>
      </c>
      <c r="O412" s="115">
        <f t="shared" ca="1" si="87"/>
        <v>3370.3620111496152</v>
      </c>
      <c r="AD412">
        <f t="shared" ca="1" si="91"/>
        <v>790000</v>
      </c>
      <c r="AE412">
        <f t="shared" ca="1" si="92"/>
        <v>792000</v>
      </c>
      <c r="AF412">
        <f t="shared" ca="1" si="93"/>
        <v>1000</v>
      </c>
      <c r="AG412">
        <f t="shared" ca="1" si="94"/>
        <v>1000</v>
      </c>
    </row>
    <row r="413" spans="1:33" hidden="1" x14ac:dyDescent="0.25">
      <c r="A413" s="62">
        <f t="shared" si="88"/>
        <v>412</v>
      </c>
      <c r="B413" s="63">
        <f t="shared" ca="1" si="89"/>
        <v>7.1874245189087665E-2</v>
      </c>
      <c r="C413" s="123">
        <f t="shared" ca="1" si="89"/>
        <v>423.74695011571288</v>
      </c>
      <c r="D413" s="99">
        <f t="shared" ca="1" si="90"/>
        <v>-7866.2417868945313</v>
      </c>
      <c r="E413" s="64">
        <f t="shared" ca="1" si="89"/>
        <v>-82.714750919644501</v>
      </c>
      <c r="F413" s="64">
        <f t="shared" ca="1" si="86"/>
        <v>342.50758549813048</v>
      </c>
      <c r="G413" s="64">
        <f t="shared" ca="1" si="86"/>
        <v>304.83953739794151</v>
      </c>
      <c r="H413" s="64">
        <f t="shared" ca="1" si="86"/>
        <v>926.85489903429732</v>
      </c>
      <c r="I413" s="64">
        <f t="shared" ca="1" si="86"/>
        <v>503.47262828077805</v>
      </c>
      <c r="J413" s="64">
        <f t="shared" ca="1" si="86"/>
        <v>728.00115259871791</v>
      </c>
      <c r="K413" s="64">
        <f t="shared" ca="1" si="86"/>
        <v>266.26851631205011</v>
      </c>
      <c r="L413" s="64">
        <f t="shared" ca="1" si="86"/>
        <v>1504.9330497301785</v>
      </c>
      <c r="M413" s="64">
        <f t="shared" ca="1" si="86"/>
        <v>-678.15464942735275</v>
      </c>
      <c r="N413" s="64">
        <f t="shared" ca="1" si="86"/>
        <v>717.16441928293239</v>
      </c>
      <c r="O413" s="115">
        <f t="shared" ca="1" si="87"/>
        <v>4533.1723877880295</v>
      </c>
      <c r="AD413">
        <f t="shared" ca="1" si="91"/>
        <v>792000</v>
      </c>
      <c r="AE413">
        <f t="shared" ca="1" si="92"/>
        <v>794000</v>
      </c>
      <c r="AF413">
        <f t="shared" ca="1" si="93"/>
        <v>1000</v>
      </c>
      <c r="AG413">
        <f t="shared" ca="1" si="94"/>
        <v>1000</v>
      </c>
    </row>
    <row r="414" spans="1:33" hidden="1" x14ac:dyDescent="0.25">
      <c r="A414" s="62">
        <f t="shared" si="88"/>
        <v>413</v>
      </c>
      <c r="B414" s="63">
        <f t="shared" ca="1" si="89"/>
        <v>0.11844109642130812</v>
      </c>
      <c r="C414" s="123">
        <f t="shared" ca="1" si="89"/>
        <v>948.96827323368132</v>
      </c>
      <c r="D414" s="99">
        <f t="shared" ca="1" si="90"/>
        <v>5412.0196265695504</v>
      </c>
      <c r="E414" s="64">
        <f t="shared" ca="1" si="89"/>
        <v>499.11742730625457</v>
      </c>
      <c r="F414" s="64">
        <f t="shared" ca="1" si="86"/>
        <v>-39.502187229914639</v>
      </c>
      <c r="G414" s="64">
        <f t="shared" ca="1" si="86"/>
        <v>1480.3201745198207</v>
      </c>
      <c r="H414" s="64">
        <f t="shared" ref="F414:N429" ca="1" si="95">H$1*($U$1+($W$1-$U$1)*RAND())</f>
        <v>-823.92100742492346</v>
      </c>
      <c r="I414" s="64">
        <f t="shared" ca="1" si="95"/>
        <v>-98.27577071227681</v>
      </c>
      <c r="J414" s="64">
        <f t="shared" ca="1" si="95"/>
        <v>1450.6823108431213</v>
      </c>
      <c r="K414" s="64">
        <f t="shared" ca="1" si="95"/>
        <v>1932.6016832140106</v>
      </c>
      <c r="L414" s="64">
        <f t="shared" ca="1" si="95"/>
        <v>17.604852217587009</v>
      </c>
      <c r="M414" s="64">
        <f t="shared" ca="1" si="95"/>
        <v>1313.7962830998808</v>
      </c>
      <c r="N414" s="64">
        <f t="shared" ca="1" si="95"/>
        <v>1621.7635834122154</v>
      </c>
      <c r="O414" s="115">
        <f t="shared" ca="1" si="87"/>
        <v>7354.1873492457762</v>
      </c>
      <c r="AD414">
        <f t="shared" ca="1" si="91"/>
        <v>794000</v>
      </c>
      <c r="AE414">
        <f t="shared" ca="1" si="92"/>
        <v>796000</v>
      </c>
      <c r="AF414">
        <f t="shared" ca="1" si="93"/>
        <v>1000</v>
      </c>
      <c r="AG414">
        <f t="shared" ca="1" si="94"/>
        <v>1000</v>
      </c>
    </row>
    <row r="415" spans="1:33" hidden="1" x14ac:dyDescent="0.25">
      <c r="A415" s="62">
        <f t="shared" si="88"/>
        <v>414</v>
      </c>
      <c r="B415" s="63">
        <f t="shared" ca="1" si="89"/>
        <v>1.6050832964604814E-2</v>
      </c>
      <c r="C415" s="123">
        <f t="shared" ca="1" si="89"/>
        <v>660.87181334053139</v>
      </c>
      <c r="D415" s="99">
        <f t="shared" ca="1" si="90"/>
        <v>6983.0354313711541</v>
      </c>
      <c r="E415" s="64">
        <f t="shared" ca="1" si="89"/>
        <v>1720.9904244835825</v>
      </c>
      <c r="F415" s="64">
        <f t="shared" ca="1" si="95"/>
        <v>-982.32191106286882</v>
      </c>
      <c r="G415" s="64">
        <f t="shared" ca="1" si="95"/>
        <v>-391.54857886964459</v>
      </c>
      <c r="H415" s="64">
        <f t="shared" ca="1" si="95"/>
        <v>1619.779256729759</v>
      </c>
      <c r="I415" s="64">
        <f t="shared" ca="1" si="95"/>
        <v>1684.738743816099</v>
      </c>
      <c r="J415" s="64">
        <f t="shared" ca="1" si="95"/>
        <v>1461.8378157903844</v>
      </c>
      <c r="K415" s="64">
        <f t="shared" ca="1" si="95"/>
        <v>1716.3354333162654</v>
      </c>
      <c r="L415" s="64">
        <f t="shared" ca="1" si="95"/>
        <v>-278.18694309645218</v>
      </c>
      <c r="M415" s="64">
        <f t="shared" ca="1" si="95"/>
        <v>-492.49113196276875</v>
      </c>
      <c r="N415" s="64">
        <f t="shared" ca="1" si="95"/>
        <v>979.77823324068288</v>
      </c>
      <c r="O415" s="115">
        <f t="shared" ca="1" si="87"/>
        <v>7038.9113423850386</v>
      </c>
      <c r="AD415">
        <f t="shared" ca="1" si="91"/>
        <v>796000</v>
      </c>
      <c r="AE415">
        <f t="shared" ca="1" si="92"/>
        <v>798000</v>
      </c>
      <c r="AF415">
        <f t="shared" ca="1" si="93"/>
        <v>1000</v>
      </c>
      <c r="AG415">
        <f t="shared" ca="1" si="94"/>
        <v>1000</v>
      </c>
    </row>
    <row r="416" spans="1:33" hidden="1" x14ac:dyDescent="0.25">
      <c r="A416" s="62">
        <f t="shared" si="88"/>
        <v>415</v>
      </c>
      <c r="B416" s="63">
        <f t="shared" ca="1" si="89"/>
        <v>-4.5400247654815838E-2</v>
      </c>
      <c r="C416" s="123">
        <f t="shared" ca="1" si="89"/>
        <v>1821.0924398772452</v>
      </c>
      <c r="D416" s="99">
        <f t="shared" ca="1" si="90"/>
        <v>11315.172458047537</v>
      </c>
      <c r="E416" s="64">
        <f t="shared" ca="1" si="89"/>
        <v>-535.34170348381542</v>
      </c>
      <c r="F416" s="64">
        <f t="shared" ca="1" si="95"/>
        <v>362.12619117325431</v>
      </c>
      <c r="G416" s="64">
        <f t="shared" ca="1" si="95"/>
        <v>-429.61117815134071</v>
      </c>
      <c r="H416" s="64">
        <f t="shared" ca="1" si="95"/>
        <v>-319.97936391083113</v>
      </c>
      <c r="I416" s="64">
        <f t="shared" ca="1" si="95"/>
        <v>496.52816965266271</v>
      </c>
      <c r="J416" s="64">
        <f t="shared" ca="1" si="95"/>
        <v>448.54336631515639</v>
      </c>
      <c r="K416" s="64">
        <f t="shared" ca="1" si="95"/>
        <v>1882.2236697151454</v>
      </c>
      <c r="L416" s="64">
        <f t="shared" ca="1" si="95"/>
        <v>1622.6756146227303</v>
      </c>
      <c r="M416" s="64">
        <f t="shared" ca="1" si="95"/>
        <v>139.424283445838</v>
      </c>
      <c r="N416" s="64">
        <f t="shared" ca="1" si="95"/>
        <v>710.65526135233677</v>
      </c>
      <c r="O416" s="115">
        <f t="shared" ca="1" si="87"/>
        <v>4377.2443107311374</v>
      </c>
      <c r="AD416">
        <f t="shared" ca="1" si="91"/>
        <v>798000</v>
      </c>
      <c r="AE416">
        <f t="shared" ca="1" si="92"/>
        <v>800000</v>
      </c>
      <c r="AF416">
        <f t="shared" ca="1" si="93"/>
        <v>1000</v>
      </c>
      <c r="AG416">
        <f t="shared" ca="1" si="94"/>
        <v>1000</v>
      </c>
    </row>
    <row r="417" spans="1:33" hidden="1" x14ac:dyDescent="0.25">
      <c r="A417" s="62">
        <f t="shared" si="88"/>
        <v>416</v>
      </c>
      <c r="B417" s="63">
        <f t="shared" ca="1" si="89"/>
        <v>-7.3642082359663408E-2</v>
      </c>
      <c r="C417" s="123">
        <f t="shared" ca="1" si="89"/>
        <v>-684.07048298651216</v>
      </c>
      <c r="D417" s="99">
        <f t="shared" ca="1" si="90"/>
        <v>12313.40355075705</v>
      </c>
      <c r="E417" s="64">
        <f t="shared" ca="1" si="89"/>
        <v>-495.31456010976478</v>
      </c>
      <c r="F417" s="64">
        <f t="shared" ca="1" si="95"/>
        <v>600.72966075104591</v>
      </c>
      <c r="G417" s="64">
        <f t="shared" ca="1" si="95"/>
        <v>295.75501196697081</v>
      </c>
      <c r="H417" s="64">
        <f t="shared" ca="1" si="95"/>
        <v>1784.6377275133289</v>
      </c>
      <c r="I417" s="64">
        <f t="shared" ca="1" si="95"/>
        <v>-181.20174797439674</v>
      </c>
      <c r="J417" s="64">
        <f t="shared" ca="1" si="95"/>
        <v>1460.0206542215021</v>
      </c>
      <c r="K417" s="64">
        <f t="shared" ca="1" si="95"/>
        <v>-754.97784384548959</v>
      </c>
      <c r="L417" s="64">
        <f t="shared" ca="1" si="95"/>
        <v>71.103729037290393</v>
      </c>
      <c r="M417" s="64">
        <f t="shared" ca="1" si="95"/>
        <v>790.74222910732317</v>
      </c>
      <c r="N417" s="64">
        <f t="shared" ca="1" si="95"/>
        <v>1178.3894344462292</v>
      </c>
      <c r="O417" s="115">
        <f t="shared" ca="1" si="87"/>
        <v>4749.8842951140396</v>
      </c>
      <c r="AD417">
        <f t="shared" ca="1" si="91"/>
        <v>800000</v>
      </c>
      <c r="AE417">
        <f t="shared" ca="1" si="92"/>
        <v>802000</v>
      </c>
      <c r="AF417">
        <f t="shared" ca="1" si="93"/>
        <v>1000</v>
      </c>
      <c r="AG417">
        <f t="shared" ca="1" si="94"/>
        <v>1000</v>
      </c>
    </row>
    <row r="418" spans="1:33" hidden="1" x14ac:dyDescent="0.25">
      <c r="A418" s="62">
        <f t="shared" si="88"/>
        <v>417</v>
      </c>
      <c r="B418" s="63">
        <f t="shared" ca="1" si="89"/>
        <v>2.4879240191566815E-2</v>
      </c>
      <c r="C418" s="123">
        <f t="shared" ca="1" si="89"/>
        <v>860.19384589977437</v>
      </c>
      <c r="D418" s="99">
        <f t="shared" ca="1" si="90"/>
        <v>-1749.4088892746242</v>
      </c>
      <c r="E418" s="64">
        <f t="shared" ca="1" si="89"/>
        <v>-217.06347685558708</v>
      </c>
      <c r="F418" s="64">
        <f t="shared" ca="1" si="95"/>
        <v>-847.26269536730524</v>
      </c>
      <c r="G418" s="64">
        <f t="shared" ca="1" si="95"/>
        <v>1743.4518680028036</v>
      </c>
      <c r="H418" s="64">
        <f t="shared" ca="1" si="95"/>
        <v>1359.29231560833</v>
      </c>
      <c r="I418" s="64">
        <f t="shared" ca="1" si="95"/>
        <v>1514.8973523673246</v>
      </c>
      <c r="J418" s="64">
        <f t="shared" ca="1" si="95"/>
        <v>-853.93163189812401</v>
      </c>
      <c r="K418" s="64">
        <f t="shared" ca="1" si="95"/>
        <v>517.07193056313019</v>
      </c>
      <c r="L418" s="64">
        <f t="shared" ca="1" si="95"/>
        <v>-701.93855958448887</v>
      </c>
      <c r="M418" s="64">
        <f t="shared" ca="1" si="95"/>
        <v>35.354379212175907</v>
      </c>
      <c r="N418" s="64">
        <f t="shared" ca="1" si="95"/>
        <v>173.85037082718463</v>
      </c>
      <c r="O418" s="115">
        <f t="shared" ca="1" si="87"/>
        <v>2723.7218528754438</v>
      </c>
      <c r="AD418">
        <f t="shared" ca="1" si="91"/>
        <v>802000</v>
      </c>
      <c r="AE418">
        <f t="shared" ca="1" si="92"/>
        <v>804000</v>
      </c>
      <c r="AF418">
        <f t="shared" ca="1" si="93"/>
        <v>1000</v>
      </c>
      <c r="AG418">
        <f t="shared" ca="1" si="94"/>
        <v>1000</v>
      </c>
    </row>
    <row r="419" spans="1:33" hidden="1" x14ac:dyDescent="0.25">
      <c r="A419" s="62">
        <f t="shared" si="88"/>
        <v>418</v>
      </c>
      <c r="B419" s="63">
        <f t="shared" ca="1" si="89"/>
        <v>1.3919441221895631E-2</v>
      </c>
      <c r="C419" s="123">
        <f t="shared" ca="1" si="89"/>
        <v>585.59541518032643</v>
      </c>
      <c r="D419" s="99">
        <f t="shared" ca="1" si="90"/>
        <v>3989.6374503972847</v>
      </c>
      <c r="E419" s="64">
        <f t="shared" ca="1" si="89"/>
        <v>1724.8417336145574</v>
      </c>
      <c r="F419" s="64">
        <f t="shared" ca="1" si="95"/>
        <v>994.04616485195186</v>
      </c>
      <c r="G419" s="64">
        <f t="shared" ca="1" si="95"/>
        <v>1159.4137856832901</v>
      </c>
      <c r="H419" s="64">
        <f t="shared" ca="1" si="95"/>
        <v>1725.0308292022755</v>
      </c>
      <c r="I419" s="64">
        <f t="shared" ca="1" si="95"/>
        <v>1061.1523046677678</v>
      </c>
      <c r="J419" s="64">
        <f t="shared" ca="1" si="95"/>
        <v>1149.7983032250356</v>
      </c>
      <c r="K419" s="64">
        <f t="shared" ca="1" si="95"/>
        <v>1320.0914048813668</v>
      </c>
      <c r="L419" s="64">
        <f t="shared" ca="1" si="95"/>
        <v>1577.3475328041684</v>
      </c>
      <c r="M419" s="64">
        <f t="shared" ca="1" si="95"/>
        <v>-388.79857055867171</v>
      </c>
      <c r="N419" s="64">
        <f t="shared" ca="1" si="95"/>
        <v>781.36310000050753</v>
      </c>
      <c r="O419" s="115">
        <f t="shared" ca="1" si="87"/>
        <v>11104.286588372248</v>
      </c>
      <c r="AD419">
        <f t="shared" ca="1" si="91"/>
        <v>804000</v>
      </c>
      <c r="AE419">
        <f t="shared" ca="1" si="92"/>
        <v>806000</v>
      </c>
      <c r="AF419">
        <f t="shared" ca="1" si="93"/>
        <v>1000</v>
      </c>
      <c r="AG419">
        <f t="shared" ca="1" si="94"/>
        <v>1000</v>
      </c>
    </row>
    <row r="420" spans="1:33" hidden="1" x14ac:dyDescent="0.25">
      <c r="A420" s="62">
        <f t="shared" si="88"/>
        <v>419</v>
      </c>
      <c r="B420" s="63">
        <f t="shared" ca="1" si="89"/>
        <v>0.18373305690355043</v>
      </c>
      <c r="C420" s="123">
        <f t="shared" ca="1" si="89"/>
        <v>-121.12440049035139</v>
      </c>
      <c r="D420" s="99">
        <f t="shared" ca="1" si="90"/>
        <v>14335.384112448779</v>
      </c>
      <c r="E420" s="64">
        <f t="shared" ca="1" si="89"/>
        <v>-592.29723147561879</v>
      </c>
      <c r="F420" s="64">
        <f t="shared" ca="1" si="95"/>
        <v>-402.61342255229579</v>
      </c>
      <c r="G420" s="64">
        <f t="shared" ca="1" si="95"/>
        <v>-559.08169084280848</v>
      </c>
      <c r="H420" s="64">
        <f t="shared" ca="1" si="95"/>
        <v>-622.27470733229302</v>
      </c>
      <c r="I420" s="64">
        <f t="shared" ca="1" si="95"/>
        <v>1308.2292213469091</v>
      </c>
      <c r="J420" s="64">
        <f t="shared" ca="1" si="95"/>
        <v>-55.454828426439036</v>
      </c>
      <c r="K420" s="64">
        <f t="shared" ca="1" si="95"/>
        <v>564.10922396629178</v>
      </c>
      <c r="L420" s="64">
        <f t="shared" ca="1" si="95"/>
        <v>64.439369816371439</v>
      </c>
      <c r="M420" s="64">
        <f t="shared" ca="1" si="95"/>
        <v>-557.22197159140205</v>
      </c>
      <c r="N420" s="64">
        <f t="shared" ca="1" si="95"/>
        <v>427.23350242545729</v>
      </c>
      <c r="O420" s="115">
        <f t="shared" ca="1" si="87"/>
        <v>-424.93253466582775</v>
      </c>
      <c r="AD420">
        <f t="shared" ca="1" si="91"/>
        <v>806000</v>
      </c>
      <c r="AE420">
        <f t="shared" ca="1" si="92"/>
        <v>808000</v>
      </c>
      <c r="AF420">
        <f t="shared" ca="1" si="93"/>
        <v>1000</v>
      </c>
      <c r="AG420">
        <f t="shared" ca="1" si="94"/>
        <v>1000</v>
      </c>
    </row>
    <row r="421" spans="1:33" hidden="1" x14ac:dyDescent="0.25">
      <c r="A421" s="62">
        <f t="shared" si="88"/>
        <v>420</v>
      </c>
      <c r="B421" s="63">
        <f t="shared" ca="1" si="89"/>
        <v>-3.3791006485638153E-2</v>
      </c>
      <c r="C421" s="123">
        <f t="shared" ca="1" si="89"/>
        <v>1555.3339280848579</v>
      </c>
      <c r="D421" s="99">
        <f t="shared" ca="1" si="90"/>
        <v>-3485.0917361729557</v>
      </c>
      <c r="E421" s="64">
        <f t="shared" ca="1" si="89"/>
        <v>1915.0593381872679</v>
      </c>
      <c r="F421" s="64">
        <f t="shared" ca="1" si="95"/>
        <v>752.97937517705031</v>
      </c>
      <c r="G421" s="64">
        <f t="shared" ca="1" si="95"/>
        <v>220.05232933949264</v>
      </c>
      <c r="H421" s="64">
        <f t="shared" ca="1" si="95"/>
        <v>704.31203587209893</v>
      </c>
      <c r="I421" s="64">
        <f t="shared" ca="1" si="95"/>
        <v>1224.2261762857429</v>
      </c>
      <c r="J421" s="64">
        <f t="shared" ca="1" si="95"/>
        <v>1265.6257459233436</v>
      </c>
      <c r="K421" s="64">
        <f t="shared" ca="1" si="95"/>
        <v>1866.4714854913686</v>
      </c>
      <c r="L421" s="64">
        <f t="shared" ca="1" si="95"/>
        <v>-435.5823789547336</v>
      </c>
      <c r="M421" s="64">
        <f t="shared" ca="1" si="95"/>
        <v>-432.45217336024433</v>
      </c>
      <c r="N421" s="64">
        <f t="shared" ca="1" si="95"/>
        <v>956.04291890570232</v>
      </c>
      <c r="O421" s="115">
        <f t="shared" ca="1" si="87"/>
        <v>8036.73485286709</v>
      </c>
      <c r="AD421">
        <f t="shared" ca="1" si="91"/>
        <v>808000</v>
      </c>
      <c r="AE421">
        <f t="shared" ca="1" si="92"/>
        <v>810000</v>
      </c>
      <c r="AF421">
        <f t="shared" ca="1" si="93"/>
        <v>1000</v>
      </c>
      <c r="AG421">
        <f t="shared" ca="1" si="94"/>
        <v>1000</v>
      </c>
    </row>
    <row r="422" spans="1:33" hidden="1" x14ac:dyDescent="0.25">
      <c r="A422" s="62">
        <f t="shared" si="88"/>
        <v>421</v>
      </c>
      <c r="B422" s="63">
        <f t="shared" ca="1" si="89"/>
        <v>-6.0505579710767712E-2</v>
      </c>
      <c r="C422" s="123">
        <f t="shared" ca="1" si="89"/>
        <v>1886.9942919540231</v>
      </c>
      <c r="D422" s="99">
        <f t="shared" ca="1" si="90"/>
        <v>-6963.2646973613018</v>
      </c>
      <c r="E422" s="64">
        <f t="shared" ca="1" si="89"/>
        <v>1662.4592480300601</v>
      </c>
      <c r="F422" s="64">
        <f t="shared" ca="1" si="95"/>
        <v>356.96353796758564</v>
      </c>
      <c r="G422" s="64">
        <f t="shared" ca="1" si="95"/>
        <v>-468.11041608442059</v>
      </c>
      <c r="H422" s="64">
        <f t="shared" ca="1" si="95"/>
        <v>1667.8866648437954</v>
      </c>
      <c r="I422" s="64">
        <f t="shared" ca="1" si="95"/>
        <v>509.18435794774257</v>
      </c>
      <c r="J422" s="64">
        <f t="shared" ca="1" si="95"/>
        <v>257.06012870405829</v>
      </c>
      <c r="K422" s="64">
        <f t="shared" ca="1" si="95"/>
        <v>-706.64698621099365</v>
      </c>
      <c r="L422" s="64">
        <f t="shared" ca="1" si="95"/>
        <v>1730.7747021578259</v>
      </c>
      <c r="M422" s="64">
        <f t="shared" ca="1" si="95"/>
        <v>-260.30750245978425</v>
      </c>
      <c r="N422" s="64">
        <f t="shared" ca="1" si="95"/>
        <v>-309.05807087622276</v>
      </c>
      <c r="O422" s="115">
        <f t="shared" ca="1" si="87"/>
        <v>4440.2056640196461</v>
      </c>
      <c r="AD422">
        <f t="shared" ca="1" si="91"/>
        <v>810000</v>
      </c>
      <c r="AE422">
        <f t="shared" ca="1" si="92"/>
        <v>812000</v>
      </c>
      <c r="AF422">
        <f t="shared" ca="1" si="93"/>
        <v>1000</v>
      </c>
      <c r="AG422">
        <f t="shared" ca="1" si="94"/>
        <v>1000</v>
      </c>
    </row>
    <row r="423" spans="1:33" hidden="1" x14ac:dyDescent="0.25">
      <c r="A423" s="62">
        <f t="shared" si="88"/>
        <v>422</v>
      </c>
      <c r="B423" s="63">
        <f t="shared" ca="1" si="89"/>
        <v>-4.3726452217169316E-2</v>
      </c>
      <c r="C423" s="123">
        <f t="shared" ca="1" si="89"/>
        <v>-295.48577306828486</v>
      </c>
      <c r="D423" s="99">
        <f t="shared" ca="1" si="90"/>
        <v>3441.732811721321</v>
      </c>
      <c r="E423" s="64">
        <f t="shared" ca="1" si="89"/>
        <v>60.714754470542474</v>
      </c>
      <c r="F423" s="64">
        <f t="shared" ca="1" si="95"/>
        <v>1578.7697817439198</v>
      </c>
      <c r="G423" s="64">
        <f t="shared" ca="1" si="95"/>
        <v>1205.5300919725989</v>
      </c>
      <c r="H423" s="64">
        <f t="shared" ca="1" si="95"/>
        <v>384.31748316652579</v>
      </c>
      <c r="I423" s="64">
        <f t="shared" ca="1" si="95"/>
        <v>1473.9922590831707</v>
      </c>
      <c r="J423" s="64">
        <f t="shared" ca="1" si="95"/>
        <v>1190.2346049044122</v>
      </c>
      <c r="K423" s="64">
        <f t="shared" ca="1" si="95"/>
        <v>1299.5557715950583</v>
      </c>
      <c r="L423" s="64">
        <f t="shared" ca="1" si="95"/>
        <v>1199.4700935952649</v>
      </c>
      <c r="M423" s="64">
        <f t="shared" ca="1" si="95"/>
        <v>371.0829275527189</v>
      </c>
      <c r="N423" s="64">
        <f t="shared" ca="1" si="95"/>
        <v>892.78845538998894</v>
      </c>
      <c r="O423" s="115">
        <f t="shared" ca="1" si="87"/>
        <v>9656.4562234742007</v>
      </c>
      <c r="AD423">
        <f t="shared" ca="1" si="91"/>
        <v>812000</v>
      </c>
      <c r="AE423">
        <f t="shared" ca="1" si="92"/>
        <v>814000</v>
      </c>
      <c r="AF423">
        <f t="shared" ca="1" si="93"/>
        <v>1000</v>
      </c>
      <c r="AG423">
        <f t="shared" ca="1" si="94"/>
        <v>1000</v>
      </c>
    </row>
    <row r="424" spans="1:33" hidden="1" x14ac:dyDescent="0.25">
      <c r="A424" s="62">
        <f t="shared" si="88"/>
        <v>423</v>
      </c>
      <c r="B424" s="63">
        <f t="shared" ca="1" si="89"/>
        <v>-1.3909544360090509E-2</v>
      </c>
      <c r="C424" s="123">
        <f t="shared" ca="1" si="89"/>
        <v>-66.034428487120039</v>
      </c>
      <c r="D424" s="99">
        <f t="shared" ca="1" si="90"/>
        <v>8760.955441164333</v>
      </c>
      <c r="E424" s="64">
        <f t="shared" ca="1" si="89"/>
        <v>325.53425349467841</v>
      </c>
      <c r="F424" s="64">
        <f t="shared" ca="1" si="95"/>
        <v>595.15582360486871</v>
      </c>
      <c r="G424" s="64">
        <f t="shared" ca="1" si="95"/>
        <v>1024.9974396259547</v>
      </c>
      <c r="H424" s="64">
        <f t="shared" ca="1" si="95"/>
        <v>-997.56366468667261</v>
      </c>
      <c r="I424" s="64">
        <f t="shared" ca="1" si="95"/>
        <v>1129.2633690956804</v>
      </c>
      <c r="J424" s="64">
        <f t="shared" ca="1" si="95"/>
        <v>1186.9999479240259</v>
      </c>
      <c r="K424" s="64">
        <f t="shared" ca="1" si="95"/>
        <v>881.27931408456766</v>
      </c>
      <c r="L424" s="64">
        <f t="shared" ca="1" si="95"/>
        <v>911.57551785017222</v>
      </c>
      <c r="M424" s="64">
        <f t="shared" ca="1" si="95"/>
        <v>748.13085123162261</v>
      </c>
      <c r="N424" s="64">
        <f t="shared" ca="1" si="95"/>
        <v>1038.5481660164003</v>
      </c>
      <c r="O424" s="115">
        <f t="shared" ca="1" si="87"/>
        <v>6843.921018241299</v>
      </c>
      <c r="AD424">
        <f t="shared" ca="1" si="91"/>
        <v>814000</v>
      </c>
      <c r="AE424">
        <f t="shared" ca="1" si="92"/>
        <v>816000</v>
      </c>
      <c r="AF424">
        <f t="shared" ca="1" si="93"/>
        <v>1000</v>
      </c>
      <c r="AG424">
        <f t="shared" ca="1" si="94"/>
        <v>1000</v>
      </c>
    </row>
    <row r="425" spans="1:33" hidden="1" x14ac:dyDescent="0.25">
      <c r="A425" s="62">
        <f t="shared" si="88"/>
        <v>424</v>
      </c>
      <c r="B425" s="63">
        <f t="shared" ca="1" si="89"/>
        <v>0.19740551747979743</v>
      </c>
      <c r="C425" s="123">
        <f t="shared" ca="1" si="89"/>
        <v>26.642129516584873</v>
      </c>
      <c r="D425" s="99">
        <f t="shared" ca="1" si="90"/>
        <v>14493.515783185368</v>
      </c>
      <c r="E425" s="64">
        <f t="shared" ca="1" si="89"/>
        <v>1129.8579113358476</v>
      </c>
      <c r="F425" s="64">
        <f t="shared" ca="1" si="95"/>
        <v>-678.10815233692699</v>
      </c>
      <c r="G425" s="64">
        <f t="shared" ca="1" si="95"/>
        <v>-174.56507245445479</v>
      </c>
      <c r="H425" s="64">
        <f t="shared" ca="1" si="95"/>
        <v>-768.55745182329827</v>
      </c>
      <c r="I425" s="64">
        <f t="shared" ca="1" si="95"/>
        <v>-844.49791710903946</v>
      </c>
      <c r="J425" s="64">
        <f t="shared" ca="1" si="95"/>
        <v>-564.31399573396413</v>
      </c>
      <c r="K425" s="64">
        <f t="shared" ca="1" si="95"/>
        <v>-951.73009442917873</v>
      </c>
      <c r="L425" s="64">
        <f t="shared" ca="1" si="95"/>
        <v>-201.97954089200249</v>
      </c>
      <c r="M425" s="64">
        <f t="shared" ca="1" si="95"/>
        <v>1236.5830303462242</v>
      </c>
      <c r="N425" s="64">
        <f t="shared" ca="1" si="95"/>
        <v>1208.480983129353</v>
      </c>
      <c r="O425" s="115">
        <f t="shared" ca="1" si="87"/>
        <v>-608.83029996744017</v>
      </c>
      <c r="AD425">
        <f t="shared" ca="1" si="91"/>
        <v>816000</v>
      </c>
      <c r="AE425">
        <f t="shared" ca="1" si="92"/>
        <v>818000</v>
      </c>
      <c r="AF425">
        <f t="shared" ca="1" si="93"/>
        <v>1000</v>
      </c>
      <c r="AG425">
        <f t="shared" ca="1" si="94"/>
        <v>1000</v>
      </c>
    </row>
    <row r="426" spans="1:33" hidden="1" x14ac:dyDescent="0.25">
      <c r="A426" s="62">
        <f t="shared" si="88"/>
        <v>425</v>
      </c>
      <c r="B426" s="63">
        <f t="shared" ca="1" si="89"/>
        <v>-4.8747568848397413E-2</v>
      </c>
      <c r="C426" s="123">
        <f t="shared" ca="1" si="89"/>
        <v>1970.9293757223159</v>
      </c>
      <c r="D426" s="99">
        <f t="shared" ca="1" si="90"/>
        <v>-3300.4095710699344</v>
      </c>
      <c r="E426" s="64">
        <f t="shared" ca="1" si="89"/>
        <v>1889.1751663280179</v>
      </c>
      <c r="F426" s="64">
        <f t="shared" ca="1" si="95"/>
        <v>-642.29195160743905</v>
      </c>
      <c r="G426" s="64">
        <f t="shared" ca="1" si="95"/>
        <v>-702.84283239667388</v>
      </c>
      <c r="H426" s="64">
        <f t="shared" ca="1" si="95"/>
        <v>524.70145517085791</v>
      </c>
      <c r="I426" s="64">
        <f t="shared" ca="1" si="95"/>
        <v>-133.81699393093623</v>
      </c>
      <c r="J426" s="64">
        <f t="shared" ca="1" si="95"/>
        <v>404.37742893089853</v>
      </c>
      <c r="K426" s="64">
        <f t="shared" ca="1" si="95"/>
        <v>1069.5096788690375</v>
      </c>
      <c r="L426" s="64">
        <f t="shared" ca="1" si="95"/>
        <v>-451.32612737771643</v>
      </c>
      <c r="M426" s="64">
        <f t="shared" ca="1" si="95"/>
        <v>-615.04898788887283</v>
      </c>
      <c r="N426" s="64">
        <f t="shared" ca="1" si="95"/>
        <v>1244.7579051583884</v>
      </c>
      <c r="O426" s="115">
        <f t="shared" ca="1" si="87"/>
        <v>2587.1947412555623</v>
      </c>
      <c r="AD426">
        <f t="shared" ca="1" si="91"/>
        <v>818000</v>
      </c>
      <c r="AE426">
        <f t="shared" ca="1" si="92"/>
        <v>820000</v>
      </c>
      <c r="AF426">
        <f t="shared" ca="1" si="93"/>
        <v>1000</v>
      </c>
      <c r="AG426">
        <f t="shared" ca="1" si="94"/>
        <v>1000</v>
      </c>
    </row>
    <row r="427" spans="1:33" hidden="1" x14ac:dyDescent="0.25">
      <c r="A427" s="62">
        <f t="shared" si="88"/>
        <v>426</v>
      </c>
      <c r="B427" s="63">
        <f t="shared" ca="1" si="89"/>
        <v>-3.2935491207913198E-2</v>
      </c>
      <c r="C427" s="123">
        <f t="shared" ca="1" si="89"/>
        <v>-832.51497860186703</v>
      </c>
      <c r="D427" s="99">
        <f t="shared" ca="1" si="90"/>
        <v>4661.8527426859318</v>
      </c>
      <c r="E427" s="64">
        <f t="shared" ca="1" si="89"/>
        <v>825.10625009116961</v>
      </c>
      <c r="F427" s="64">
        <f t="shared" ca="1" si="95"/>
        <v>29.802210784135031</v>
      </c>
      <c r="G427" s="64">
        <f t="shared" ca="1" si="95"/>
        <v>1287.3283295671422</v>
      </c>
      <c r="H427" s="64">
        <f t="shared" ca="1" si="95"/>
        <v>-356.11185960360308</v>
      </c>
      <c r="I427" s="64">
        <f t="shared" ca="1" si="95"/>
        <v>937.84836452302181</v>
      </c>
      <c r="J427" s="64">
        <f t="shared" ca="1" si="95"/>
        <v>-105.08948542082425</v>
      </c>
      <c r="K427" s="64">
        <f t="shared" ca="1" si="95"/>
        <v>546.24728840695525</v>
      </c>
      <c r="L427" s="64">
        <f t="shared" ca="1" si="95"/>
        <v>1768.3866368701692</v>
      </c>
      <c r="M427" s="64">
        <f t="shared" ca="1" si="95"/>
        <v>534.48291223276908</v>
      </c>
      <c r="N427" s="64">
        <f t="shared" ca="1" si="95"/>
        <v>669.4929730188984</v>
      </c>
      <c r="O427" s="115">
        <f t="shared" ca="1" si="87"/>
        <v>6137.4936204698333</v>
      </c>
      <c r="AD427">
        <f t="shared" ca="1" si="91"/>
        <v>820000</v>
      </c>
      <c r="AE427">
        <f t="shared" ca="1" si="92"/>
        <v>822000</v>
      </c>
      <c r="AF427">
        <f t="shared" ca="1" si="93"/>
        <v>1000</v>
      </c>
      <c r="AG427">
        <f t="shared" ca="1" si="94"/>
        <v>1000</v>
      </c>
    </row>
    <row r="428" spans="1:33" hidden="1" x14ac:dyDescent="0.25">
      <c r="A428" s="62">
        <f t="shared" si="88"/>
        <v>427</v>
      </c>
      <c r="B428" s="63">
        <f t="shared" ca="1" si="89"/>
        <v>0.15639509194332626</v>
      </c>
      <c r="C428" s="123">
        <f t="shared" ca="1" si="89"/>
        <v>1166.2717750407401</v>
      </c>
      <c r="D428" s="99">
        <f t="shared" ca="1" si="90"/>
        <v>7464.2802187521947</v>
      </c>
      <c r="E428" s="64">
        <f t="shared" ca="1" si="89"/>
        <v>145.53637409689333</v>
      </c>
      <c r="F428" s="64">
        <f t="shared" ca="1" si="95"/>
        <v>1304.6839568040805</v>
      </c>
      <c r="G428" s="64">
        <f t="shared" ca="1" si="95"/>
        <v>-795.46937056961656</v>
      </c>
      <c r="H428" s="64">
        <f t="shared" ca="1" si="95"/>
        <v>1539.0121880737847</v>
      </c>
      <c r="I428" s="64">
        <f t="shared" ca="1" si="95"/>
        <v>1516.737360456518</v>
      </c>
      <c r="J428" s="64">
        <f t="shared" ca="1" si="95"/>
        <v>720.04799005700897</v>
      </c>
      <c r="K428" s="64">
        <f t="shared" ca="1" si="95"/>
        <v>1351.7934171695356</v>
      </c>
      <c r="L428" s="64">
        <f t="shared" ca="1" si="95"/>
        <v>-999.93621649299632</v>
      </c>
      <c r="M428" s="64">
        <f t="shared" ca="1" si="95"/>
        <v>-22.165519850165378</v>
      </c>
      <c r="N428" s="64">
        <f t="shared" ca="1" si="95"/>
        <v>9.095192439671079</v>
      </c>
      <c r="O428" s="115">
        <f t="shared" ca="1" si="87"/>
        <v>4769.3353721847134</v>
      </c>
      <c r="AD428">
        <f t="shared" ca="1" si="91"/>
        <v>822000</v>
      </c>
      <c r="AE428">
        <f t="shared" ca="1" si="92"/>
        <v>824000</v>
      </c>
      <c r="AF428">
        <f t="shared" ca="1" si="93"/>
        <v>1000</v>
      </c>
      <c r="AG428">
        <f t="shared" ca="1" si="94"/>
        <v>1000</v>
      </c>
    </row>
    <row r="429" spans="1:33" hidden="1" x14ac:dyDescent="0.25">
      <c r="A429" s="62">
        <f t="shared" si="88"/>
        <v>428</v>
      </c>
      <c r="B429" s="63">
        <f t="shared" ca="1" si="89"/>
        <v>0.17096541182585059</v>
      </c>
      <c r="C429" s="123">
        <f t="shared" ca="1" si="89"/>
        <v>1199.6296813299634</v>
      </c>
      <c r="D429" s="99">
        <f t="shared" ca="1" si="90"/>
        <v>-3361.2393671705099</v>
      </c>
      <c r="E429" s="64">
        <f t="shared" ca="1" si="89"/>
        <v>1875.080111120451</v>
      </c>
      <c r="F429" s="64">
        <f t="shared" ca="1" si="95"/>
        <v>1669.1387486898627</v>
      </c>
      <c r="G429" s="64">
        <f t="shared" ca="1" si="95"/>
        <v>-946.96431966015393</v>
      </c>
      <c r="H429" s="64">
        <f t="shared" ca="1" si="95"/>
        <v>892.10667179448649</v>
      </c>
      <c r="I429" s="64">
        <f t="shared" ca="1" si="95"/>
        <v>-339.6716967615049</v>
      </c>
      <c r="J429" s="64">
        <f t="shared" ca="1" si="95"/>
        <v>1201.1968067695566</v>
      </c>
      <c r="K429" s="64">
        <f t="shared" ca="1" si="95"/>
        <v>666.91659566771057</v>
      </c>
      <c r="L429" s="64">
        <f t="shared" ca="1" si="95"/>
        <v>664.83555667347673</v>
      </c>
      <c r="M429" s="64">
        <f t="shared" ca="1" si="95"/>
        <v>-995.98519748857916</v>
      </c>
      <c r="N429" s="64">
        <f t="shared" ca="1" si="95"/>
        <v>1484.5951676194397</v>
      </c>
      <c r="O429" s="115">
        <f t="shared" ca="1" si="87"/>
        <v>6171.2484444247475</v>
      </c>
      <c r="AD429">
        <f t="shared" ca="1" si="91"/>
        <v>824000</v>
      </c>
      <c r="AE429">
        <f t="shared" ca="1" si="92"/>
        <v>826000</v>
      </c>
      <c r="AF429">
        <f t="shared" ca="1" si="93"/>
        <v>1000</v>
      </c>
      <c r="AG429">
        <f t="shared" ca="1" si="94"/>
        <v>1000</v>
      </c>
    </row>
    <row r="430" spans="1:33" hidden="1" x14ac:dyDescent="0.25">
      <c r="A430" s="62">
        <f t="shared" si="88"/>
        <v>429</v>
      </c>
      <c r="B430" s="63">
        <f t="shared" ca="1" si="89"/>
        <v>6.9395673539592584E-2</v>
      </c>
      <c r="C430" s="123">
        <f t="shared" ca="1" si="89"/>
        <v>1822.5137862396159</v>
      </c>
      <c r="D430" s="99">
        <f t="shared" ca="1" si="90"/>
        <v>-7286.1834877952069</v>
      </c>
      <c r="E430" s="64">
        <f t="shared" ca="1" si="89"/>
        <v>1333.4868151562789</v>
      </c>
      <c r="F430" s="64">
        <f t="shared" ref="F430:N445" ca="1" si="96">F$1*($U$1+($W$1-$U$1)*RAND())</f>
        <v>1401.9951068413625</v>
      </c>
      <c r="G430" s="64">
        <f t="shared" ca="1" si="96"/>
        <v>1467.1796008320603</v>
      </c>
      <c r="H430" s="64">
        <f t="shared" ca="1" si="96"/>
        <v>-891.24821658830012</v>
      </c>
      <c r="I430" s="64">
        <f t="shared" ca="1" si="96"/>
        <v>304.48723551302652</v>
      </c>
      <c r="J430" s="64">
        <f t="shared" ca="1" si="96"/>
        <v>442.63731131649467</v>
      </c>
      <c r="K430" s="64">
        <f t="shared" ca="1" si="96"/>
        <v>661.98253487607826</v>
      </c>
      <c r="L430" s="64">
        <f t="shared" ca="1" si="96"/>
        <v>585.83856236675251</v>
      </c>
      <c r="M430" s="64">
        <f t="shared" ca="1" si="96"/>
        <v>290.84090284167917</v>
      </c>
      <c r="N430" s="64">
        <f t="shared" ca="1" si="96"/>
        <v>-765.48415140427608</v>
      </c>
      <c r="O430" s="115">
        <f t="shared" ca="1" si="87"/>
        <v>4831.7157017511563</v>
      </c>
      <c r="AD430">
        <f t="shared" ca="1" si="91"/>
        <v>826000</v>
      </c>
      <c r="AE430">
        <f t="shared" ca="1" si="92"/>
        <v>828000</v>
      </c>
      <c r="AF430">
        <f t="shared" ca="1" si="93"/>
        <v>1000</v>
      </c>
      <c r="AG430">
        <f t="shared" ca="1" si="94"/>
        <v>1000</v>
      </c>
    </row>
    <row r="431" spans="1:33" hidden="1" x14ac:dyDescent="0.25">
      <c r="A431" s="62">
        <f t="shared" si="88"/>
        <v>430</v>
      </c>
      <c r="B431" s="63">
        <f t="shared" ca="1" si="89"/>
        <v>-8.8739984491760932E-3</v>
      </c>
      <c r="C431" s="123">
        <f t="shared" ca="1" si="89"/>
        <v>1698.0001781863311</v>
      </c>
      <c r="D431" s="99">
        <f t="shared" ca="1" si="90"/>
        <v>-741.28743172138104</v>
      </c>
      <c r="E431" s="64">
        <f t="shared" ca="1" si="89"/>
        <v>-165.16308842460137</v>
      </c>
      <c r="F431" s="64">
        <f t="shared" ca="1" si="96"/>
        <v>-689.84456470583677</v>
      </c>
      <c r="G431" s="64">
        <f t="shared" ca="1" si="96"/>
        <v>1336.4383782806824</v>
      </c>
      <c r="H431" s="64">
        <f t="shared" ca="1" si="96"/>
        <v>1795.277493714618</v>
      </c>
      <c r="I431" s="64">
        <f t="shared" ca="1" si="96"/>
        <v>984.30872223821018</v>
      </c>
      <c r="J431" s="64">
        <f t="shared" ca="1" si="96"/>
        <v>1925.3333662992802</v>
      </c>
      <c r="K431" s="64">
        <f t="shared" ca="1" si="96"/>
        <v>1185.0975955163481</v>
      </c>
      <c r="L431" s="64">
        <f t="shared" ca="1" si="96"/>
        <v>201.54194279773162</v>
      </c>
      <c r="M431" s="64">
        <f t="shared" ca="1" si="96"/>
        <v>535.3918022403592</v>
      </c>
      <c r="N431" s="64">
        <f t="shared" ca="1" si="96"/>
        <v>-759.72717893717424</v>
      </c>
      <c r="O431" s="115">
        <f t="shared" ca="1" si="87"/>
        <v>6348.654469019617</v>
      </c>
      <c r="AD431">
        <f t="shared" ca="1" si="91"/>
        <v>828000</v>
      </c>
      <c r="AE431">
        <f t="shared" ca="1" si="92"/>
        <v>830000</v>
      </c>
      <c r="AF431">
        <f t="shared" ca="1" si="93"/>
        <v>1000</v>
      </c>
      <c r="AG431">
        <f t="shared" ca="1" si="94"/>
        <v>1000</v>
      </c>
    </row>
    <row r="432" spans="1:33" hidden="1" x14ac:dyDescent="0.25">
      <c r="A432" s="62">
        <f t="shared" si="88"/>
        <v>431</v>
      </c>
      <c r="B432" s="63">
        <f t="shared" ca="1" si="89"/>
        <v>1.8331601597690206E-2</v>
      </c>
      <c r="C432" s="123">
        <f t="shared" ca="1" si="89"/>
        <v>-806.6964893192835</v>
      </c>
      <c r="D432" s="99">
        <f t="shared" ca="1" si="90"/>
        <v>18930.557788653026</v>
      </c>
      <c r="E432" s="64">
        <f t="shared" ca="1" si="89"/>
        <v>423.57408798311678</v>
      </c>
      <c r="F432" s="64">
        <f t="shared" ca="1" si="96"/>
        <v>321.08674779883745</v>
      </c>
      <c r="G432" s="64">
        <f t="shared" ca="1" si="96"/>
        <v>1341.6364960616474</v>
      </c>
      <c r="H432" s="64">
        <f t="shared" ca="1" si="96"/>
        <v>-958.36033509861386</v>
      </c>
      <c r="I432" s="64">
        <f t="shared" ca="1" si="96"/>
        <v>150.58472827795669</v>
      </c>
      <c r="J432" s="64">
        <f t="shared" ca="1" si="96"/>
        <v>859.33487483189958</v>
      </c>
      <c r="K432" s="64">
        <f t="shared" ca="1" si="96"/>
        <v>291.078613808341</v>
      </c>
      <c r="L432" s="64">
        <f t="shared" ca="1" si="96"/>
        <v>814.8418717484401</v>
      </c>
      <c r="M432" s="64">
        <f t="shared" ca="1" si="96"/>
        <v>1059.3831518881618</v>
      </c>
      <c r="N432" s="64">
        <f t="shared" ca="1" si="96"/>
        <v>1931.7921934121871</v>
      </c>
      <c r="O432" s="115">
        <f t="shared" ca="1" si="87"/>
        <v>6234.9524307119736</v>
      </c>
      <c r="AD432">
        <f t="shared" ca="1" si="91"/>
        <v>830000</v>
      </c>
      <c r="AE432">
        <f t="shared" ca="1" si="92"/>
        <v>832000</v>
      </c>
      <c r="AF432">
        <f t="shared" ca="1" si="93"/>
        <v>1000</v>
      </c>
      <c r="AG432">
        <f t="shared" ca="1" si="94"/>
        <v>1000</v>
      </c>
    </row>
    <row r="433" spans="1:33" hidden="1" x14ac:dyDescent="0.25">
      <c r="A433" s="62">
        <f t="shared" si="88"/>
        <v>432</v>
      </c>
      <c r="B433" s="63">
        <f t="shared" ca="1" si="89"/>
        <v>0.1504709080437481</v>
      </c>
      <c r="C433" s="123">
        <f t="shared" ca="1" si="89"/>
        <v>-401.2030796401985</v>
      </c>
      <c r="D433" s="99">
        <f t="shared" ca="1" si="90"/>
        <v>-8914.0421760169393</v>
      </c>
      <c r="E433" s="64">
        <f t="shared" ca="1" si="89"/>
        <v>-425.91064282784424</v>
      </c>
      <c r="F433" s="64">
        <f t="shared" ca="1" si="96"/>
        <v>905.31312005769109</v>
      </c>
      <c r="G433" s="64">
        <f t="shared" ca="1" si="96"/>
        <v>-101.53498559616739</v>
      </c>
      <c r="H433" s="64">
        <f t="shared" ca="1" si="96"/>
        <v>-387.31504342741391</v>
      </c>
      <c r="I433" s="64">
        <f t="shared" ca="1" si="96"/>
        <v>1697.151227651271</v>
      </c>
      <c r="J433" s="64">
        <f t="shared" ca="1" si="96"/>
        <v>934.63366173607983</v>
      </c>
      <c r="K433" s="64">
        <f t="shared" ca="1" si="96"/>
        <v>-161.25837810937765</v>
      </c>
      <c r="L433" s="64">
        <f t="shared" ca="1" si="96"/>
        <v>-801.28898204275242</v>
      </c>
      <c r="M433" s="64">
        <f t="shared" ca="1" si="96"/>
        <v>1396.0807058440703</v>
      </c>
      <c r="N433" s="64">
        <f t="shared" ca="1" si="96"/>
        <v>-687.73941142965828</v>
      </c>
      <c r="O433" s="115">
        <f t="shared" ca="1" si="87"/>
        <v>2368.1312718558984</v>
      </c>
      <c r="AD433">
        <f t="shared" ca="1" si="91"/>
        <v>832000</v>
      </c>
      <c r="AE433">
        <f t="shared" ca="1" si="92"/>
        <v>834000</v>
      </c>
      <c r="AF433">
        <f t="shared" ca="1" si="93"/>
        <v>1000</v>
      </c>
      <c r="AG433">
        <f t="shared" ca="1" si="94"/>
        <v>1000</v>
      </c>
    </row>
    <row r="434" spans="1:33" hidden="1" x14ac:dyDescent="0.25">
      <c r="A434" s="62">
        <f t="shared" si="88"/>
        <v>433</v>
      </c>
      <c r="B434" s="63">
        <f t="shared" ca="1" si="89"/>
        <v>0.12732339294953654</v>
      </c>
      <c r="C434" s="123">
        <f t="shared" ca="1" si="89"/>
        <v>867.70444125332585</v>
      </c>
      <c r="D434" s="99">
        <f t="shared" ca="1" si="90"/>
        <v>-6274.0939657041818</v>
      </c>
      <c r="E434" s="64">
        <f t="shared" ca="1" si="89"/>
        <v>-283.57027908438261</v>
      </c>
      <c r="F434" s="64">
        <f t="shared" ca="1" si="96"/>
        <v>303.0727078683995</v>
      </c>
      <c r="G434" s="64">
        <f t="shared" ca="1" si="96"/>
        <v>-436.33938361695346</v>
      </c>
      <c r="H434" s="64">
        <f t="shared" ca="1" si="96"/>
        <v>-428.21916621249773</v>
      </c>
      <c r="I434" s="64">
        <f t="shared" ca="1" si="96"/>
        <v>811.79282531340959</v>
      </c>
      <c r="J434" s="64">
        <f t="shared" ca="1" si="96"/>
        <v>-590.62392087469789</v>
      </c>
      <c r="K434" s="64">
        <f t="shared" ca="1" si="96"/>
        <v>1087.7204912488803</v>
      </c>
      <c r="L434" s="64">
        <f t="shared" ca="1" si="96"/>
        <v>567.58070148246793</v>
      </c>
      <c r="M434" s="64">
        <f t="shared" ca="1" si="96"/>
        <v>1849.2091226973382</v>
      </c>
      <c r="N434" s="64">
        <f t="shared" ca="1" si="96"/>
        <v>171.62826552898997</v>
      </c>
      <c r="O434" s="115">
        <f t="shared" ca="1" si="87"/>
        <v>3052.2513643509542</v>
      </c>
      <c r="AD434">
        <f t="shared" ca="1" si="91"/>
        <v>834000</v>
      </c>
      <c r="AE434">
        <f t="shared" ca="1" si="92"/>
        <v>836000</v>
      </c>
      <c r="AF434">
        <f t="shared" ca="1" si="93"/>
        <v>1000</v>
      </c>
      <c r="AG434">
        <f t="shared" ca="1" si="94"/>
        <v>1000</v>
      </c>
    </row>
    <row r="435" spans="1:33" hidden="1" x14ac:dyDescent="0.25">
      <c r="A435" s="62">
        <f t="shared" si="88"/>
        <v>434</v>
      </c>
      <c r="B435" s="63">
        <f t="shared" ca="1" si="89"/>
        <v>-2.1228014389999758E-2</v>
      </c>
      <c r="C435" s="123">
        <f t="shared" ca="1" si="89"/>
        <v>-161.42143627198388</v>
      </c>
      <c r="D435" s="99">
        <f t="shared" ca="1" si="90"/>
        <v>8767.4327672927629</v>
      </c>
      <c r="E435" s="64">
        <f t="shared" ca="1" si="89"/>
        <v>1101.8677684401885</v>
      </c>
      <c r="F435" s="64">
        <f t="shared" ca="1" si="96"/>
        <v>-617.36082298032613</v>
      </c>
      <c r="G435" s="64">
        <f t="shared" ca="1" si="96"/>
        <v>-403.99428918572551</v>
      </c>
      <c r="H435" s="64">
        <f t="shared" ca="1" si="96"/>
        <v>695.9300752401432</v>
      </c>
      <c r="I435" s="64">
        <f t="shared" ca="1" si="96"/>
        <v>-430.40753514879236</v>
      </c>
      <c r="J435" s="64">
        <f t="shared" ca="1" si="96"/>
        <v>584.77918148104709</v>
      </c>
      <c r="K435" s="64">
        <f t="shared" ca="1" si="96"/>
        <v>702.4994513364602</v>
      </c>
      <c r="L435" s="64">
        <f t="shared" ca="1" si="96"/>
        <v>-860.70191401216448</v>
      </c>
      <c r="M435" s="64">
        <f t="shared" ca="1" si="96"/>
        <v>655.34803904888611</v>
      </c>
      <c r="N435" s="64">
        <f t="shared" ca="1" si="96"/>
        <v>-435.74231021519694</v>
      </c>
      <c r="O435" s="115">
        <f t="shared" ca="1" si="87"/>
        <v>992.21764400451957</v>
      </c>
      <c r="AD435">
        <f t="shared" ca="1" si="91"/>
        <v>836000</v>
      </c>
      <c r="AE435">
        <f t="shared" ca="1" si="92"/>
        <v>838000</v>
      </c>
      <c r="AF435">
        <f t="shared" ca="1" si="93"/>
        <v>1000</v>
      </c>
      <c r="AG435">
        <f t="shared" ca="1" si="94"/>
        <v>1000</v>
      </c>
    </row>
    <row r="436" spans="1:33" hidden="1" x14ac:dyDescent="0.25">
      <c r="A436" s="62">
        <f t="shared" si="88"/>
        <v>435</v>
      </c>
      <c r="B436" s="63">
        <f t="shared" ca="1" si="89"/>
        <v>-4.4902277254742384E-2</v>
      </c>
      <c r="C436" s="123">
        <f t="shared" ca="1" si="89"/>
        <v>1355.4263244766769</v>
      </c>
      <c r="D436" s="99">
        <f t="shared" ca="1" si="90"/>
        <v>-4250.3094420026018</v>
      </c>
      <c r="E436" s="64">
        <f t="shared" ca="1" si="89"/>
        <v>1742.4457573179211</v>
      </c>
      <c r="F436" s="64">
        <f t="shared" ca="1" si="96"/>
        <v>826.09704617398279</v>
      </c>
      <c r="G436" s="64">
        <f t="shared" ca="1" si="96"/>
        <v>1990.3799100010258</v>
      </c>
      <c r="H436" s="64">
        <f t="shared" ca="1" si="96"/>
        <v>-397.12078790446492</v>
      </c>
      <c r="I436" s="64">
        <f t="shared" ca="1" si="96"/>
        <v>1175.0412746600368</v>
      </c>
      <c r="J436" s="64">
        <f t="shared" ca="1" si="96"/>
        <v>1878.1625948547644</v>
      </c>
      <c r="K436" s="64">
        <f t="shared" ca="1" si="96"/>
        <v>1391.5271300400962</v>
      </c>
      <c r="L436" s="64">
        <f t="shared" ca="1" si="96"/>
        <v>696.8236261548833</v>
      </c>
      <c r="M436" s="64">
        <f t="shared" ca="1" si="96"/>
        <v>-753.64995312363305</v>
      </c>
      <c r="N436" s="64">
        <f t="shared" ca="1" si="96"/>
        <v>374.88499677250184</v>
      </c>
      <c r="O436" s="115">
        <f t="shared" ca="1" si="87"/>
        <v>8924.5915949471128</v>
      </c>
      <c r="AD436">
        <f t="shared" ca="1" si="91"/>
        <v>838000</v>
      </c>
      <c r="AE436">
        <f t="shared" ca="1" si="92"/>
        <v>840000</v>
      </c>
      <c r="AF436">
        <f t="shared" ca="1" si="93"/>
        <v>1000</v>
      </c>
      <c r="AG436">
        <f t="shared" ca="1" si="94"/>
        <v>1000</v>
      </c>
    </row>
    <row r="437" spans="1:33" hidden="1" x14ac:dyDescent="0.25">
      <c r="A437" s="62">
        <f t="shared" si="88"/>
        <v>436</v>
      </c>
      <c r="B437" s="63">
        <f t="shared" ca="1" si="89"/>
        <v>2.534984996494255E-2</v>
      </c>
      <c r="C437" s="123">
        <f t="shared" ca="1" si="89"/>
        <v>-997.37017665839937</v>
      </c>
      <c r="D437" s="99">
        <f t="shared" ca="1" si="90"/>
        <v>5061.4477741106139</v>
      </c>
      <c r="E437" s="64">
        <f t="shared" ca="1" si="89"/>
        <v>-184.34067437215651</v>
      </c>
      <c r="F437" s="64">
        <f t="shared" ca="1" si="96"/>
        <v>-82.796625543667261</v>
      </c>
      <c r="G437" s="64">
        <f t="shared" ca="1" si="96"/>
        <v>-342.75091069751642</v>
      </c>
      <c r="H437" s="64">
        <f t="shared" ca="1" si="96"/>
        <v>-618.24972482030341</v>
      </c>
      <c r="I437" s="64">
        <f t="shared" ca="1" si="96"/>
        <v>1820.2721949445431</v>
      </c>
      <c r="J437" s="64">
        <f t="shared" ca="1" si="96"/>
        <v>435.29133306425297</v>
      </c>
      <c r="K437" s="64">
        <f t="shared" ca="1" si="96"/>
        <v>1509.8135121699988</v>
      </c>
      <c r="L437" s="64">
        <f t="shared" ca="1" si="96"/>
        <v>-325.03593436964422</v>
      </c>
      <c r="M437" s="64">
        <f t="shared" ca="1" si="96"/>
        <v>1168.0524950340064</v>
      </c>
      <c r="N437" s="64">
        <f t="shared" ca="1" si="96"/>
        <v>351.00457026507439</v>
      </c>
      <c r="O437" s="115">
        <f t="shared" ca="1" si="87"/>
        <v>3731.2602356745879</v>
      </c>
      <c r="AD437">
        <f t="shared" ca="1" si="91"/>
        <v>840000</v>
      </c>
      <c r="AE437">
        <f t="shared" ca="1" si="92"/>
        <v>842000</v>
      </c>
      <c r="AF437">
        <f t="shared" ca="1" si="93"/>
        <v>1000</v>
      </c>
      <c r="AG437">
        <f t="shared" ca="1" si="94"/>
        <v>1000</v>
      </c>
    </row>
    <row r="438" spans="1:33" hidden="1" x14ac:dyDescent="0.25">
      <c r="A438" s="62">
        <f t="shared" si="88"/>
        <v>437</v>
      </c>
      <c r="B438" s="63">
        <f t="shared" ca="1" si="89"/>
        <v>-8.3120605311984341E-2</v>
      </c>
      <c r="C438" s="123">
        <f t="shared" ca="1" si="89"/>
        <v>1524.4765940005952</v>
      </c>
      <c r="D438" s="99">
        <f t="shared" ca="1" si="90"/>
        <v>12729.237188124576</v>
      </c>
      <c r="E438" s="64">
        <f t="shared" ca="1" si="89"/>
        <v>-946.54167861649501</v>
      </c>
      <c r="F438" s="64">
        <f t="shared" ca="1" si="96"/>
        <v>1545.1871926419867</v>
      </c>
      <c r="G438" s="64">
        <f t="shared" ca="1" si="96"/>
        <v>-474.851956439449</v>
      </c>
      <c r="H438" s="64">
        <f t="shared" ca="1" si="96"/>
        <v>-551.12034017639428</v>
      </c>
      <c r="I438" s="64">
        <f t="shared" ca="1" si="96"/>
        <v>-899.36881329290009</v>
      </c>
      <c r="J438" s="64">
        <f t="shared" ca="1" si="96"/>
        <v>-214.50582328523717</v>
      </c>
      <c r="K438" s="64">
        <f t="shared" ca="1" si="96"/>
        <v>1830.8676490565665</v>
      </c>
      <c r="L438" s="64">
        <f t="shared" ca="1" si="96"/>
        <v>184.92083848490853</v>
      </c>
      <c r="M438" s="64">
        <f t="shared" ca="1" si="96"/>
        <v>-987.47118516218632</v>
      </c>
      <c r="N438" s="64">
        <f t="shared" ca="1" si="96"/>
        <v>1463.6606547869421</v>
      </c>
      <c r="O438" s="115">
        <f t="shared" ca="1" si="87"/>
        <v>950.77653799774203</v>
      </c>
      <c r="AD438">
        <f t="shared" ca="1" si="91"/>
        <v>842000</v>
      </c>
      <c r="AE438">
        <f t="shared" ca="1" si="92"/>
        <v>844000</v>
      </c>
      <c r="AF438">
        <f t="shared" ca="1" si="93"/>
        <v>1000</v>
      </c>
      <c r="AG438">
        <f t="shared" ca="1" si="94"/>
        <v>1000</v>
      </c>
    </row>
    <row r="439" spans="1:33" hidden="1" x14ac:dyDescent="0.25">
      <c r="A439" s="62">
        <f t="shared" si="88"/>
        <v>438</v>
      </c>
      <c r="B439" s="63">
        <f t="shared" ca="1" si="89"/>
        <v>9.8944868262421937E-2</v>
      </c>
      <c r="C439" s="123">
        <f t="shared" ca="1" si="89"/>
        <v>533.11742882849398</v>
      </c>
      <c r="D439" s="99">
        <f t="shared" ca="1" si="90"/>
        <v>2561.70111283493</v>
      </c>
      <c r="E439" s="64">
        <f t="shared" ca="1" si="89"/>
        <v>1238.4329277560089</v>
      </c>
      <c r="F439" s="64">
        <f t="shared" ca="1" si="96"/>
        <v>1133.9976186804779</v>
      </c>
      <c r="G439" s="64">
        <f t="shared" ca="1" si="96"/>
        <v>1222.1040180024847</v>
      </c>
      <c r="H439" s="64">
        <f t="shared" ca="1" si="96"/>
        <v>583.45304534430954</v>
      </c>
      <c r="I439" s="64">
        <f t="shared" ca="1" si="96"/>
        <v>-941.76110392186911</v>
      </c>
      <c r="J439" s="64">
        <f t="shared" ca="1" si="96"/>
        <v>-179.33055606220992</v>
      </c>
      <c r="K439" s="64">
        <f t="shared" ca="1" si="96"/>
        <v>-645.85864756605656</v>
      </c>
      <c r="L439" s="64">
        <f t="shared" ca="1" si="96"/>
        <v>905.92113965283386</v>
      </c>
      <c r="M439" s="64">
        <f t="shared" ca="1" si="96"/>
        <v>1957.5543163387063</v>
      </c>
      <c r="N439" s="64">
        <f t="shared" ca="1" si="96"/>
        <v>870.32117609948</v>
      </c>
      <c r="O439" s="115">
        <f t="shared" ca="1" si="87"/>
        <v>6144.833934324166</v>
      </c>
      <c r="AD439">
        <f t="shared" ca="1" si="91"/>
        <v>844000</v>
      </c>
      <c r="AE439">
        <f t="shared" ca="1" si="92"/>
        <v>846000</v>
      </c>
      <c r="AF439">
        <f t="shared" ca="1" si="93"/>
        <v>1000</v>
      </c>
      <c r="AG439">
        <f t="shared" ca="1" si="94"/>
        <v>1000</v>
      </c>
    </row>
    <row r="440" spans="1:33" hidden="1" x14ac:dyDescent="0.25">
      <c r="A440" s="62">
        <f t="shared" si="88"/>
        <v>439</v>
      </c>
      <c r="B440" s="63">
        <f t="shared" ca="1" si="89"/>
        <v>1.7410957127405272E-2</v>
      </c>
      <c r="C440" s="123">
        <f t="shared" ca="1" si="89"/>
        <v>187.09415382812372</v>
      </c>
      <c r="D440" s="99">
        <f t="shared" ca="1" si="90"/>
        <v>-1690.9074459112051</v>
      </c>
      <c r="E440" s="64">
        <f t="shared" ca="1" si="89"/>
        <v>-957.95416691531113</v>
      </c>
      <c r="F440" s="64">
        <f t="shared" ca="1" si="96"/>
        <v>528.05445884935773</v>
      </c>
      <c r="G440" s="64">
        <f t="shared" ca="1" si="96"/>
        <v>-978.25191358341681</v>
      </c>
      <c r="H440" s="64">
        <f t="shared" ca="1" si="96"/>
        <v>751.09218777474757</v>
      </c>
      <c r="I440" s="64">
        <f t="shared" ca="1" si="96"/>
        <v>-728.59602739390016</v>
      </c>
      <c r="J440" s="64">
        <f t="shared" ca="1" si="96"/>
        <v>-256.16130545106364</v>
      </c>
      <c r="K440" s="64">
        <f t="shared" ca="1" si="96"/>
        <v>741.23364098515719</v>
      </c>
      <c r="L440" s="64">
        <f t="shared" ca="1" si="96"/>
        <v>1047.4155287523852</v>
      </c>
      <c r="M440" s="64">
        <f t="shared" ca="1" si="96"/>
        <v>-659.20889557232033</v>
      </c>
      <c r="N440" s="64">
        <f t="shared" ca="1" si="96"/>
        <v>681.49877249354256</v>
      </c>
      <c r="O440" s="115">
        <f t="shared" ca="1" si="87"/>
        <v>169.12227993917838</v>
      </c>
      <c r="AD440">
        <f t="shared" ca="1" si="91"/>
        <v>846000</v>
      </c>
      <c r="AE440">
        <f t="shared" ca="1" si="92"/>
        <v>848000</v>
      </c>
      <c r="AF440">
        <f t="shared" ca="1" si="93"/>
        <v>1000</v>
      </c>
      <c r="AG440">
        <f t="shared" ca="1" si="94"/>
        <v>1000</v>
      </c>
    </row>
    <row r="441" spans="1:33" hidden="1" x14ac:dyDescent="0.25">
      <c r="A441" s="62">
        <f t="shared" si="88"/>
        <v>440</v>
      </c>
      <c r="B441" s="63">
        <f t="shared" ca="1" si="89"/>
        <v>0.11283041979992306</v>
      </c>
      <c r="C441" s="123">
        <f t="shared" ca="1" si="89"/>
        <v>-646.35531898497652</v>
      </c>
      <c r="D441" s="99">
        <f t="shared" ca="1" si="90"/>
        <v>3237.115216642339</v>
      </c>
      <c r="E441" s="64">
        <f t="shared" ca="1" si="89"/>
        <v>1354.3960596103116</v>
      </c>
      <c r="F441" s="64">
        <f t="shared" ca="1" si="96"/>
        <v>-116.57933474810589</v>
      </c>
      <c r="G441" s="64">
        <f t="shared" ca="1" si="96"/>
        <v>1850.0206741737954</v>
      </c>
      <c r="H441" s="64">
        <f t="shared" ca="1" si="96"/>
        <v>807.83828575339612</v>
      </c>
      <c r="I441" s="64">
        <f t="shared" ca="1" si="96"/>
        <v>576.65399454675776</v>
      </c>
      <c r="J441" s="64">
        <f t="shared" ca="1" si="96"/>
        <v>1707.1677924369153</v>
      </c>
      <c r="K441" s="64">
        <f t="shared" ca="1" si="96"/>
        <v>-182.53072008785065</v>
      </c>
      <c r="L441" s="64">
        <f t="shared" ca="1" si="96"/>
        <v>421.97486678829637</v>
      </c>
      <c r="M441" s="64">
        <f t="shared" ca="1" si="96"/>
        <v>-844.77270300122188</v>
      </c>
      <c r="N441" s="64">
        <f t="shared" ca="1" si="96"/>
        <v>500.00547991685102</v>
      </c>
      <c r="O441" s="115">
        <f t="shared" ca="1" si="87"/>
        <v>6074.1743953891455</v>
      </c>
      <c r="AD441">
        <f t="shared" ca="1" si="91"/>
        <v>848000</v>
      </c>
      <c r="AE441">
        <f t="shared" ca="1" si="92"/>
        <v>850000</v>
      </c>
      <c r="AF441">
        <f t="shared" ca="1" si="93"/>
        <v>1000</v>
      </c>
      <c r="AG441">
        <f t="shared" ca="1" si="94"/>
        <v>1000</v>
      </c>
    </row>
    <row r="442" spans="1:33" hidden="1" x14ac:dyDescent="0.25">
      <c r="A442" s="62">
        <f t="shared" si="88"/>
        <v>441</v>
      </c>
      <c r="B442" s="63">
        <f t="shared" ca="1" si="89"/>
        <v>1.3103450600843142E-2</v>
      </c>
      <c r="C442" s="123">
        <f t="shared" ca="1" si="89"/>
        <v>1294.3306461505613</v>
      </c>
      <c r="D442" s="99">
        <f t="shared" ca="1" si="90"/>
        <v>15783.92240727042</v>
      </c>
      <c r="E442" s="64">
        <f t="shared" ca="1" si="89"/>
        <v>641.93179762016211</v>
      </c>
      <c r="F442" s="64">
        <f t="shared" ca="1" si="96"/>
        <v>-830.34146900583028</v>
      </c>
      <c r="G442" s="64">
        <f t="shared" ca="1" si="96"/>
        <v>-904.69737034105196</v>
      </c>
      <c r="H442" s="64">
        <f t="shared" ca="1" si="96"/>
        <v>-325.59786503467637</v>
      </c>
      <c r="I442" s="64">
        <f t="shared" ca="1" si="96"/>
        <v>1485.2866532384112</v>
      </c>
      <c r="J442" s="64">
        <f t="shared" ca="1" si="96"/>
        <v>1494.3252687158215</v>
      </c>
      <c r="K442" s="64">
        <f t="shared" ca="1" si="96"/>
        <v>750.4404175337387</v>
      </c>
      <c r="L442" s="64">
        <f t="shared" ca="1" si="96"/>
        <v>-779.42635226343896</v>
      </c>
      <c r="M442" s="64">
        <f t="shared" ca="1" si="96"/>
        <v>1009.0494678453243</v>
      </c>
      <c r="N442" s="64">
        <f t="shared" ca="1" si="96"/>
        <v>1705.0668989107612</v>
      </c>
      <c r="O442" s="115">
        <f t="shared" ca="1" si="87"/>
        <v>4246.0374472192216</v>
      </c>
      <c r="AD442">
        <f t="shared" ca="1" si="91"/>
        <v>850000</v>
      </c>
      <c r="AE442">
        <f t="shared" ca="1" si="92"/>
        <v>852000</v>
      </c>
      <c r="AF442">
        <f t="shared" ca="1" si="93"/>
        <v>1000</v>
      </c>
      <c r="AG442">
        <f t="shared" ca="1" si="94"/>
        <v>1000</v>
      </c>
    </row>
    <row r="443" spans="1:33" hidden="1" x14ac:dyDescent="0.25">
      <c r="A443" s="62">
        <f t="shared" si="88"/>
        <v>442</v>
      </c>
      <c r="B443" s="63">
        <f t="shared" ca="1" si="89"/>
        <v>8.1341775333019395E-2</v>
      </c>
      <c r="C443" s="123">
        <f t="shared" ca="1" si="89"/>
        <v>1048.578373874371</v>
      </c>
      <c r="D443" s="99">
        <f t="shared" ca="1" si="90"/>
        <v>6550.8189525147836</v>
      </c>
      <c r="E443" s="64">
        <f t="shared" ca="1" si="89"/>
        <v>-415.78115847736598</v>
      </c>
      <c r="F443" s="64">
        <f t="shared" ca="1" si="96"/>
        <v>923.62731590059923</v>
      </c>
      <c r="G443" s="64">
        <f t="shared" ca="1" si="96"/>
        <v>1029.880220372989</v>
      </c>
      <c r="H443" s="64">
        <f t="shared" ca="1" si="96"/>
        <v>1255.3946487796593</v>
      </c>
      <c r="I443" s="64">
        <f t="shared" ca="1" si="96"/>
        <v>-457.81420840554722</v>
      </c>
      <c r="J443" s="64">
        <f t="shared" ca="1" si="96"/>
        <v>597.71052353265441</v>
      </c>
      <c r="K443" s="64">
        <f t="shared" ca="1" si="96"/>
        <v>888.00034574649305</v>
      </c>
      <c r="L443" s="64">
        <f t="shared" ca="1" si="96"/>
        <v>682.36396127885064</v>
      </c>
      <c r="M443" s="64">
        <f t="shared" ca="1" si="96"/>
        <v>628.76347427976793</v>
      </c>
      <c r="N443" s="64">
        <f t="shared" ca="1" si="96"/>
        <v>1380.0101617744217</v>
      </c>
      <c r="O443" s="115">
        <f t="shared" ca="1" si="87"/>
        <v>6512.1552847825224</v>
      </c>
      <c r="AD443">
        <f t="shared" ca="1" si="91"/>
        <v>852000</v>
      </c>
      <c r="AE443">
        <f t="shared" ca="1" si="92"/>
        <v>854000</v>
      </c>
      <c r="AF443">
        <f t="shared" ca="1" si="93"/>
        <v>1000</v>
      </c>
      <c r="AG443">
        <f t="shared" ca="1" si="94"/>
        <v>1000</v>
      </c>
    </row>
    <row r="444" spans="1:33" hidden="1" x14ac:dyDescent="0.25">
      <c r="A444" s="62">
        <f t="shared" si="88"/>
        <v>443</v>
      </c>
      <c r="B444" s="63">
        <f t="shared" ca="1" si="89"/>
        <v>6.6110616969218383E-2</v>
      </c>
      <c r="C444" s="123">
        <f t="shared" ca="1" si="89"/>
        <v>1202.3114191556749</v>
      </c>
      <c r="D444" s="99">
        <f t="shared" ca="1" si="90"/>
        <v>8010.7930602957485</v>
      </c>
      <c r="E444" s="64">
        <f t="shared" ca="1" si="89"/>
        <v>279.40852245675802</v>
      </c>
      <c r="F444" s="64">
        <f t="shared" ca="1" si="96"/>
        <v>-695.38051918998008</v>
      </c>
      <c r="G444" s="64">
        <f t="shared" ca="1" si="96"/>
        <v>582.28878606499893</v>
      </c>
      <c r="H444" s="64">
        <f t="shared" ca="1" si="96"/>
        <v>119.01163993623759</v>
      </c>
      <c r="I444" s="64">
        <f t="shared" ca="1" si="96"/>
        <v>1507.5416277188733</v>
      </c>
      <c r="J444" s="64">
        <f t="shared" ca="1" si="96"/>
        <v>572.27415518442683</v>
      </c>
      <c r="K444" s="64">
        <f t="shared" ca="1" si="96"/>
        <v>-640.01495356291196</v>
      </c>
      <c r="L444" s="64">
        <f t="shared" ca="1" si="96"/>
        <v>1644.3148198881461</v>
      </c>
      <c r="M444" s="64">
        <f t="shared" ca="1" si="96"/>
        <v>736.59100622408607</v>
      </c>
      <c r="N444" s="64">
        <f t="shared" ca="1" si="96"/>
        <v>706.32124415485055</v>
      </c>
      <c r="O444" s="115">
        <f t="shared" ca="1" si="87"/>
        <v>4812.3563288754858</v>
      </c>
      <c r="AD444">
        <f t="shared" ca="1" si="91"/>
        <v>854000</v>
      </c>
      <c r="AE444">
        <f t="shared" ca="1" si="92"/>
        <v>856000</v>
      </c>
      <c r="AF444">
        <f t="shared" ca="1" si="93"/>
        <v>1000</v>
      </c>
      <c r="AG444">
        <f t="shared" ca="1" si="94"/>
        <v>1000</v>
      </c>
    </row>
    <row r="445" spans="1:33" hidden="1" x14ac:dyDescent="0.25">
      <c r="A445" s="62">
        <f t="shared" si="88"/>
        <v>444</v>
      </c>
      <c r="B445" s="63">
        <f t="shared" ca="1" si="89"/>
        <v>9.1915713861915882E-2</v>
      </c>
      <c r="C445" s="123">
        <f t="shared" ca="1" si="89"/>
        <v>1393.9214240378262</v>
      </c>
      <c r="D445" s="99">
        <f t="shared" ca="1" si="90"/>
        <v>528.35690977513229</v>
      </c>
      <c r="E445" s="64">
        <f t="shared" ca="1" si="89"/>
        <v>1476.6222611126811</v>
      </c>
      <c r="F445" s="64">
        <f t="shared" ca="1" si="96"/>
        <v>-261.61767741960176</v>
      </c>
      <c r="G445" s="64">
        <f t="shared" ca="1" si="96"/>
        <v>-994.86955421687037</v>
      </c>
      <c r="H445" s="64">
        <f t="shared" ca="1" si="96"/>
        <v>1602.6229013992663</v>
      </c>
      <c r="I445" s="64">
        <f t="shared" ca="1" si="96"/>
        <v>781.37166244172886</v>
      </c>
      <c r="J445" s="64">
        <f t="shared" ca="1" si="96"/>
        <v>1361.9570179840136</v>
      </c>
      <c r="K445" s="64">
        <f t="shared" ca="1" si="96"/>
        <v>-307.57912843392052</v>
      </c>
      <c r="L445" s="64">
        <f t="shared" ca="1" si="96"/>
        <v>1889.0379138446003</v>
      </c>
      <c r="M445" s="64">
        <f t="shared" ca="1" si="96"/>
        <v>-629.93584475043633</v>
      </c>
      <c r="N445" s="64">
        <f t="shared" ca="1" si="96"/>
        <v>-737.68935577493119</v>
      </c>
      <c r="O445" s="115">
        <f t="shared" ca="1" si="87"/>
        <v>4179.9201961865301</v>
      </c>
      <c r="AD445">
        <f t="shared" ca="1" si="91"/>
        <v>856000</v>
      </c>
      <c r="AE445">
        <f t="shared" ca="1" si="92"/>
        <v>858000</v>
      </c>
      <c r="AF445">
        <f t="shared" ca="1" si="93"/>
        <v>1000</v>
      </c>
      <c r="AG445">
        <f t="shared" ca="1" si="94"/>
        <v>1000</v>
      </c>
    </row>
    <row r="446" spans="1:33" hidden="1" x14ac:dyDescent="0.25">
      <c r="A446" s="62">
        <f t="shared" si="88"/>
        <v>445</v>
      </c>
      <c r="B446" s="63">
        <f t="shared" ca="1" si="89"/>
        <v>-5.6963160394687594E-2</v>
      </c>
      <c r="C446" s="123">
        <f t="shared" ca="1" si="89"/>
        <v>-898.46380412236203</v>
      </c>
      <c r="D446" s="99">
        <f t="shared" ca="1" si="90"/>
        <v>-8488.1320618076861</v>
      </c>
      <c r="E446" s="64">
        <f t="shared" ca="1" si="89"/>
        <v>-771.0716313069729</v>
      </c>
      <c r="F446" s="64">
        <f t="shared" ref="F446:N449" ca="1" si="97">F$1*($U$1+($W$1-$U$1)*RAND())</f>
        <v>729.74118040464327</v>
      </c>
      <c r="G446" s="64">
        <f t="shared" ca="1" si="97"/>
        <v>-586.86278813040747</v>
      </c>
      <c r="H446" s="64">
        <f t="shared" ca="1" si="97"/>
        <v>13.664789715271825</v>
      </c>
      <c r="I446" s="64">
        <f t="shared" ca="1" si="97"/>
        <v>-0.16221011576625366</v>
      </c>
      <c r="J446" s="64">
        <f t="shared" ca="1" si="97"/>
        <v>-554.71173891876117</v>
      </c>
      <c r="K446" s="64">
        <f t="shared" ca="1" si="97"/>
        <v>1103.0846706242628</v>
      </c>
      <c r="L446" s="64">
        <f t="shared" ca="1" si="97"/>
        <v>143.22104008891529</v>
      </c>
      <c r="M446" s="64">
        <f t="shared" ca="1" si="97"/>
        <v>1946.2068702092847</v>
      </c>
      <c r="N446" s="64">
        <f t="shared" ca="1" si="97"/>
        <v>1458.9155596670046</v>
      </c>
      <c r="O446" s="115">
        <f t="shared" ca="1" si="87"/>
        <v>3482.0257422374743</v>
      </c>
      <c r="AD446">
        <f t="shared" ca="1" si="91"/>
        <v>858000</v>
      </c>
      <c r="AE446">
        <f t="shared" ca="1" si="92"/>
        <v>860000</v>
      </c>
      <c r="AF446">
        <f t="shared" ca="1" si="93"/>
        <v>1000</v>
      </c>
      <c r="AG446">
        <f t="shared" ca="1" si="94"/>
        <v>1000</v>
      </c>
    </row>
    <row r="447" spans="1:33" hidden="1" x14ac:dyDescent="0.25">
      <c r="A447" s="62">
        <f t="shared" si="88"/>
        <v>446</v>
      </c>
      <c r="B447" s="63">
        <f t="shared" ca="1" si="89"/>
        <v>4.4743466224824474E-2</v>
      </c>
      <c r="C447" s="123">
        <f t="shared" ca="1" si="89"/>
        <v>790.41085809831293</v>
      </c>
      <c r="D447" s="99">
        <f t="shared" ca="1" si="90"/>
        <v>18795.453142223294</v>
      </c>
      <c r="E447" s="64">
        <f t="shared" ca="1" si="89"/>
        <v>1860.8522511227452</v>
      </c>
      <c r="F447" s="64">
        <f t="shared" ca="1" si="97"/>
        <v>1800.2347676843058</v>
      </c>
      <c r="G447" s="64">
        <f t="shared" ca="1" si="97"/>
        <v>-590.79257108273941</v>
      </c>
      <c r="H447" s="64">
        <f t="shared" ca="1" si="97"/>
        <v>-829.97593049666693</v>
      </c>
      <c r="I447" s="64">
        <f t="shared" ca="1" si="97"/>
        <v>353.55415528375261</v>
      </c>
      <c r="J447" s="64">
        <f t="shared" ca="1" si="97"/>
        <v>497.27089347662263</v>
      </c>
      <c r="K447" s="64">
        <f t="shared" ca="1" si="97"/>
        <v>-557.02199645615599</v>
      </c>
      <c r="L447" s="64">
        <f t="shared" ca="1" si="97"/>
        <v>770.37914194495602</v>
      </c>
      <c r="M447" s="64">
        <f t="shared" ca="1" si="97"/>
        <v>738.42323205131015</v>
      </c>
      <c r="N447" s="64">
        <f t="shared" ca="1" si="97"/>
        <v>1389.3689102333394</v>
      </c>
      <c r="O447" s="115">
        <f t="shared" ca="1" si="87"/>
        <v>5432.2928537614689</v>
      </c>
      <c r="AD447">
        <f t="shared" ca="1" si="91"/>
        <v>860000</v>
      </c>
      <c r="AE447">
        <f t="shared" ca="1" si="92"/>
        <v>862000</v>
      </c>
      <c r="AF447">
        <f t="shared" ca="1" si="93"/>
        <v>1000</v>
      </c>
      <c r="AG447">
        <f t="shared" ca="1" si="94"/>
        <v>1000</v>
      </c>
    </row>
    <row r="448" spans="1:33" hidden="1" x14ac:dyDescent="0.25">
      <c r="A448" s="62">
        <f t="shared" si="88"/>
        <v>447</v>
      </c>
      <c r="B448" s="63">
        <f t="shared" ca="1" si="89"/>
        <v>8.1968127037238991E-2</v>
      </c>
      <c r="C448" s="123">
        <f t="shared" ca="1" si="89"/>
        <v>1136.794801732568</v>
      </c>
      <c r="D448" s="99">
        <f t="shared" ca="1" si="90"/>
        <v>2697.881037487587</v>
      </c>
      <c r="E448" s="64">
        <f t="shared" ca="1" si="89"/>
        <v>-204.50190623940821</v>
      </c>
      <c r="F448" s="64">
        <f t="shared" ca="1" si="97"/>
        <v>1881.7516899996992</v>
      </c>
      <c r="G448" s="64">
        <f t="shared" ca="1" si="97"/>
        <v>474.45949239066226</v>
      </c>
      <c r="H448" s="64">
        <f t="shared" ca="1" si="97"/>
        <v>-560.02782582991972</v>
      </c>
      <c r="I448" s="64">
        <f t="shared" ca="1" si="97"/>
        <v>-692.53032321088847</v>
      </c>
      <c r="J448" s="64">
        <f t="shared" ca="1" si="97"/>
        <v>217.04357427342254</v>
      </c>
      <c r="K448" s="64">
        <f t="shared" ca="1" si="97"/>
        <v>1251.2757814532474</v>
      </c>
      <c r="L448" s="64">
        <f t="shared" ca="1" si="97"/>
        <v>943.42710946823286</v>
      </c>
      <c r="M448" s="64">
        <f t="shared" ca="1" si="97"/>
        <v>1665.0895547347529</v>
      </c>
      <c r="N448" s="64">
        <f t="shared" ca="1" si="97"/>
        <v>34.947996347399894</v>
      </c>
      <c r="O448" s="115">
        <f t="shared" ca="1" si="87"/>
        <v>5010.9351433871998</v>
      </c>
      <c r="AD448">
        <f t="shared" ca="1" si="91"/>
        <v>862000</v>
      </c>
      <c r="AE448">
        <f t="shared" ca="1" si="92"/>
        <v>864000</v>
      </c>
      <c r="AF448">
        <f t="shared" ca="1" si="93"/>
        <v>1000</v>
      </c>
      <c r="AG448">
        <f t="shared" ca="1" si="94"/>
        <v>1000</v>
      </c>
    </row>
    <row r="449" spans="1:33" hidden="1" x14ac:dyDescent="0.25">
      <c r="A449" s="62">
        <f t="shared" si="88"/>
        <v>448</v>
      </c>
      <c r="B449" s="63">
        <f t="shared" ca="1" si="89"/>
        <v>-4.6748450027016442E-2</v>
      </c>
      <c r="C449" s="123">
        <f t="shared" ca="1" si="89"/>
        <v>-15.323904621668966</v>
      </c>
      <c r="D449" s="99">
        <f t="shared" ca="1" si="90"/>
        <v>-9959.2686207337811</v>
      </c>
      <c r="E449" s="64">
        <f t="shared" ca="1" si="89"/>
        <v>1206.3315613968662</v>
      </c>
      <c r="F449" s="64">
        <f t="shared" ca="1" si="97"/>
        <v>-829.29006905113624</v>
      </c>
      <c r="G449" s="64">
        <f t="shared" ca="1" si="97"/>
        <v>1942.3033401656601</v>
      </c>
      <c r="H449" s="64">
        <f t="shared" ca="1" si="97"/>
        <v>-323.65567705105235</v>
      </c>
      <c r="I449" s="64">
        <f t="shared" ca="1" si="97"/>
        <v>-387.95765846295893</v>
      </c>
      <c r="J449" s="64">
        <f t="shared" ca="1" si="97"/>
        <v>1904.4057041516353</v>
      </c>
      <c r="K449" s="64">
        <f t="shared" ca="1" si="97"/>
        <v>684.42994194845983</v>
      </c>
      <c r="L449" s="64">
        <f t="shared" ca="1" si="97"/>
        <v>732.33690526777195</v>
      </c>
      <c r="M449" s="64">
        <f t="shared" ca="1" si="97"/>
        <v>-436.2667790448113</v>
      </c>
      <c r="N449" s="64">
        <f t="shared" ca="1" si="97"/>
        <v>-107.58274669385851</v>
      </c>
      <c r="O449" s="115">
        <f t="shared" ca="1" si="87"/>
        <v>4385.0545226265758</v>
      </c>
      <c r="AD449">
        <f t="shared" ca="1" si="91"/>
        <v>864000</v>
      </c>
      <c r="AE449">
        <f t="shared" ca="1" si="92"/>
        <v>866000</v>
      </c>
      <c r="AF449">
        <f t="shared" ca="1" si="93"/>
        <v>1000</v>
      </c>
      <c r="AG449">
        <f t="shared" ca="1" si="94"/>
        <v>1000</v>
      </c>
    </row>
    <row r="450" spans="1:33" hidden="1" x14ac:dyDescent="0.25">
      <c r="A450" s="62">
        <f t="shared" si="88"/>
        <v>449</v>
      </c>
      <c r="B450" s="63">
        <f t="shared" ca="1" si="89"/>
        <v>-3.526201953077332E-3</v>
      </c>
      <c r="C450" s="123">
        <f t="shared" ca="1" si="89"/>
        <v>350.06326482571541</v>
      </c>
      <c r="D450" s="99">
        <f t="shared" ca="1" si="90"/>
        <v>252.79941075261186</v>
      </c>
      <c r="E450" s="64">
        <f t="shared" ref="E450:N478" ca="1" si="98">E$1*($U$1+($W$1-$U$1)*RAND())</f>
        <v>-888.52459942920427</v>
      </c>
      <c r="F450" s="64">
        <f t="shared" ca="1" si="98"/>
        <v>432.2335092892468</v>
      </c>
      <c r="G450" s="64">
        <f t="shared" ca="1" si="98"/>
        <v>1952.8604028272432</v>
      </c>
      <c r="H450" s="64">
        <f t="shared" ca="1" si="98"/>
        <v>1113.0591617850614</v>
      </c>
      <c r="I450" s="64">
        <f t="shared" ca="1" si="98"/>
        <v>6.423752135099603</v>
      </c>
      <c r="J450" s="64">
        <f t="shared" ca="1" si="98"/>
        <v>-367.41051419439577</v>
      </c>
      <c r="K450" s="64">
        <f t="shared" ca="1" si="98"/>
        <v>-846.0279934638836</v>
      </c>
      <c r="L450" s="64">
        <f t="shared" ca="1" si="98"/>
        <v>1034.4171021243922</v>
      </c>
      <c r="M450" s="64">
        <f t="shared" ca="1" si="98"/>
        <v>1087.8448978831684</v>
      </c>
      <c r="N450" s="64">
        <f t="shared" ca="1" si="98"/>
        <v>484.20957399126968</v>
      </c>
      <c r="O450" s="115">
        <f t="shared" ref="O450:O513" ca="1" si="99">SUM(E450:N450)</f>
        <v>4009.0852929479979</v>
      </c>
      <c r="AD450">
        <f t="shared" ca="1" si="91"/>
        <v>866000</v>
      </c>
      <c r="AE450">
        <f t="shared" ca="1" si="92"/>
        <v>868000</v>
      </c>
      <c r="AF450">
        <f t="shared" ca="1" si="93"/>
        <v>1000</v>
      </c>
      <c r="AG450">
        <f t="shared" ca="1" si="94"/>
        <v>1000</v>
      </c>
    </row>
    <row r="451" spans="1:33" hidden="1" x14ac:dyDescent="0.25">
      <c r="A451" s="62">
        <f t="shared" ref="A451:A514" si="100">1+A450</f>
        <v>450</v>
      </c>
      <c r="B451" s="63">
        <f t="shared" ref="B451:E514" ca="1" si="101">B$1*($U$1+($W$1-$U$1)*RAND())</f>
        <v>0.14456094608445386</v>
      </c>
      <c r="C451" s="123">
        <f t="shared" ca="1" si="101"/>
        <v>1887.7646620193552</v>
      </c>
      <c r="D451" s="99">
        <f t="shared" ca="1" si="90"/>
        <v>6803.8872556493598</v>
      </c>
      <c r="E451" s="64">
        <f t="shared" ca="1" si="101"/>
        <v>321.64481138318826</v>
      </c>
      <c r="F451" s="64">
        <f t="shared" ca="1" si="98"/>
        <v>-79.324105243658849</v>
      </c>
      <c r="G451" s="64">
        <f t="shared" ca="1" si="98"/>
        <v>-841.99492706892727</v>
      </c>
      <c r="H451" s="64">
        <f t="shared" ca="1" si="98"/>
        <v>329.21188218934333</v>
      </c>
      <c r="I451" s="64">
        <f t="shared" ca="1" si="98"/>
        <v>1885.7974741585178</v>
      </c>
      <c r="J451" s="64">
        <f t="shared" ca="1" si="98"/>
        <v>-160.34155326513061</v>
      </c>
      <c r="K451" s="64">
        <f t="shared" ca="1" si="98"/>
        <v>828.80270238241542</v>
      </c>
      <c r="L451" s="64">
        <f t="shared" ca="1" si="98"/>
        <v>-982.49613573507031</v>
      </c>
      <c r="M451" s="64">
        <f t="shared" ca="1" si="98"/>
        <v>408.29499524466769</v>
      </c>
      <c r="N451" s="64">
        <f t="shared" ca="1" si="98"/>
        <v>-786.17211563593946</v>
      </c>
      <c r="O451" s="115">
        <f t="shared" ca="1" si="99"/>
        <v>923.42302840940579</v>
      </c>
      <c r="AD451">
        <f t="shared" ca="1" si="91"/>
        <v>868000</v>
      </c>
      <c r="AE451">
        <f t="shared" ca="1" si="92"/>
        <v>870000</v>
      </c>
      <c r="AF451">
        <f t="shared" ca="1" si="93"/>
        <v>1000</v>
      </c>
      <c r="AG451">
        <f t="shared" ca="1" si="94"/>
        <v>1000</v>
      </c>
    </row>
    <row r="452" spans="1:33" hidden="1" x14ac:dyDescent="0.25">
      <c r="A452" s="62">
        <f t="shared" si="100"/>
        <v>451</v>
      </c>
      <c r="B452" s="63">
        <f t="shared" ca="1" si="101"/>
        <v>4.2497380422905989E-2</v>
      </c>
      <c r="C452" s="123">
        <f t="shared" ca="1" si="101"/>
        <v>1482.2244347287708</v>
      </c>
      <c r="D452" s="99">
        <f t="shared" ca="1" si="90"/>
        <v>19401.325158699616</v>
      </c>
      <c r="E452" s="64">
        <f t="shared" ca="1" si="101"/>
        <v>513.97803282518748</v>
      </c>
      <c r="F452" s="64">
        <f t="shared" ca="1" si="98"/>
        <v>70.671537474203134</v>
      </c>
      <c r="G452" s="64">
        <f t="shared" ca="1" si="98"/>
        <v>1288.9858011144638</v>
      </c>
      <c r="H452" s="64">
        <f t="shared" ca="1" si="98"/>
        <v>919.04263688123376</v>
      </c>
      <c r="I452" s="64">
        <f t="shared" ca="1" si="98"/>
        <v>138.20695536651911</v>
      </c>
      <c r="J452" s="64">
        <f t="shared" ca="1" si="98"/>
        <v>715.00634872094543</v>
      </c>
      <c r="K452" s="64">
        <f t="shared" ca="1" si="98"/>
        <v>-768.09173518787156</v>
      </c>
      <c r="L452" s="64">
        <f t="shared" ca="1" si="98"/>
        <v>625.0907048697577</v>
      </c>
      <c r="M452" s="64">
        <f t="shared" ca="1" si="98"/>
        <v>30.487372677069498</v>
      </c>
      <c r="N452" s="64">
        <f t="shared" ca="1" si="98"/>
        <v>1058.3585115513811</v>
      </c>
      <c r="O452" s="115">
        <f t="shared" ca="1" si="99"/>
        <v>4591.7361662928888</v>
      </c>
      <c r="AD452">
        <f t="shared" ca="1" si="91"/>
        <v>870000</v>
      </c>
      <c r="AE452">
        <f t="shared" ca="1" si="92"/>
        <v>872000</v>
      </c>
      <c r="AF452">
        <f t="shared" ca="1" si="93"/>
        <v>1000</v>
      </c>
      <c r="AG452">
        <f t="shared" ca="1" si="94"/>
        <v>1000</v>
      </c>
    </row>
    <row r="453" spans="1:33" hidden="1" x14ac:dyDescent="0.25">
      <c r="A453" s="62">
        <f t="shared" si="100"/>
        <v>452</v>
      </c>
      <c r="B453" s="63">
        <f t="shared" ca="1" si="101"/>
        <v>0.18090425790548306</v>
      </c>
      <c r="C453" s="123">
        <f t="shared" ca="1" si="101"/>
        <v>-170.89679520828571</v>
      </c>
      <c r="D453" s="99">
        <f t="shared" ca="1" si="90"/>
        <v>17127.189849897964</v>
      </c>
      <c r="E453" s="64">
        <f t="shared" ca="1" si="101"/>
        <v>-787.40682354043611</v>
      </c>
      <c r="F453" s="64">
        <f t="shared" ca="1" si="98"/>
        <v>501.02310155446082</v>
      </c>
      <c r="G453" s="64">
        <f t="shared" ca="1" si="98"/>
        <v>1622.3424306325776</v>
      </c>
      <c r="H453" s="64">
        <f t="shared" ca="1" si="98"/>
        <v>472.44642403574289</v>
      </c>
      <c r="I453" s="64">
        <f t="shared" ca="1" si="98"/>
        <v>1749.5975040696651</v>
      </c>
      <c r="J453" s="64">
        <f t="shared" ca="1" si="98"/>
        <v>1516.6300106892479</v>
      </c>
      <c r="K453" s="64">
        <f t="shared" ca="1" si="98"/>
        <v>-875.52060246144299</v>
      </c>
      <c r="L453" s="64">
        <f t="shared" ca="1" si="98"/>
        <v>1060.2949389899393</v>
      </c>
      <c r="M453" s="64">
        <f t="shared" ca="1" si="98"/>
        <v>1623.3027170863443</v>
      </c>
      <c r="N453" s="64">
        <f t="shared" ca="1" si="98"/>
        <v>641.42985434317984</v>
      </c>
      <c r="O453" s="115">
        <f t="shared" ca="1" si="99"/>
        <v>7524.1395553992788</v>
      </c>
      <c r="AD453">
        <f t="shared" ca="1" si="91"/>
        <v>872000</v>
      </c>
      <c r="AE453">
        <f t="shared" ca="1" si="92"/>
        <v>874000</v>
      </c>
      <c r="AF453">
        <f t="shared" ca="1" si="93"/>
        <v>1000</v>
      </c>
      <c r="AG453">
        <f t="shared" ca="1" si="94"/>
        <v>1000</v>
      </c>
    </row>
    <row r="454" spans="1:33" hidden="1" x14ac:dyDescent="0.25">
      <c r="A454" s="62">
        <f t="shared" si="100"/>
        <v>453</v>
      </c>
      <c r="B454" s="63">
        <f t="shared" ca="1" si="101"/>
        <v>1.4599639015602239E-3</v>
      </c>
      <c r="C454" s="123">
        <f t="shared" ca="1" si="101"/>
        <v>1795.4118848731241</v>
      </c>
      <c r="D454" s="99">
        <f t="shared" ca="1" si="90"/>
        <v>-4850.5874447027663</v>
      </c>
      <c r="E454" s="64">
        <f t="shared" ca="1" si="101"/>
        <v>-894.49819083869352</v>
      </c>
      <c r="F454" s="64">
        <f t="shared" ca="1" si="98"/>
        <v>-487.04257533594091</v>
      </c>
      <c r="G454" s="64">
        <f t="shared" ca="1" si="98"/>
        <v>-552.54171834103602</v>
      </c>
      <c r="H454" s="64">
        <f t="shared" ca="1" si="98"/>
        <v>733.59651477263787</v>
      </c>
      <c r="I454" s="64">
        <f t="shared" ca="1" si="98"/>
        <v>794.22580041759306</v>
      </c>
      <c r="J454" s="64">
        <f t="shared" ca="1" si="98"/>
        <v>-802.44333869894626</v>
      </c>
      <c r="K454" s="64">
        <f t="shared" ca="1" si="98"/>
        <v>1232.3604789884182</v>
      </c>
      <c r="L454" s="64">
        <f t="shared" ca="1" si="98"/>
        <v>662.79389792545965</v>
      </c>
      <c r="M454" s="64">
        <f t="shared" ca="1" si="98"/>
        <v>-28.62139709069525</v>
      </c>
      <c r="N454" s="64">
        <f t="shared" ca="1" si="98"/>
        <v>-682.64389983919625</v>
      </c>
      <c r="O454" s="115">
        <f t="shared" ca="1" si="99"/>
        <v>-24.814428040399321</v>
      </c>
      <c r="AD454">
        <f t="shared" ca="1" si="91"/>
        <v>874000</v>
      </c>
      <c r="AE454">
        <f t="shared" ca="1" si="92"/>
        <v>876000</v>
      </c>
      <c r="AF454">
        <f t="shared" ca="1" si="93"/>
        <v>1000</v>
      </c>
      <c r="AG454">
        <f t="shared" ca="1" si="94"/>
        <v>1000</v>
      </c>
    </row>
    <row r="455" spans="1:33" hidden="1" x14ac:dyDescent="0.25">
      <c r="A455" s="62">
        <f t="shared" si="100"/>
        <v>454</v>
      </c>
      <c r="B455" s="63">
        <f t="shared" ca="1" si="101"/>
        <v>0.16132343820442843</v>
      </c>
      <c r="C455" s="123">
        <f t="shared" ca="1" si="101"/>
        <v>130.08770239083617</v>
      </c>
      <c r="D455" s="99">
        <f t="shared" ca="1" si="90"/>
        <v>-4787.3314864564518</v>
      </c>
      <c r="E455" s="64">
        <f t="shared" ca="1" si="101"/>
        <v>-50.775583255955603</v>
      </c>
      <c r="F455" s="64">
        <f t="shared" ca="1" si="98"/>
        <v>1723.2989634989785</v>
      </c>
      <c r="G455" s="64">
        <f t="shared" ca="1" si="98"/>
        <v>123.23017395071037</v>
      </c>
      <c r="H455" s="64">
        <f t="shared" ca="1" si="98"/>
        <v>800.57489785641064</v>
      </c>
      <c r="I455" s="64">
        <f t="shared" ca="1" si="98"/>
        <v>-797.3183230453526</v>
      </c>
      <c r="J455" s="64">
        <f t="shared" ca="1" si="98"/>
        <v>-211.5116547756711</v>
      </c>
      <c r="K455" s="64">
        <f t="shared" ca="1" si="98"/>
        <v>1930.7265099541185</v>
      </c>
      <c r="L455" s="64">
        <f t="shared" ca="1" si="98"/>
        <v>-445.91320457988121</v>
      </c>
      <c r="M455" s="64">
        <f t="shared" ca="1" si="98"/>
        <v>69.274759333626264</v>
      </c>
      <c r="N455" s="64">
        <f t="shared" ca="1" si="98"/>
        <v>-91.748758542129494</v>
      </c>
      <c r="O455" s="115">
        <f t="shared" ca="1" si="99"/>
        <v>3049.8377803948542</v>
      </c>
      <c r="AD455">
        <f t="shared" ca="1" si="91"/>
        <v>876000</v>
      </c>
      <c r="AE455">
        <f t="shared" ca="1" si="92"/>
        <v>878000</v>
      </c>
      <c r="AF455">
        <f t="shared" ca="1" si="93"/>
        <v>1000</v>
      </c>
      <c r="AG455">
        <f t="shared" ca="1" si="94"/>
        <v>1000</v>
      </c>
    </row>
    <row r="456" spans="1:33" hidden="1" x14ac:dyDescent="0.25">
      <c r="A456" s="62">
        <f t="shared" si="100"/>
        <v>455</v>
      </c>
      <c r="B456" s="63">
        <f t="shared" ca="1" si="101"/>
        <v>9.3680270206969563E-2</v>
      </c>
      <c r="C456" s="123">
        <f t="shared" ca="1" si="101"/>
        <v>57.105782806444324</v>
      </c>
      <c r="D456" s="99">
        <f t="shared" ca="1" si="90"/>
        <v>3377.9615936751466</v>
      </c>
      <c r="E456" s="64">
        <f t="shared" ca="1" si="101"/>
        <v>-602.28897372581116</v>
      </c>
      <c r="F456" s="64">
        <f t="shared" ca="1" si="98"/>
        <v>1007.3884923766221</v>
      </c>
      <c r="G456" s="64">
        <f t="shared" ca="1" si="98"/>
        <v>-75.773334889593784</v>
      </c>
      <c r="H456" s="64">
        <f t="shared" ca="1" si="98"/>
        <v>565.43776196759575</v>
      </c>
      <c r="I456" s="64">
        <f t="shared" ca="1" si="98"/>
        <v>-266.89765918286895</v>
      </c>
      <c r="J456" s="64">
        <f t="shared" ca="1" si="98"/>
        <v>652.91144980364174</v>
      </c>
      <c r="K456" s="64">
        <f t="shared" ca="1" si="98"/>
        <v>-186.87090031962782</v>
      </c>
      <c r="L456" s="64">
        <f t="shared" ca="1" si="98"/>
        <v>1678.2411995778482</v>
      </c>
      <c r="M456" s="64">
        <f t="shared" ca="1" si="98"/>
        <v>1405.1534547514591</v>
      </c>
      <c r="N456" s="64">
        <f t="shared" ca="1" si="98"/>
        <v>656.34577798412636</v>
      </c>
      <c r="O456" s="115">
        <f t="shared" ca="1" si="99"/>
        <v>4833.6472683433922</v>
      </c>
      <c r="AD456">
        <f t="shared" ca="1" si="91"/>
        <v>878000</v>
      </c>
      <c r="AE456">
        <f t="shared" ca="1" si="92"/>
        <v>880000</v>
      </c>
      <c r="AF456">
        <f t="shared" ca="1" si="93"/>
        <v>1000</v>
      </c>
      <c r="AG456">
        <f t="shared" ca="1" si="94"/>
        <v>1000</v>
      </c>
    </row>
    <row r="457" spans="1:33" hidden="1" x14ac:dyDescent="0.25">
      <c r="A457" s="62">
        <f t="shared" si="100"/>
        <v>456</v>
      </c>
      <c r="B457" s="63">
        <f t="shared" ca="1" si="101"/>
        <v>-4.3710969812606824E-2</v>
      </c>
      <c r="C457" s="123">
        <f t="shared" ca="1" si="101"/>
        <v>-332.87248002405107</v>
      </c>
      <c r="D457" s="99">
        <f t="shared" ca="1" si="90"/>
        <v>-3558.428277931665</v>
      </c>
      <c r="E457" s="64">
        <f t="shared" ca="1" si="101"/>
        <v>-857.40487623986098</v>
      </c>
      <c r="F457" s="64">
        <f t="shared" ca="1" si="98"/>
        <v>-467.09445349976363</v>
      </c>
      <c r="G457" s="64">
        <f t="shared" ca="1" si="98"/>
        <v>-401.16905058688201</v>
      </c>
      <c r="H457" s="64">
        <f t="shared" ca="1" si="98"/>
        <v>1303.5591308019625</v>
      </c>
      <c r="I457" s="64">
        <f t="shared" ca="1" si="98"/>
        <v>377.99161292788733</v>
      </c>
      <c r="J457" s="64">
        <f t="shared" ca="1" si="98"/>
        <v>1394.9657196600126</v>
      </c>
      <c r="K457" s="64">
        <f t="shared" ca="1" si="98"/>
        <v>590.66042354732258</v>
      </c>
      <c r="L457" s="64">
        <f t="shared" ca="1" si="98"/>
        <v>567.48027287514128</v>
      </c>
      <c r="M457" s="64">
        <f t="shared" ca="1" si="98"/>
        <v>-73.090121296183057</v>
      </c>
      <c r="N457" s="64">
        <f t="shared" ca="1" si="98"/>
        <v>686.5833001799981</v>
      </c>
      <c r="O457" s="115">
        <f t="shared" ca="1" si="99"/>
        <v>3122.4819583696353</v>
      </c>
      <c r="AD457">
        <f t="shared" ca="1" si="91"/>
        <v>880000</v>
      </c>
      <c r="AE457">
        <f t="shared" ca="1" si="92"/>
        <v>882000</v>
      </c>
      <c r="AF457">
        <f t="shared" ca="1" si="93"/>
        <v>1000</v>
      </c>
      <c r="AG457">
        <f t="shared" ca="1" si="94"/>
        <v>1000</v>
      </c>
    </row>
    <row r="458" spans="1:33" hidden="1" x14ac:dyDescent="0.25">
      <c r="A458" s="62">
        <f t="shared" si="100"/>
        <v>457</v>
      </c>
      <c r="B458" s="63">
        <f t="shared" ca="1" si="101"/>
        <v>-7.0063085009088352E-2</v>
      </c>
      <c r="C458" s="123">
        <f t="shared" ca="1" si="101"/>
        <v>-378.96352464403714</v>
      </c>
      <c r="D458" s="99">
        <f t="shared" ref="D458:D522" ca="1" si="102">D$1*($U$1+($W$1-$U$1)*RAND())</f>
        <v>15466.59701031041</v>
      </c>
      <c r="E458" s="64">
        <f t="shared" ca="1" si="101"/>
        <v>1246.7687299409351</v>
      </c>
      <c r="F458" s="64">
        <f t="shared" ca="1" si="98"/>
        <v>1962.6727652233353</v>
      </c>
      <c r="G458" s="64">
        <f t="shared" ca="1" si="98"/>
        <v>791.0189006372043</v>
      </c>
      <c r="H458" s="64">
        <f t="shared" ca="1" si="98"/>
        <v>-828.08646481202402</v>
      </c>
      <c r="I458" s="64">
        <f t="shared" ca="1" si="98"/>
        <v>683.87881565623672</v>
      </c>
      <c r="J458" s="64">
        <f t="shared" ca="1" si="98"/>
        <v>850.72840004118268</v>
      </c>
      <c r="K458" s="64">
        <f t="shared" ca="1" si="98"/>
        <v>811.27081752671529</v>
      </c>
      <c r="L458" s="64">
        <f t="shared" ca="1" si="98"/>
        <v>-595.81312543800004</v>
      </c>
      <c r="M458" s="64">
        <f t="shared" ca="1" si="98"/>
        <v>621.23376135251488</v>
      </c>
      <c r="N458" s="64">
        <f t="shared" ca="1" si="98"/>
        <v>857.18606018675314</v>
      </c>
      <c r="O458" s="115">
        <f t="shared" ca="1" si="99"/>
        <v>6400.8586603148524</v>
      </c>
      <c r="AD458">
        <f t="shared" ca="1" si="91"/>
        <v>882000</v>
      </c>
      <c r="AE458">
        <f t="shared" ca="1" si="92"/>
        <v>884000</v>
      </c>
      <c r="AF458">
        <f t="shared" ca="1" si="93"/>
        <v>1000</v>
      </c>
      <c r="AG458">
        <f t="shared" ca="1" si="94"/>
        <v>1000</v>
      </c>
    </row>
    <row r="459" spans="1:33" hidden="1" x14ac:dyDescent="0.25">
      <c r="A459" s="62">
        <f t="shared" si="100"/>
        <v>458</v>
      </c>
      <c r="B459" s="63">
        <f t="shared" ca="1" si="101"/>
        <v>0.19772022613547782</v>
      </c>
      <c r="C459" s="123">
        <f t="shared" ca="1" si="101"/>
        <v>-678.1767493774023</v>
      </c>
      <c r="D459" s="99">
        <f t="shared" ca="1" si="102"/>
        <v>15159.444635119049</v>
      </c>
      <c r="E459" s="64">
        <f t="shared" ca="1" si="101"/>
        <v>-768.10598418147356</v>
      </c>
      <c r="F459" s="64">
        <f t="shared" ca="1" si="98"/>
        <v>933.35796608945282</v>
      </c>
      <c r="G459" s="64">
        <f t="shared" ca="1" si="98"/>
        <v>-183.98477250492206</v>
      </c>
      <c r="H459" s="64">
        <f t="shared" ca="1" si="98"/>
        <v>1320.5642005198458</v>
      </c>
      <c r="I459" s="64">
        <f t="shared" ca="1" si="98"/>
        <v>-982.5709742480127</v>
      </c>
      <c r="J459" s="64">
        <f t="shared" ca="1" si="98"/>
        <v>1852.2091821304145</v>
      </c>
      <c r="K459" s="64">
        <f t="shared" ca="1" si="98"/>
        <v>-385.89171000951319</v>
      </c>
      <c r="L459" s="64">
        <f t="shared" ca="1" si="98"/>
        <v>1033.1858987851151</v>
      </c>
      <c r="M459" s="64">
        <f t="shared" ca="1" si="98"/>
        <v>0.10417261710207737</v>
      </c>
      <c r="N459" s="64">
        <f t="shared" ca="1" si="98"/>
        <v>-837.05992683954344</v>
      </c>
      <c r="O459" s="115">
        <f t="shared" ca="1" si="99"/>
        <v>1981.8080523584654</v>
      </c>
      <c r="AD459">
        <f t="shared" ca="1" si="91"/>
        <v>884000</v>
      </c>
      <c r="AE459">
        <f t="shared" ca="1" si="92"/>
        <v>886000</v>
      </c>
      <c r="AF459">
        <f t="shared" ca="1" si="93"/>
        <v>1000</v>
      </c>
      <c r="AG459">
        <f t="shared" ca="1" si="94"/>
        <v>1000</v>
      </c>
    </row>
    <row r="460" spans="1:33" hidden="1" x14ac:dyDescent="0.25">
      <c r="A460" s="62">
        <f t="shared" si="100"/>
        <v>459</v>
      </c>
      <c r="B460" s="63">
        <f t="shared" ca="1" si="101"/>
        <v>0.10084000670010179</v>
      </c>
      <c r="C460" s="123">
        <f t="shared" ca="1" si="101"/>
        <v>-839.39279919613864</v>
      </c>
      <c r="D460" s="99">
        <f t="shared" ca="1" si="102"/>
        <v>-9152.2499556087114</v>
      </c>
      <c r="E460" s="64">
        <f t="shared" ca="1" si="101"/>
        <v>-352.16275959107048</v>
      </c>
      <c r="F460" s="64">
        <f t="shared" ca="1" si="98"/>
        <v>-63.295828114078162</v>
      </c>
      <c r="G460" s="64">
        <f t="shared" ca="1" si="98"/>
        <v>-322.72585346537318</v>
      </c>
      <c r="H460" s="64">
        <f t="shared" ca="1" si="98"/>
        <v>-120.08831964161234</v>
      </c>
      <c r="I460" s="64">
        <f t="shared" ca="1" si="98"/>
        <v>1779.3068501993384</v>
      </c>
      <c r="J460" s="64">
        <f t="shared" ca="1" si="98"/>
        <v>-835.75672262830244</v>
      </c>
      <c r="K460" s="64">
        <f t="shared" ca="1" si="98"/>
        <v>1042.8630319970473</v>
      </c>
      <c r="L460" s="64">
        <f t="shared" ca="1" si="98"/>
        <v>-983.77892588533211</v>
      </c>
      <c r="M460" s="64">
        <f t="shared" ca="1" si="98"/>
        <v>47.475695142562699</v>
      </c>
      <c r="N460" s="64">
        <f t="shared" ca="1" si="98"/>
        <v>1419.9974286882966</v>
      </c>
      <c r="O460" s="115">
        <f t="shared" ca="1" si="99"/>
        <v>1611.8345967014766</v>
      </c>
      <c r="AD460">
        <f t="shared" ca="1" si="91"/>
        <v>886000</v>
      </c>
      <c r="AE460">
        <f t="shared" ca="1" si="92"/>
        <v>888000</v>
      </c>
      <c r="AF460">
        <f t="shared" ca="1" si="93"/>
        <v>1000</v>
      </c>
      <c r="AG460">
        <f t="shared" ca="1" si="94"/>
        <v>1000</v>
      </c>
    </row>
    <row r="461" spans="1:33" hidden="1" x14ac:dyDescent="0.25">
      <c r="A461" s="62">
        <f t="shared" si="100"/>
        <v>460</v>
      </c>
      <c r="B461" s="63">
        <f t="shared" ca="1" si="101"/>
        <v>-7.6088818861802382E-3</v>
      </c>
      <c r="C461" s="123">
        <f t="shared" ca="1" si="101"/>
        <v>970.31721212497928</v>
      </c>
      <c r="D461" s="99">
        <f t="shared" ca="1" si="102"/>
        <v>17507.576174994436</v>
      </c>
      <c r="E461" s="64">
        <f t="shared" ca="1" si="101"/>
        <v>1732.2903706758177</v>
      </c>
      <c r="F461" s="64">
        <f t="shared" ca="1" si="98"/>
        <v>1696.6172098623142</v>
      </c>
      <c r="G461" s="64">
        <f t="shared" ca="1" si="98"/>
        <v>492.33501750195251</v>
      </c>
      <c r="H461" s="64">
        <f t="shared" ca="1" si="98"/>
        <v>1600.3284533443682</v>
      </c>
      <c r="I461" s="64">
        <f t="shared" ca="1" si="98"/>
        <v>-957.48290739564015</v>
      </c>
      <c r="J461" s="64">
        <f t="shared" ca="1" si="98"/>
        <v>127.62845623192132</v>
      </c>
      <c r="K461" s="64">
        <f t="shared" ca="1" si="98"/>
        <v>-551.01244215528789</v>
      </c>
      <c r="L461" s="64">
        <f t="shared" ca="1" si="98"/>
        <v>-27.825176062658969</v>
      </c>
      <c r="M461" s="64">
        <f t="shared" ca="1" si="98"/>
        <v>452.80376635331993</v>
      </c>
      <c r="N461" s="64">
        <f t="shared" ca="1" si="98"/>
        <v>187.82807585151383</v>
      </c>
      <c r="O461" s="115">
        <f t="shared" ca="1" si="99"/>
        <v>4753.5108242076203</v>
      </c>
      <c r="AD461">
        <f t="shared" ca="1" si="91"/>
        <v>888000</v>
      </c>
      <c r="AE461">
        <f t="shared" ca="1" si="92"/>
        <v>890000</v>
      </c>
      <c r="AF461">
        <f t="shared" ca="1" si="93"/>
        <v>1000</v>
      </c>
      <c r="AG461">
        <f t="shared" ca="1" si="94"/>
        <v>1000</v>
      </c>
    </row>
    <row r="462" spans="1:33" hidden="1" x14ac:dyDescent="0.25">
      <c r="A462" s="62">
        <f t="shared" si="100"/>
        <v>461</v>
      </c>
      <c r="B462" s="63">
        <f t="shared" ca="1" si="101"/>
        <v>7.8790038327078982E-2</v>
      </c>
      <c r="C462" s="123">
        <f t="shared" ca="1" si="101"/>
        <v>848.80414195644573</v>
      </c>
      <c r="D462" s="99">
        <f t="shared" ca="1" si="102"/>
        <v>-6435.4033502898383</v>
      </c>
      <c r="E462" s="64">
        <f t="shared" ca="1" si="101"/>
        <v>-487.82820220637234</v>
      </c>
      <c r="F462" s="64">
        <f t="shared" ca="1" si="98"/>
        <v>350.88041221014112</v>
      </c>
      <c r="G462" s="64">
        <f t="shared" ca="1" si="98"/>
        <v>1354.7881072131552</v>
      </c>
      <c r="H462" s="64">
        <f t="shared" ca="1" si="98"/>
        <v>332.16740267487637</v>
      </c>
      <c r="I462" s="64">
        <f t="shared" ca="1" si="98"/>
        <v>1995.6799189791473</v>
      </c>
      <c r="J462" s="64">
        <f t="shared" ca="1" si="98"/>
        <v>1924.816274333396</v>
      </c>
      <c r="K462" s="64">
        <f t="shared" ca="1" si="98"/>
        <v>1848.4188294411588</v>
      </c>
      <c r="L462" s="64">
        <f t="shared" ca="1" si="98"/>
        <v>288.22857805629707</v>
      </c>
      <c r="M462" s="64">
        <f t="shared" ca="1" si="98"/>
        <v>-102.96739344718766</v>
      </c>
      <c r="N462" s="64">
        <f t="shared" ca="1" si="98"/>
        <v>725.85794393834726</v>
      </c>
      <c r="O462" s="115">
        <f t="shared" ca="1" si="99"/>
        <v>8230.0418711929597</v>
      </c>
      <c r="AD462">
        <f t="shared" ca="1" si="91"/>
        <v>890000</v>
      </c>
      <c r="AE462">
        <f t="shared" ca="1" si="92"/>
        <v>892000</v>
      </c>
      <c r="AF462">
        <f t="shared" ca="1" si="93"/>
        <v>1000</v>
      </c>
      <c r="AG462">
        <f t="shared" ca="1" si="94"/>
        <v>1000</v>
      </c>
    </row>
    <row r="463" spans="1:33" hidden="1" x14ac:dyDescent="0.25">
      <c r="A463" s="62">
        <f t="shared" si="100"/>
        <v>462</v>
      </c>
      <c r="B463" s="63">
        <f t="shared" ca="1" si="101"/>
        <v>2.2126413482379426E-2</v>
      </c>
      <c r="C463" s="123">
        <f t="shared" ca="1" si="101"/>
        <v>370.2135603526288</v>
      </c>
      <c r="D463" s="99">
        <f t="shared" ca="1" si="102"/>
        <v>6923.2539573507083</v>
      </c>
      <c r="E463" s="64">
        <f t="shared" ca="1" si="101"/>
        <v>-202.83428790228319</v>
      </c>
      <c r="F463" s="64">
        <f t="shared" ca="1" si="98"/>
        <v>1373.7628750916183</v>
      </c>
      <c r="G463" s="64">
        <f t="shared" ca="1" si="98"/>
        <v>599.00972263282313</v>
      </c>
      <c r="H463" s="64">
        <f t="shared" ca="1" si="98"/>
        <v>-641.83791701181144</v>
      </c>
      <c r="I463" s="64">
        <f t="shared" ca="1" si="98"/>
        <v>-76.824523174749828</v>
      </c>
      <c r="J463" s="64">
        <f t="shared" ca="1" si="98"/>
        <v>-176.54844664746651</v>
      </c>
      <c r="K463" s="64">
        <f t="shared" ca="1" si="98"/>
        <v>-521.92613621127691</v>
      </c>
      <c r="L463" s="64">
        <f t="shared" ca="1" si="98"/>
        <v>1142.7228816544482</v>
      </c>
      <c r="M463" s="64">
        <f t="shared" ca="1" si="98"/>
        <v>975.80140549166697</v>
      </c>
      <c r="N463" s="64">
        <f t="shared" ca="1" si="98"/>
        <v>-732.02243924017887</v>
      </c>
      <c r="O463" s="115">
        <f t="shared" ca="1" si="99"/>
        <v>1739.3031346827902</v>
      </c>
      <c r="AD463">
        <f t="shared" ref="AD463:AD526" ca="1" si="103">AE462</f>
        <v>892000</v>
      </c>
      <c r="AE463">
        <f t="shared" ref="AE463:AE526" ca="1" si="104">AD463+$AB$8</f>
        <v>894000</v>
      </c>
      <c r="AF463">
        <f t="shared" ref="AF463:AF526" ca="1" si="105">COUNTIF($D$2:$D$1001,"&lt;"&amp;AE463)</f>
        <v>1000</v>
      </c>
      <c r="AG463">
        <f t="shared" ref="AG463:AG526" ca="1" si="106">COUNTIF($O$2:$O$1001,"&lt;"&amp;AE463)</f>
        <v>1000</v>
      </c>
    </row>
    <row r="464" spans="1:33" hidden="1" x14ac:dyDescent="0.25">
      <c r="A464" s="62">
        <f t="shared" si="100"/>
        <v>463</v>
      </c>
      <c r="B464" s="63">
        <f t="shared" ca="1" si="101"/>
        <v>-3.7678229724575983E-2</v>
      </c>
      <c r="C464" s="123">
        <f t="shared" ca="1" si="101"/>
        <v>587.79269537695109</v>
      </c>
      <c r="D464" s="99">
        <f t="shared" ca="1" si="102"/>
        <v>-7078.7792480192302</v>
      </c>
      <c r="E464" s="64">
        <f t="shared" ca="1" si="101"/>
        <v>354.11165396654536</v>
      </c>
      <c r="F464" s="64">
        <f t="shared" ca="1" si="98"/>
        <v>1300.8359685337798</v>
      </c>
      <c r="G464" s="64">
        <f t="shared" ca="1" si="98"/>
        <v>311.67965078590765</v>
      </c>
      <c r="H464" s="64">
        <f t="shared" ca="1" si="98"/>
        <v>1096.9740761939506</v>
      </c>
      <c r="I464" s="64">
        <f t="shared" ca="1" si="98"/>
        <v>433.30275140642027</v>
      </c>
      <c r="J464" s="64">
        <f t="shared" ca="1" si="98"/>
        <v>-672.93374009928425</v>
      </c>
      <c r="K464" s="64">
        <f t="shared" ca="1" si="98"/>
        <v>-556.19977115168228</v>
      </c>
      <c r="L464" s="64">
        <f t="shared" ca="1" si="98"/>
        <v>128.32508353215241</v>
      </c>
      <c r="M464" s="64">
        <f t="shared" ca="1" si="98"/>
        <v>944.18405214893585</v>
      </c>
      <c r="N464" s="64">
        <f t="shared" ca="1" si="98"/>
        <v>-405.12715226501359</v>
      </c>
      <c r="O464" s="115">
        <f t="shared" ca="1" si="99"/>
        <v>2935.1525730517119</v>
      </c>
      <c r="AD464">
        <f t="shared" ca="1" si="103"/>
        <v>894000</v>
      </c>
      <c r="AE464">
        <f t="shared" ca="1" si="104"/>
        <v>896000</v>
      </c>
      <c r="AF464">
        <f t="shared" ca="1" si="105"/>
        <v>1000</v>
      </c>
      <c r="AG464">
        <f t="shared" ca="1" si="106"/>
        <v>1000</v>
      </c>
    </row>
    <row r="465" spans="1:33" hidden="1" x14ac:dyDescent="0.25">
      <c r="A465" s="62">
        <f t="shared" si="100"/>
        <v>464</v>
      </c>
      <c r="B465" s="63">
        <f t="shared" ca="1" si="101"/>
        <v>2.7696987749934621E-2</v>
      </c>
      <c r="C465" s="123">
        <f t="shared" ca="1" si="101"/>
        <v>1523.9014087227379</v>
      </c>
      <c r="D465" s="99">
        <f t="shared" ca="1" si="102"/>
        <v>16665.753028318046</v>
      </c>
      <c r="E465" s="64">
        <f t="shared" ca="1" si="101"/>
        <v>-197.15001211928902</v>
      </c>
      <c r="F465" s="64">
        <f t="shared" ca="1" si="98"/>
        <v>1835.1080336362354</v>
      </c>
      <c r="G465" s="64">
        <f t="shared" ca="1" si="98"/>
        <v>1246.3868101920236</v>
      </c>
      <c r="H465" s="64">
        <f t="shared" ca="1" si="98"/>
        <v>1212.7316847536154</v>
      </c>
      <c r="I465" s="64">
        <f t="shared" ca="1" si="98"/>
        <v>1279.4599912471292</v>
      </c>
      <c r="J465" s="64">
        <f t="shared" ca="1" si="98"/>
        <v>-472.45366989054889</v>
      </c>
      <c r="K465" s="64">
        <f t="shared" ca="1" si="98"/>
        <v>556.20071691779992</v>
      </c>
      <c r="L465" s="64">
        <f t="shared" ca="1" si="98"/>
        <v>-80.322671326010095</v>
      </c>
      <c r="M465" s="64">
        <f t="shared" ca="1" si="98"/>
        <v>-975.44754075465141</v>
      </c>
      <c r="N465" s="64">
        <f t="shared" ca="1" si="98"/>
        <v>630.70474338057318</v>
      </c>
      <c r="O465" s="115">
        <f t="shared" ca="1" si="99"/>
        <v>5035.2180860368771</v>
      </c>
      <c r="AD465">
        <f t="shared" ca="1" si="103"/>
        <v>896000</v>
      </c>
      <c r="AE465">
        <f t="shared" ca="1" si="104"/>
        <v>898000</v>
      </c>
      <c r="AF465">
        <f t="shared" ca="1" si="105"/>
        <v>1000</v>
      </c>
      <c r="AG465">
        <f t="shared" ca="1" si="106"/>
        <v>1000</v>
      </c>
    </row>
    <row r="466" spans="1:33" hidden="1" x14ac:dyDescent="0.25">
      <c r="A466" s="62">
        <f t="shared" si="100"/>
        <v>465</v>
      </c>
      <c r="B466" s="63">
        <f t="shared" ca="1" si="101"/>
        <v>7.0393480601660063E-2</v>
      </c>
      <c r="C466" s="123">
        <f t="shared" ca="1" si="101"/>
        <v>-956.92359789671218</v>
      </c>
      <c r="D466" s="99">
        <f t="shared" ca="1" si="102"/>
        <v>-169.61144541774027</v>
      </c>
      <c r="E466" s="64">
        <f t="shared" ca="1" si="101"/>
        <v>678.09680942856028</v>
      </c>
      <c r="F466" s="64">
        <f t="shared" ca="1" si="98"/>
        <v>-218.00514439095474</v>
      </c>
      <c r="G466" s="64">
        <f t="shared" ca="1" si="98"/>
        <v>1176.2674382400805</v>
      </c>
      <c r="H466" s="64">
        <f t="shared" ca="1" si="98"/>
        <v>1781.4977738682533</v>
      </c>
      <c r="I466" s="64">
        <f t="shared" ca="1" si="98"/>
        <v>1100.5653141043888</v>
      </c>
      <c r="J466" s="64">
        <f t="shared" ca="1" si="98"/>
        <v>-410.8085098679432</v>
      </c>
      <c r="K466" s="64">
        <f t="shared" ca="1" si="98"/>
        <v>1178.7910942595286</v>
      </c>
      <c r="L466" s="64">
        <f t="shared" ca="1" si="98"/>
        <v>-627.4625296884152</v>
      </c>
      <c r="M466" s="64">
        <f t="shared" ca="1" si="98"/>
        <v>-52.947044418394512</v>
      </c>
      <c r="N466" s="64">
        <f t="shared" ca="1" si="98"/>
        <v>-113.33275790386413</v>
      </c>
      <c r="O466" s="115">
        <f t="shared" ca="1" si="99"/>
        <v>4492.6624436312395</v>
      </c>
      <c r="AD466">
        <f t="shared" ca="1" si="103"/>
        <v>898000</v>
      </c>
      <c r="AE466">
        <f t="shared" ca="1" si="104"/>
        <v>900000</v>
      </c>
      <c r="AF466">
        <f t="shared" ca="1" si="105"/>
        <v>1000</v>
      </c>
      <c r="AG466">
        <f t="shared" ca="1" si="106"/>
        <v>1000</v>
      </c>
    </row>
    <row r="467" spans="1:33" hidden="1" x14ac:dyDescent="0.25">
      <c r="A467" s="62">
        <f t="shared" si="100"/>
        <v>466</v>
      </c>
      <c r="B467" s="63">
        <f t="shared" ca="1" si="101"/>
        <v>-5.3328359081628307E-3</v>
      </c>
      <c r="C467" s="123">
        <f t="shared" ca="1" si="101"/>
        <v>600.5585003202965</v>
      </c>
      <c r="D467" s="99">
        <f t="shared" ca="1" si="102"/>
        <v>10857.932523429366</v>
      </c>
      <c r="E467" s="64">
        <f t="shared" ca="1" si="101"/>
        <v>823.1358517571216</v>
      </c>
      <c r="F467" s="64">
        <f t="shared" ca="1" si="98"/>
        <v>796.98102046878489</v>
      </c>
      <c r="G467" s="64">
        <f t="shared" ca="1" si="98"/>
        <v>1092.2720573555112</v>
      </c>
      <c r="H467" s="64">
        <f t="shared" ca="1" si="98"/>
        <v>455.24417397591219</v>
      </c>
      <c r="I467" s="64">
        <f t="shared" ca="1" si="98"/>
        <v>-158.83867582285771</v>
      </c>
      <c r="J467" s="64">
        <f t="shared" ca="1" si="98"/>
        <v>-75.536098790412311</v>
      </c>
      <c r="K467" s="64">
        <f t="shared" ca="1" si="98"/>
        <v>-153.79200288111807</v>
      </c>
      <c r="L467" s="64">
        <f t="shared" ca="1" si="98"/>
        <v>1351.8332572219704</v>
      </c>
      <c r="M467" s="64">
        <f t="shared" ca="1" si="98"/>
        <v>1445.9841838602288</v>
      </c>
      <c r="N467" s="64">
        <f t="shared" ca="1" si="98"/>
        <v>280.9349379116008</v>
      </c>
      <c r="O467" s="115">
        <f t="shared" ca="1" si="99"/>
        <v>5858.2187050567427</v>
      </c>
      <c r="AD467">
        <f t="shared" ca="1" si="103"/>
        <v>900000</v>
      </c>
      <c r="AE467">
        <f t="shared" ca="1" si="104"/>
        <v>902000</v>
      </c>
      <c r="AF467">
        <f t="shared" ca="1" si="105"/>
        <v>1000</v>
      </c>
      <c r="AG467">
        <f t="shared" ca="1" si="106"/>
        <v>1000</v>
      </c>
    </row>
    <row r="468" spans="1:33" hidden="1" x14ac:dyDescent="0.25">
      <c r="A468" s="62">
        <f t="shared" si="100"/>
        <v>467</v>
      </c>
      <c r="B468" s="63">
        <f t="shared" ca="1" si="101"/>
        <v>-6.8274101336255721E-2</v>
      </c>
      <c r="C468" s="123">
        <f t="shared" ca="1" si="101"/>
        <v>199.92324918743546</v>
      </c>
      <c r="D468" s="99">
        <f t="shared" ca="1" si="102"/>
        <v>-2218.8407386847907</v>
      </c>
      <c r="E468" s="64">
        <f t="shared" ca="1" si="101"/>
        <v>525.13070824599129</v>
      </c>
      <c r="F468" s="64">
        <f t="shared" ca="1" si="98"/>
        <v>-507.66143597838715</v>
      </c>
      <c r="G468" s="64">
        <f t="shared" ca="1" si="98"/>
        <v>370.58734543900073</v>
      </c>
      <c r="H468" s="64">
        <f t="shared" ca="1" si="98"/>
        <v>-101.26306271860646</v>
      </c>
      <c r="I468" s="64">
        <f t="shared" ca="1" si="98"/>
        <v>214.45001050151319</v>
      </c>
      <c r="J468" s="64">
        <f t="shared" ca="1" si="98"/>
        <v>-505.81618870207461</v>
      </c>
      <c r="K468" s="64">
        <f t="shared" ca="1" si="98"/>
        <v>1162.7029951789871</v>
      </c>
      <c r="L468" s="64">
        <f t="shared" ca="1" si="98"/>
        <v>514.46281454214227</v>
      </c>
      <c r="M468" s="64">
        <f t="shared" ca="1" si="98"/>
        <v>-794.73401894370738</v>
      </c>
      <c r="N468" s="64">
        <f t="shared" ca="1" si="98"/>
        <v>-280.83082558802266</v>
      </c>
      <c r="O468" s="115">
        <f t="shared" ca="1" si="99"/>
        <v>597.02834197683626</v>
      </c>
      <c r="AD468">
        <f t="shared" ca="1" si="103"/>
        <v>902000</v>
      </c>
      <c r="AE468">
        <f t="shared" ca="1" si="104"/>
        <v>904000</v>
      </c>
      <c r="AF468">
        <f t="shared" ca="1" si="105"/>
        <v>1000</v>
      </c>
      <c r="AG468">
        <f t="shared" ca="1" si="106"/>
        <v>1000</v>
      </c>
    </row>
    <row r="469" spans="1:33" hidden="1" x14ac:dyDescent="0.25">
      <c r="A469" s="62">
        <f t="shared" si="100"/>
        <v>468</v>
      </c>
      <c r="B469" s="63">
        <f t="shared" ca="1" si="101"/>
        <v>-3.0606871696903973E-2</v>
      </c>
      <c r="C469" s="123">
        <f t="shared" ca="1" si="101"/>
        <v>820.44434419640186</v>
      </c>
      <c r="D469" s="99">
        <f t="shared" ca="1" si="102"/>
        <v>19810.885154285148</v>
      </c>
      <c r="E469" s="64">
        <f t="shared" ca="1" si="101"/>
        <v>152.15689927831983</v>
      </c>
      <c r="F469" s="64">
        <f t="shared" ca="1" si="98"/>
        <v>1461.3670858727255</v>
      </c>
      <c r="G469" s="64">
        <f t="shared" ca="1" si="98"/>
        <v>-469.35403936411331</v>
      </c>
      <c r="H469" s="64">
        <f t="shared" ca="1" si="98"/>
        <v>-867.11814101664856</v>
      </c>
      <c r="I469" s="64">
        <f t="shared" ca="1" si="98"/>
        <v>1320.9759496468653</v>
      </c>
      <c r="J469" s="64">
        <f t="shared" ca="1" si="98"/>
        <v>-9.3117460017973226</v>
      </c>
      <c r="K469" s="64">
        <f t="shared" ca="1" si="98"/>
        <v>-890.10248085631019</v>
      </c>
      <c r="L469" s="64">
        <f t="shared" ca="1" si="98"/>
        <v>809.61097848117447</v>
      </c>
      <c r="M469" s="64">
        <f t="shared" ca="1" si="98"/>
        <v>1247.0383515333681</v>
      </c>
      <c r="N469" s="64">
        <f t="shared" ca="1" si="98"/>
        <v>442.52677630951058</v>
      </c>
      <c r="O469" s="115">
        <f t="shared" ca="1" si="99"/>
        <v>3197.7896338830942</v>
      </c>
      <c r="AD469">
        <f t="shared" ca="1" si="103"/>
        <v>904000</v>
      </c>
      <c r="AE469">
        <f t="shared" ca="1" si="104"/>
        <v>906000</v>
      </c>
      <c r="AF469">
        <f t="shared" ca="1" si="105"/>
        <v>1000</v>
      </c>
      <c r="AG469">
        <f t="shared" ca="1" si="106"/>
        <v>1000</v>
      </c>
    </row>
    <row r="470" spans="1:33" hidden="1" x14ac:dyDescent="0.25">
      <c r="A470" s="62">
        <f t="shared" si="100"/>
        <v>469</v>
      </c>
      <c r="B470" s="63">
        <f t="shared" ca="1" si="101"/>
        <v>2.7223285086328292E-2</v>
      </c>
      <c r="C470" s="123">
        <f t="shared" ca="1" si="101"/>
        <v>140.63593327978171</v>
      </c>
      <c r="D470" s="99">
        <f t="shared" ca="1" si="102"/>
        <v>-757.4837446450058</v>
      </c>
      <c r="E470" s="64">
        <f t="shared" ca="1" si="101"/>
        <v>1999.3071579972218</v>
      </c>
      <c r="F470" s="64">
        <f t="shared" ca="1" si="98"/>
        <v>1047.8405051634966</v>
      </c>
      <c r="G470" s="64">
        <f t="shared" ca="1" si="98"/>
        <v>1959.060247351714</v>
      </c>
      <c r="H470" s="64">
        <f t="shared" ca="1" si="98"/>
        <v>-426.23652597773827</v>
      </c>
      <c r="I470" s="64">
        <f t="shared" ca="1" si="98"/>
        <v>-690.96684223917759</v>
      </c>
      <c r="J470" s="64">
        <f t="shared" ca="1" si="98"/>
        <v>88.275394874029743</v>
      </c>
      <c r="K470" s="64">
        <f t="shared" ca="1" si="98"/>
        <v>-203.67556525208443</v>
      </c>
      <c r="L470" s="64">
        <f t="shared" ca="1" si="98"/>
        <v>-478.39471391733485</v>
      </c>
      <c r="M470" s="64">
        <f t="shared" ca="1" si="98"/>
        <v>-422.40813367263604</v>
      </c>
      <c r="N470" s="64">
        <f t="shared" ca="1" si="98"/>
        <v>842.51194313068549</v>
      </c>
      <c r="O470" s="115">
        <f t="shared" ca="1" si="99"/>
        <v>3715.3134674581761</v>
      </c>
      <c r="AD470">
        <f t="shared" ca="1" si="103"/>
        <v>906000</v>
      </c>
      <c r="AE470">
        <f t="shared" ca="1" si="104"/>
        <v>908000</v>
      </c>
      <c r="AF470">
        <f t="shared" ca="1" si="105"/>
        <v>1000</v>
      </c>
      <c r="AG470">
        <f t="shared" ca="1" si="106"/>
        <v>1000</v>
      </c>
    </row>
    <row r="471" spans="1:33" hidden="1" x14ac:dyDescent="0.25">
      <c r="A471" s="62">
        <f t="shared" si="100"/>
        <v>470</v>
      </c>
      <c r="B471" s="63">
        <f t="shared" ca="1" si="101"/>
        <v>-5.6023960777378888E-2</v>
      </c>
      <c r="C471" s="123">
        <f t="shared" ca="1" si="101"/>
        <v>781.34092304858405</v>
      </c>
      <c r="D471" s="99">
        <f t="shared" ca="1" si="102"/>
        <v>2428.1882009545993</v>
      </c>
      <c r="E471" s="64">
        <f t="shared" ca="1" si="101"/>
        <v>-232.05634487555957</v>
      </c>
      <c r="F471" s="64">
        <f t="shared" ca="1" si="98"/>
        <v>215.37830704941933</v>
      </c>
      <c r="G471" s="64">
        <f t="shared" ca="1" si="98"/>
        <v>1210.4145598040377</v>
      </c>
      <c r="H471" s="64">
        <f t="shared" ca="1" si="98"/>
        <v>89.674127172445907</v>
      </c>
      <c r="I471" s="64">
        <f t="shared" ca="1" si="98"/>
        <v>-913.30239878111433</v>
      </c>
      <c r="J471" s="64">
        <f t="shared" ca="1" si="98"/>
        <v>-96.03850774601338</v>
      </c>
      <c r="K471" s="64">
        <f t="shared" ca="1" si="98"/>
        <v>456.4934994949196</v>
      </c>
      <c r="L471" s="64">
        <f t="shared" ca="1" si="98"/>
        <v>13.336247936414496</v>
      </c>
      <c r="M471" s="64">
        <f t="shared" ca="1" si="98"/>
        <v>1985.5774066853296</v>
      </c>
      <c r="N471" s="64">
        <f t="shared" ca="1" si="98"/>
        <v>1221.6152921435041</v>
      </c>
      <c r="O471" s="115">
        <f t="shared" ca="1" si="99"/>
        <v>3951.0921888833832</v>
      </c>
      <c r="AD471">
        <f t="shared" ca="1" si="103"/>
        <v>908000</v>
      </c>
      <c r="AE471">
        <f t="shared" ca="1" si="104"/>
        <v>910000</v>
      </c>
      <c r="AF471">
        <f t="shared" ca="1" si="105"/>
        <v>1000</v>
      </c>
      <c r="AG471">
        <f t="shared" ca="1" si="106"/>
        <v>1000</v>
      </c>
    </row>
    <row r="472" spans="1:33" hidden="1" x14ac:dyDescent="0.25">
      <c r="A472" s="62">
        <f t="shared" si="100"/>
        <v>471</v>
      </c>
      <c r="B472" s="63">
        <f t="shared" ca="1" si="101"/>
        <v>-1.2240768197247912E-2</v>
      </c>
      <c r="C472" s="123">
        <f t="shared" ca="1" si="101"/>
        <v>-457.87007747440811</v>
      </c>
      <c r="D472" s="99">
        <f t="shared" ca="1" si="102"/>
        <v>3477.1782454721097</v>
      </c>
      <c r="E472" s="64">
        <f t="shared" ca="1" si="101"/>
        <v>1371.6890179652735</v>
      </c>
      <c r="F472" s="64">
        <f t="shared" ca="1" si="98"/>
        <v>-789.32371039119266</v>
      </c>
      <c r="G472" s="64">
        <f t="shared" ca="1" si="98"/>
        <v>1690.4543584776518</v>
      </c>
      <c r="H472" s="64">
        <f t="shared" ca="1" si="98"/>
        <v>1454.2699891348248</v>
      </c>
      <c r="I472" s="64">
        <f t="shared" ca="1" si="98"/>
        <v>-454.66777590518558</v>
      </c>
      <c r="J472" s="64">
        <f t="shared" ca="1" si="98"/>
        <v>-350.69452971307771</v>
      </c>
      <c r="K472" s="64">
        <f t="shared" ca="1" si="98"/>
        <v>-701.40805501456487</v>
      </c>
      <c r="L472" s="64">
        <f t="shared" ca="1" si="98"/>
        <v>-17.505092819574546</v>
      </c>
      <c r="M472" s="64">
        <f t="shared" ca="1" si="98"/>
        <v>-890.90338462211162</v>
      </c>
      <c r="N472" s="64">
        <f t="shared" ca="1" si="98"/>
        <v>92.488869370710717</v>
      </c>
      <c r="O472" s="115">
        <f t="shared" ca="1" si="99"/>
        <v>1404.3996864827534</v>
      </c>
      <c r="AD472">
        <f t="shared" ca="1" si="103"/>
        <v>910000</v>
      </c>
      <c r="AE472">
        <f t="shared" ca="1" si="104"/>
        <v>912000</v>
      </c>
      <c r="AF472">
        <f t="shared" ca="1" si="105"/>
        <v>1000</v>
      </c>
      <c r="AG472">
        <f t="shared" ca="1" si="106"/>
        <v>1000</v>
      </c>
    </row>
    <row r="473" spans="1:33" hidden="1" x14ac:dyDescent="0.25">
      <c r="A473" s="62">
        <f t="shared" si="100"/>
        <v>472</v>
      </c>
      <c r="B473" s="63">
        <f t="shared" ca="1" si="101"/>
        <v>1.0140782090165834E-2</v>
      </c>
      <c r="C473" s="123">
        <f t="shared" ca="1" si="101"/>
        <v>382.43835575504261</v>
      </c>
      <c r="D473" s="99">
        <f t="shared" ca="1" si="102"/>
        <v>-2657.1493849218973</v>
      </c>
      <c r="E473" s="64">
        <f t="shared" ca="1" si="101"/>
        <v>290.23602564639953</v>
      </c>
      <c r="F473" s="64">
        <f t="shared" ca="1" si="98"/>
        <v>973.05561237661186</v>
      </c>
      <c r="G473" s="64">
        <f t="shared" ca="1" si="98"/>
        <v>1745.760841062247</v>
      </c>
      <c r="H473" s="64">
        <f t="shared" ca="1" si="98"/>
        <v>1126.7326321677633</v>
      </c>
      <c r="I473" s="64">
        <f t="shared" ca="1" si="98"/>
        <v>245.04170212056169</v>
      </c>
      <c r="J473" s="64">
        <f t="shared" ca="1" si="98"/>
        <v>1895.5203295950605</v>
      </c>
      <c r="K473" s="64">
        <f t="shared" ca="1" si="98"/>
        <v>1941.6598458298565</v>
      </c>
      <c r="L473" s="64">
        <f t="shared" ca="1" si="98"/>
        <v>1914.72751180466</v>
      </c>
      <c r="M473" s="64">
        <f t="shared" ca="1" si="98"/>
        <v>-631.55996528633716</v>
      </c>
      <c r="N473" s="64">
        <f t="shared" ca="1" si="98"/>
        <v>852.33801987486538</v>
      </c>
      <c r="O473" s="115">
        <f t="shared" ca="1" si="99"/>
        <v>10353.51255519169</v>
      </c>
      <c r="AD473">
        <f t="shared" ca="1" si="103"/>
        <v>912000</v>
      </c>
      <c r="AE473">
        <f t="shared" ca="1" si="104"/>
        <v>914000</v>
      </c>
      <c r="AF473">
        <f t="shared" ca="1" si="105"/>
        <v>1000</v>
      </c>
      <c r="AG473">
        <f t="shared" ca="1" si="106"/>
        <v>1000</v>
      </c>
    </row>
    <row r="474" spans="1:33" hidden="1" x14ac:dyDescent="0.25">
      <c r="A474" s="62">
        <f t="shared" si="100"/>
        <v>473</v>
      </c>
      <c r="B474" s="63">
        <f t="shared" ca="1" si="101"/>
        <v>3.6880016431774826E-2</v>
      </c>
      <c r="C474" s="123">
        <f t="shared" ca="1" si="101"/>
        <v>1571.6820619504676</v>
      </c>
      <c r="D474" s="99">
        <f t="shared" ca="1" si="102"/>
        <v>-6633.0678021730801</v>
      </c>
      <c r="E474" s="64">
        <f t="shared" ca="1" si="101"/>
        <v>-835.06411364261419</v>
      </c>
      <c r="F474" s="64">
        <f t="shared" ca="1" si="98"/>
        <v>1713.7737354358931</v>
      </c>
      <c r="G474" s="64">
        <f t="shared" ca="1" si="98"/>
        <v>1473.6266729102317</v>
      </c>
      <c r="H474" s="64">
        <f t="shared" ca="1" si="98"/>
        <v>-154.6579820250353</v>
      </c>
      <c r="I474" s="64">
        <f t="shared" ca="1" si="98"/>
        <v>-29.55717471518987</v>
      </c>
      <c r="J474" s="64">
        <f t="shared" ca="1" si="98"/>
        <v>965.46488015931573</v>
      </c>
      <c r="K474" s="64">
        <f t="shared" ca="1" si="98"/>
        <v>-600.44001838028623</v>
      </c>
      <c r="L474" s="64">
        <f t="shared" ca="1" si="98"/>
        <v>1291.8206414072467</v>
      </c>
      <c r="M474" s="64">
        <f t="shared" ca="1" si="98"/>
        <v>-473.41666089369738</v>
      </c>
      <c r="N474" s="64">
        <f t="shared" ca="1" si="98"/>
        <v>262.80838484395662</v>
      </c>
      <c r="O474" s="115">
        <f t="shared" ca="1" si="99"/>
        <v>3614.3583650998207</v>
      </c>
      <c r="AD474">
        <f t="shared" ca="1" si="103"/>
        <v>914000</v>
      </c>
      <c r="AE474">
        <f t="shared" ca="1" si="104"/>
        <v>916000</v>
      </c>
      <c r="AF474">
        <f t="shared" ca="1" si="105"/>
        <v>1000</v>
      </c>
      <c r="AG474">
        <f t="shared" ca="1" si="106"/>
        <v>1000</v>
      </c>
    </row>
    <row r="475" spans="1:33" hidden="1" x14ac:dyDescent="0.25">
      <c r="A475" s="62">
        <f t="shared" si="100"/>
        <v>474</v>
      </c>
      <c r="B475" s="63">
        <f t="shared" ca="1" si="101"/>
        <v>-8.9574946389259807E-2</v>
      </c>
      <c r="C475" s="123">
        <f t="shared" ca="1" si="101"/>
        <v>-14.800911914397558</v>
      </c>
      <c r="D475" s="99">
        <f t="shared" ca="1" si="102"/>
        <v>9187.1679807088822</v>
      </c>
      <c r="E475" s="64">
        <f t="shared" ca="1" si="101"/>
        <v>-407.85042004985951</v>
      </c>
      <c r="F475" s="64">
        <f t="shared" ca="1" si="98"/>
        <v>743.27854956894816</v>
      </c>
      <c r="G475" s="64">
        <f t="shared" ca="1" si="98"/>
        <v>-6.6085408186340731</v>
      </c>
      <c r="H475" s="64">
        <f t="shared" ca="1" si="98"/>
        <v>-320.2577457912509</v>
      </c>
      <c r="I475" s="64">
        <f t="shared" ca="1" si="98"/>
        <v>1951.9689612728255</v>
      </c>
      <c r="J475" s="64">
        <f t="shared" ca="1" si="98"/>
        <v>1411.1772911616063</v>
      </c>
      <c r="K475" s="64">
        <f t="shared" ca="1" si="98"/>
        <v>894.029077876104</v>
      </c>
      <c r="L475" s="64">
        <f t="shared" ca="1" si="98"/>
        <v>46.465635073488357</v>
      </c>
      <c r="M475" s="64">
        <f t="shared" ca="1" si="98"/>
        <v>-827.10019926052212</v>
      </c>
      <c r="N475" s="64">
        <f t="shared" ca="1" si="98"/>
        <v>-996.24346037395878</v>
      </c>
      <c r="O475" s="115">
        <f t="shared" ca="1" si="99"/>
        <v>2488.8591486587466</v>
      </c>
      <c r="AD475">
        <f t="shared" ca="1" si="103"/>
        <v>916000</v>
      </c>
      <c r="AE475">
        <f t="shared" ca="1" si="104"/>
        <v>918000</v>
      </c>
      <c r="AF475">
        <f t="shared" ca="1" si="105"/>
        <v>1000</v>
      </c>
      <c r="AG475">
        <f t="shared" ca="1" si="106"/>
        <v>1000</v>
      </c>
    </row>
    <row r="476" spans="1:33" hidden="1" x14ac:dyDescent="0.25">
      <c r="A476" s="62">
        <f t="shared" si="100"/>
        <v>475</v>
      </c>
      <c r="B476" s="63">
        <f t="shared" ca="1" si="101"/>
        <v>9.7245326873715621E-2</v>
      </c>
      <c r="C476" s="123">
        <f t="shared" ca="1" si="101"/>
        <v>1029.3197689052508</v>
      </c>
      <c r="D476" s="99">
        <f t="shared" ca="1" si="102"/>
        <v>-8943.0310329007461</v>
      </c>
      <c r="E476" s="64">
        <f t="shared" ca="1" si="101"/>
        <v>711.43626485307618</v>
      </c>
      <c r="F476" s="64">
        <f t="shared" ca="1" si="98"/>
        <v>710.31273946470355</v>
      </c>
      <c r="G476" s="64">
        <f t="shared" ca="1" si="98"/>
        <v>-228.68929096521538</v>
      </c>
      <c r="H476" s="64">
        <f t="shared" ca="1" si="98"/>
        <v>76.234123567020532</v>
      </c>
      <c r="I476" s="64">
        <f t="shared" ca="1" si="98"/>
        <v>257.86080583985125</v>
      </c>
      <c r="J476" s="64">
        <f t="shared" ca="1" si="98"/>
        <v>-727.90221952798845</v>
      </c>
      <c r="K476" s="64">
        <f t="shared" ca="1" si="98"/>
        <v>-463.49349647059211</v>
      </c>
      <c r="L476" s="64">
        <f t="shared" ca="1" si="98"/>
        <v>1090.1897201896902</v>
      </c>
      <c r="M476" s="64">
        <f t="shared" ca="1" si="98"/>
        <v>977.56034840534687</v>
      </c>
      <c r="N476" s="64">
        <f t="shared" ca="1" si="98"/>
        <v>-483.73139654925899</v>
      </c>
      <c r="O476" s="115">
        <f t="shared" ca="1" si="99"/>
        <v>1919.7775988066337</v>
      </c>
      <c r="AD476">
        <f t="shared" ca="1" si="103"/>
        <v>918000</v>
      </c>
      <c r="AE476">
        <f t="shared" ca="1" si="104"/>
        <v>920000</v>
      </c>
      <c r="AF476">
        <f t="shared" ca="1" si="105"/>
        <v>1000</v>
      </c>
      <c r="AG476">
        <f t="shared" ca="1" si="106"/>
        <v>1000</v>
      </c>
    </row>
    <row r="477" spans="1:33" hidden="1" x14ac:dyDescent="0.25">
      <c r="A477" s="62">
        <f t="shared" si="100"/>
        <v>476</v>
      </c>
      <c r="B477" s="63">
        <f t="shared" ca="1" si="101"/>
        <v>5.3528649128631284E-2</v>
      </c>
      <c r="C477" s="123">
        <f t="shared" ca="1" si="101"/>
        <v>-268.47711076170083</v>
      </c>
      <c r="D477" s="99">
        <f t="shared" ca="1" si="102"/>
        <v>9195.200019915248</v>
      </c>
      <c r="E477" s="64">
        <f t="shared" ca="1" si="101"/>
        <v>1000.937144824926</v>
      </c>
      <c r="F477" s="64">
        <f t="shared" ca="1" si="98"/>
        <v>1982.1597490442753</v>
      </c>
      <c r="G477" s="64">
        <f t="shared" ca="1" si="98"/>
        <v>1335.7144603623226</v>
      </c>
      <c r="H477" s="64">
        <f t="shared" ca="1" si="98"/>
        <v>-133.80795090417882</v>
      </c>
      <c r="I477" s="64">
        <f t="shared" ca="1" si="98"/>
        <v>1440.3250652865113</v>
      </c>
      <c r="J477" s="64">
        <f t="shared" ca="1" si="98"/>
        <v>-14.123814502109838</v>
      </c>
      <c r="K477" s="64">
        <f t="shared" ca="1" si="98"/>
        <v>863.49634658899606</v>
      </c>
      <c r="L477" s="64">
        <f t="shared" ca="1" si="98"/>
        <v>-753.67397637632018</v>
      </c>
      <c r="M477" s="64">
        <f t="shared" ca="1" si="98"/>
        <v>280.71013307047895</v>
      </c>
      <c r="N477" s="64">
        <f t="shared" ca="1" si="98"/>
        <v>910.96221057291314</v>
      </c>
      <c r="O477" s="115">
        <f t="shared" ca="1" si="99"/>
        <v>6912.6993679678144</v>
      </c>
      <c r="AD477">
        <f t="shared" ca="1" si="103"/>
        <v>920000</v>
      </c>
      <c r="AE477">
        <f t="shared" ca="1" si="104"/>
        <v>922000</v>
      </c>
      <c r="AF477">
        <f t="shared" ca="1" si="105"/>
        <v>1000</v>
      </c>
      <c r="AG477">
        <f t="shared" ca="1" si="106"/>
        <v>1000</v>
      </c>
    </row>
    <row r="478" spans="1:33" hidden="1" x14ac:dyDescent="0.25">
      <c r="A478" s="62">
        <f t="shared" si="100"/>
        <v>477</v>
      </c>
      <c r="B478" s="63">
        <f t="shared" ca="1" si="101"/>
        <v>6.0905271862739391E-2</v>
      </c>
      <c r="C478" s="123">
        <f t="shared" ca="1" si="101"/>
        <v>-67.417866276778398</v>
      </c>
      <c r="D478" s="99">
        <f t="shared" ca="1" si="102"/>
        <v>1962.8025184003361</v>
      </c>
      <c r="E478" s="64">
        <f t="shared" ca="1" si="101"/>
        <v>-619.4509143536194</v>
      </c>
      <c r="F478" s="64">
        <f t="shared" ca="1" si="98"/>
        <v>45.25365834213077</v>
      </c>
      <c r="G478" s="64">
        <f t="shared" ca="1" si="98"/>
        <v>-527.70540651994884</v>
      </c>
      <c r="H478" s="64">
        <f t="shared" ref="F478:N493" ca="1" si="107">H$1*($U$1+($W$1-$U$1)*RAND())</f>
        <v>708.10247208716726</v>
      </c>
      <c r="I478" s="64">
        <f t="shared" ca="1" si="107"/>
        <v>533.2786667743178</v>
      </c>
      <c r="J478" s="64">
        <f t="shared" ca="1" si="107"/>
        <v>-794.39011064641704</v>
      </c>
      <c r="K478" s="64">
        <f t="shared" ca="1" si="107"/>
        <v>472.21599059706546</v>
      </c>
      <c r="L478" s="64">
        <f t="shared" ca="1" si="107"/>
        <v>208.97048040247807</v>
      </c>
      <c r="M478" s="64">
        <f t="shared" ca="1" si="107"/>
        <v>-845.98782084705351</v>
      </c>
      <c r="N478" s="64">
        <f t="shared" ca="1" si="107"/>
        <v>1547.8869855924941</v>
      </c>
      <c r="O478" s="115">
        <f t="shared" ca="1" si="99"/>
        <v>728.17400142861459</v>
      </c>
      <c r="AD478">
        <f t="shared" ca="1" si="103"/>
        <v>922000</v>
      </c>
      <c r="AE478">
        <f t="shared" ca="1" si="104"/>
        <v>924000</v>
      </c>
      <c r="AF478">
        <f t="shared" ca="1" si="105"/>
        <v>1000</v>
      </c>
      <c r="AG478">
        <f t="shared" ca="1" si="106"/>
        <v>1000</v>
      </c>
    </row>
    <row r="479" spans="1:33" hidden="1" x14ac:dyDescent="0.25">
      <c r="A479" s="62">
        <f t="shared" si="100"/>
        <v>478</v>
      </c>
      <c r="B479" s="63">
        <f t="shared" ca="1" si="101"/>
        <v>-9.8292946289302185E-2</v>
      </c>
      <c r="C479" s="123">
        <f t="shared" ca="1" si="101"/>
        <v>792.32893932583397</v>
      </c>
      <c r="D479" s="99">
        <f t="shared" ca="1" si="102"/>
        <v>-9357.9016831235913</v>
      </c>
      <c r="E479" s="64">
        <f t="shared" ca="1" si="101"/>
        <v>1167.0364768251818</v>
      </c>
      <c r="F479" s="64">
        <f t="shared" ca="1" si="107"/>
        <v>-224.74501243957945</v>
      </c>
      <c r="G479" s="64">
        <f t="shared" ca="1" si="107"/>
        <v>1480.2617876152779</v>
      </c>
      <c r="H479" s="64">
        <f t="shared" ca="1" si="107"/>
        <v>1732.7196174118751</v>
      </c>
      <c r="I479" s="64">
        <f t="shared" ca="1" si="107"/>
        <v>560.18059067383297</v>
      </c>
      <c r="J479" s="64">
        <f t="shared" ca="1" si="107"/>
        <v>1656.7276120855349</v>
      </c>
      <c r="K479" s="64">
        <f t="shared" ca="1" si="107"/>
        <v>624.65915684282618</v>
      </c>
      <c r="L479" s="64">
        <f t="shared" ca="1" si="107"/>
        <v>1587.6830478142358</v>
      </c>
      <c r="M479" s="64">
        <f t="shared" ca="1" si="107"/>
        <v>1740.4265627339769</v>
      </c>
      <c r="N479" s="64">
        <f t="shared" ca="1" si="107"/>
        <v>1483.1320684583557</v>
      </c>
      <c r="O479" s="115">
        <f t="shared" ca="1" si="99"/>
        <v>11808.081908021519</v>
      </c>
      <c r="AD479">
        <f t="shared" ca="1" si="103"/>
        <v>924000</v>
      </c>
      <c r="AE479">
        <f t="shared" ca="1" si="104"/>
        <v>926000</v>
      </c>
      <c r="AF479">
        <f t="shared" ca="1" si="105"/>
        <v>1000</v>
      </c>
      <c r="AG479">
        <f t="shared" ca="1" si="106"/>
        <v>1000</v>
      </c>
    </row>
    <row r="480" spans="1:33" hidden="1" x14ac:dyDescent="0.25">
      <c r="A480" s="62">
        <f t="shared" si="100"/>
        <v>479</v>
      </c>
      <c r="B480" s="63">
        <f t="shared" ca="1" si="101"/>
        <v>7.5221077573892514E-2</v>
      </c>
      <c r="C480" s="123">
        <f t="shared" ca="1" si="101"/>
        <v>446.61357738992433</v>
      </c>
      <c r="D480" s="99">
        <f t="shared" ca="1" si="102"/>
        <v>-9557.3110630453211</v>
      </c>
      <c r="E480" s="64">
        <f t="shared" ca="1" si="101"/>
        <v>1426.3627373078316</v>
      </c>
      <c r="F480" s="64">
        <f t="shared" ca="1" si="107"/>
        <v>1131.8277534940535</v>
      </c>
      <c r="G480" s="64">
        <f t="shared" ca="1" si="107"/>
        <v>-636.10575687247183</v>
      </c>
      <c r="H480" s="64">
        <f t="shared" ca="1" si="107"/>
        <v>539.33537275028675</v>
      </c>
      <c r="I480" s="64">
        <f t="shared" ca="1" si="107"/>
        <v>1713.5326657935632</v>
      </c>
      <c r="J480" s="64">
        <f t="shared" ca="1" si="107"/>
        <v>467.11951262551702</v>
      </c>
      <c r="K480" s="64">
        <f t="shared" ca="1" si="107"/>
        <v>-902.49029487395137</v>
      </c>
      <c r="L480" s="64">
        <f t="shared" ca="1" si="107"/>
        <v>38.094032667218833</v>
      </c>
      <c r="M480" s="64">
        <f t="shared" ca="1" si="107"/>
        <v>1035.1829384265598</v>
      </c>
      <c r="N480" s="64">
        <f t="shared" ca="1" si="107"/>
        <v>610.95581514414107</v>
      </c>
      <c r="O480" s="115">
        <f t="shared" ca="1" si="99"/>
        <v>5423.8147764627483</v>
      </c>
      <c r="AD480">
        <f t="shared" ca="1" si="103"/>
        <v>926000</v>
      </c>
      <c r="AE480">
        <f t="shared" ca="1" si="104"/>
        <v>928000</v>
      </c>
      <c r="AF480">
        <f t="shared" ca="1" si="105"/>
        <v>1000</v>
      </c>
      <c r="AG480">
        <f t="shared" ca="1" si="106"/>
        <v>1000</v>
      </c>
    </row>
    <row r="481" spans="1:33" hidden="1" x14ac:dyDescent="0.25">
      <c r="A481" s="62">
        <f t="shared" si="100"/>
        <v>480</v>
      </c>
      <c r="B481" s="63">
        <f t="shared" ca="1" si="101"/>
        <v>5.9336201642049974E-2</v>
      </c>
      <c r="C481" s="123">
        <f t="shared" ca="1" si="101"/>
        <v>456.40935120277754</v>
      </c>
      <c r="D481" s="99">
        <f t="shared" ca="1" si="102"/>
        <v>-5361.1472574022564</v>
      </c>
      <c r="E481" s="64">
        <f t="shared" ca="1" si="101"/>
        <v>1246.7559067307941</v>
      </c>
      <c r="F481" s="64">
        <f t="shared" ca="1" si="107"/>
        <v>-279.73807184630829</v>
      </c>
      <c r="G481" s="64">
        <f t="shared" ca="1" si="107"/>
        <v>-479.41461646051494</v>
      </c>
      <c r="H481" s="64">
        <f t="shared" ca="1" si="107"/>
        <v>-448.91143874094655</v>
      </c>
      <c r="I481" s="64">
        <f t="shared" ca="1" si="107"/>
        <v>-818.9621066360836</v>
      </c>
      <c r="J481" s="64">
        <f t="shared" ca="1" si="107"/>
        <v>758.04262657517631</v>
      </c>
      <c r="K481" s="64">
        <f t="shared" ca="1" si="107"/>
        <v>157.46670704449835</v>
      </c>
      <c r="L481" s="64">
        <f t="shared" ca="1" si="107"/>
        <v>259.47961105235282</v>
      </c>
      <c r="M481" s="64">
        <f t="shared" ca="1" si="107"/>
        <v>1693.7387846437964</v>
      </c>
      <c r="N481" s="64">
        <f t="shared" ca="1" si="107"/>
        <v>86.624181391398579</v>
      </c>
      <c r="O481" s="115">
        <f t="shared" ca="1" si="99"/>
        <v>2175.0815837541631</v>
      </c>
      <c r="AD481">
        <f t="shared" ca="1" si="103"/>
        <v>928000</v>
      </c>
      <c r="AE481">
        <f t="shared" ca="1" si="104"/>
        <v>930000</v>
      </c>
      <c r="AF481">
        <f t="shared" ca="1" si="105"/>
        <v>1000</v>
      </c>
      <c r="AG481">
        <f t="shared" ca="1" si="106"/>
        <v>1000</v>
      </c>
    </row>
    <row r="482" spans="1:33" hidden="1" x14ac:dyDescent="0.25">
      <c r="A482" s="62">
        <f t="shared" si="100"/>
        <v>481</v>
      </c>
      <c r="B482" s="63">
        <f t="shared" ca="1" si="101"/>
        <v>0.11031179293233662</v>
      </c>
      <c r="C482" s="123">
        <f t="shared" ca="1" si="101"/>
        <v>225.11362211240282</v>
      </c>
      <c r="D482" s="99">
        <f t="shared" ca="1" si="102"/>
        <v>-7021.408989021219</v>
      </c>
      <c r="E482" s="64">
        <f t="shared" ca="1" si="101"/>
        <v>292.19059255208401</v>
      </c>
      <c r="F482" s="64">
        <f t="shared" ca="1" si="107"/>
        <v>1666.5392135732452</v>
      </c>
      <c r="G482" s="64">
        <f t="shared" ca="1" si="107"/>
        <v>-700.34039828950233</v>
      </c>
      <c r="H482" s="64">
        <f t="shared" ca="1" si="107"/>
        <v>408.61652865091833</v>
      </c>
      <c r="I482" s="64">
        <f t="shared" ca="1" si="107"/>
        <v>-595.40525634184507</v>
      </c>
      <c r="J482" s="64">
        <f t="shared" ca="1" si="107"/>
        <v>1057.4633618300816</v>
      </c>
      <c r="K482" s="64">
        <f t="shared" ca="1" si="107"/>
        <v>-903.30877781506319</v>
      </c>
      <c r="L482" s="64">
        <f t="shared" ca="1" si="107"/>
        <v>379.41007211886284</v>
      </c>
      <c r="M482" s="64">
        <f t="shared" ca="1" si="107"/>
        <v>1996.5501216840817</v>
      </c>
      <c r="N482" s="64">
        <f t="shared" ca="1" si="107"/>
        <v>127.20558775012853</v>
      </c>
      <c r="O482" s="115">
        <f t="shared" ca="1" si="99"/>
        <v>3728.9210457129916</v>
      </c>
      <c r="AD482">
        <f t="shared" ca="1" si="103"/>
        <v>930000</v>
      </c>
      <c r="AE482">
        <f t="shared" ca="1" si="104"/>
        <v>932000</v>
      </c>
      <c r="AF482">
        <f t="shared" ca="1" si="105"/>
        <v>1000</v>
      </c>
      <c r="AG482">
        <f t="shared" ca="1" si="106"/>
        <v>1000</v>
      </c>
    </row>
    <row r="483" spans="1:33" hidden="1" x14ac:dyDescent="0.25">
      <c r="A483" s="62">
        <f t="shared" si="100"/>
        <v>482</v>
      </c>
      <c r="B483" s="63">
        <f t="shared" ca="1" si="101"/>
        <v>-3.0960018977891163E-2</v>
      </c>
      <c r="C483" s="123">
        <f t="shared" ca="1" si="101"/>
        <v>1532.436057726128</v>
      </c>
      <c r="D483" s="99">
        <f t="shared" ca="1" si="102"/>
        <v>-9382.3223959627885</v>
      </c>
      <c r="E483" s="64">
        <f t="shared" ca="1" si="101"/>
        <v>1720.3525319629518</v>
      </c>
      <c r="F483" s="64">
        <f t="shared" ca="1" si="107"/>
        <v>-436.32151906746105</v>
      </c>
      <c r="G483" s="64">
        <f t="shared" ca="1" si="107"/>
        <v>-334.49537434088796</v>
      </c>
      <c r="H483" s="64">
        <f t="shared" ca="1" si="107"/>
        <v>1379.0703698478478</v>
      </c>
      <c r="I483" s="64">
        <f t="shared" ca="1" si="107"/>
        <v>1144.7967006256038</v>
      </c>
      <c r="J483" s="64">
        <f t="shared" ca="1" si="107"/>
        <v>1236.2120063917387</v>
      </c>
      <c r="K483" s="64">
        <f t="shared" ca="1" si="107"/>
        <v>-356.19501552771675</v>
      </c>
      <c r="L483" s="64">
        <f t="shared" ca="1" si="107"/>
        <v>1945.3593257793725</v>
      </c>
      <c r="M483" s="64">
        <f t="shared" ca="1" si="107"/>
        <v>171.40049921986838</v>
      </c>
      <c r="N483" s="64">
        <f t="shared" ca="1" si="107"/>
        <v>-976.80403800335159</v>
      </c>
      <c r="O483" s="115">
        <f t="shared" ca="1" si="99"/>
        <v>5493.3754868879669</v>
      </c>
      <c r="AD483">
        <f t="shared" ca="1" si="103"/>
        <v>932000</v>
      </c>
      <c r="AE483">
        <f t="shared" ca="1" si="104"/>
        <v>934000</v>
      </c>
      <c r="AF483">
        <f t="shared" ca="1" si="105"/>
        <v>1000</v>
      </c>
      <c r="AG483">
        <f t="shared" ca="1" si="106"/>
        <v>1000</v>
      </c>
    </row>
    <row r="484" spans="1:33" hidden="1" x14ac:dyDescent="0.25">
      <c r="A484" s="62">
        <f t="shared" si="100"/>
        <v>483</v>
      </c>
      <c r="B484" s="63">
        <f t="shared" ca="1" si="101"/>
        <v>8.5178406195043632E-3</v>
      </c>
      <c r="C484" s="123">
        <f t="shared" ca="1" si="101"/>
        <v>1257.8570911130607</v>
      </c>
      <c r="D484" s="99">
        <f t="shared" ca="1" si="102"/>
        <v>-6924.2645390241578</v>
      </c>
      <c r="E484" s="64">
        <f t="shared" ca="1" si="101"/>
        <v>737.02858971595208</v>
      </c>
      <c r="F484" s="64">
        <f t="shared" ca="1" si="107"/>
        <v>-983.43824790287181</v>
      </c>
      <c r="G484" s="64">
        <f t="shared" ca="1" si="107"/>
        <v>-126.83553765546918</v>
      </c>
      <c r="H484" s="64">
        <f t="shared" ca="1" si="107"/>
        <v>554.87963535733263</v>
      </c>
      <c r="I484" s="64">
        <f t="shared" ca="1" si="107"/>
        <v>612.25060335455521</v>
      </c>
      <c r="J484" s="64">
        <f t="shared" ca="1" si="107"/>
        <v>481.66649764093933</v>
      </c>
      <c r="K484" s="64">
        <f t="shared" ca="1" si="107"/>
        <v>-736.83226666810015</v>
      </c>
      <c r="L484" s="64">
        <f t="shared" ca="1" si="107"/>
        <v>0.340319260627997</v>
      </c>
      <c r="M484" s="64">
        <f t="shared" ca="1" si="107"/>
        <v>-769.54999669402252</v>
      </c>
      <c r="N484" s="64">
        <f t="shared" ca="1" si="107"/>
        <v>-64.181294881585913</v>
      </c>
      <c r="O484" s="115">
        <f t="shared" ca="1" si="99"/>
        <v>-294.67169847264245</v>
      </c>
      <c r="AD484">
        <f t="shared" ca="1" si="103"/>
        <v>934000</v>
      </c>
      <c r="AE484">
        <f t="shared" ca="1" si="104"/>
        <v>936000</v>
      </c>
      <c r="AF484">
        <f t="shared" ca="1" si="105"/>
        <v>1000</v>
      </c>
      <c r="AG484">
        <f t="shared" ca="1" si="106"/>
        <v>1000</v>
      </c>
    </row>
    <row r="485" spans="1:33" hidden="1" x14ac:dyDescent="0.25">
      <c r="A485" s="62">
        <f t="shared" si="100"/>
        <v>484</v>
      </c>
      <c r="B485" s="63">
        <f t="shared" ca="1" si="101"/>
        <v>4.1700212946599091E-2</v>
      </c>
      <c r="C485" s="123">
        <f t="shared" ca="1" si="101"/>
        <v>61.201022006160535</v>
      </c>
      <c r="D485" s="99">
        <f t="shared" ca="1" si="102"/>
        <v>-8074.5674924620116</v>
      </c>
      <c r="E485" s="64">
        <f t="shared" ca="1" si="101"/>
        <v>1842.3861464988647</v>
      </c>
      <c r="F485" s="64">
        <f t="shared" ca="1" si="107"/>
        <v>484.08208175735018</v>
      </c>
      <c r="G485" s="64">
        <f t="shared" ca="1" si="107"/>
        <v>-990.98549356254011</v>
      </c>
      <c r="H485" s="64">
        <f t="shared" ca="1" si="107"/>
        <v>1246.2421043737056</v>
      </c>
      <c r="I485" s="64">
        <f t="shared" ca="1" si="107"/>
        <v>1116.4029197342984</v>
      </c>
      <c r="J485" s="64">
        <f t="shared" ca="1" si="107"/>
        <v>20.891450592478293</v>
      </c>
      <c r="K485" s="64">
        <f t="shared" ca="1" si="107"/>
        <v>271.602848364198</v>
      </c>
      <c r="L485" s="64">
        <f t="shared" ca="1" si="107"/>
        <v>1060.0090458381424</v>
      </c>
      <c r="M485" s="64">
        <f t="shared" ca="1" si="107"/>
        <v>-123.31605704806306</v>
      </c>
      <c r="N485" s="64">
        <f t="shared" ca="1" si="107"/>
        <v>78.101854723996723</v>
      </c>
      <c r="O485" s="115">
        <f t="shared" ca="1" si="99"/>
        <v>5005.4169012724306</v>
      </c>
      <c r="AD485">
        <f t="shared" ca="1" si="103"/>
        <v>936000</v>
      </c>
      <c r="AE485">
        <f t="shared" ca="1" si="104"/>
        <v>938000</v>
      </c>
      <c r="AF485">
        <f t="shared" ca="1" si="105"/>
        <v>1000</v>
      </c>
      <c r="AG485">
        <f t="shared" ca="1" si="106"/>
        <v>1000</v>
      </c>
    </row>
    <row r="486" spans="1:33" hidden="1" x14ac:dyDescent="0.25">
      <c r="A486" s="62">
        <f t="shared" si="100"/>
        <v>485</v>
      </c>
      <c r="B486" s="63">
        <f t="shared" ca="1" si="101"/>
        <v>5.1741104913915009E-2</v>
      </c>
      <c r="C486" s="123">
        <f t="shared" ca="1" si="101"/>
        <v>1774.089276792469</v>
      </c>
      <c r="D486" s="99">
        <f t="shared" ca="1" si="102"/>
        <v>14511.1553785218</v>
      </c>
      <c r="E486" s="64">
        <f t="shared" ca="1" si="101"/>
        <v>616.01750568267971</v>
      </c>
      <c r="F486" s="64">
        <f t="shared" ca="1" si="107"/>
        <v>-453.11870345876804</v>
      </c>
      <c r="G486" s="64">
        <f t="shared" ca="1" si="107"/>
        <v>1925.9595550711558</v>
      </c>
      <c r="H486" s="64">
        <f t="shared" ca="1" si="107"/>
        <v>802.27416195565922</v>
      </c>
      <c r="I486" s="64">
        <f t="shared" ca="1" si="107"/>
        <v>-446.48623809916472</v>
      </c>
      <c r="J486" s="64">
        <f t="shared" ca="1" si="107"/>
        <v>-610.73640675543561</v>
      </c>
      <c r="K486" s="64">
        <f t="shared" ca="1" si="107"/>
        <v>1953.8057593046794</v>
      </c>
      <c r="L486" s="64">
        <f t="shared" ca="1" si="107"/>
        <v>-65.503062403855367</v>
      </c>
      <c r="M486" s="64">
        <f t="shared" ca="1" si="107"/>
        <v>-158.2997797778049</v>
      </c>
      <c r="N486" s="64">
        <f t="shared" ca="1" si="107"/>
        <v>1343.1359790539898</v>
      </c>
      <c r="O486" s="115">
        <f t="shared" ca="1" si="99"/>
        <v>4907.0487705731348</v>
      </c>
      <c r="AD486">
        <f t="shared" ca="1" si="103"/>
        <v>938000</v>
      </c>
      <c r="AE486">
        <f t="shared" ca="1" si="104"/>
        <v>940000</v>
      </c>
      <c r="AF486">
        <f t="shared" ca="1" si="105"/>
        <v>1000</v>
      </c>
      <c r="AG486">
        <f t="shared" ca="1" si="106"/>
        <v>1000</v>
      </c>
    </row>
    <row r="487" spans="1:33" hidden="1" x14ac:dyDescent="0.25">
      <c r="A487" s="62">
        <f t="shared" si="100"/>
        <v>486</v>
      </c>
      <c r="B487" s="63">
        <f t="shared" ca="1" si="101"/>
        <v>0.12245883876267113</v>
      </c>
      <c r="C487" s="123">
        <f t="shared" ca="1" si="101"/>
        <v>1172.2363900473883</v>
      </c>
      <c r="D487" s="99">
        <f t="shared" ca="1" si="102"/>
        <v>19453.59416278061</v>
      </c>
      <c r="E487" s="64">
        <f t="shared" ca="1" si="101"/>
        <v>64.971956451205244</v>
      </c>
      <c r="F487" s="64">
        <f t="shared" ca="1" si="107"/>
        <v>1274.7287525228953</v>
      </c>
      <c r="G487" s="64">
        <f t="shared" ca="1" si="107"/>
        <v>48.811988115806528</v>
      </c>
      <c r="H487" s="64">
        <f t="shared" ca="1" si="107"/>
        <v>1459.4790409639052</v>
      </c>
      <c r="I487" s="64">
        <f t="shared" ca="1" si="107"/>
        <v>772.46044121408568</v>
      </c>
      <c r="J487" s="64">
        <f t="shared" ca="1" si="107"/>
        <v>351.18788162581848</v>
      </c>
      <c r="K487" s="64">
        <f t="shared" ca="1" si="107"/>
        <v>1885.7388336454969</v>
      </c>
      <c r="L487" s="64">
        <f t="shared" ca="1" si="107"/>
        <v>1954.7710806018051</v>
      </c>
      <c r="M487" s="64">
        <f t="shared" ca="1" si="107"/>
        <v>488.8037378248597</v>
      </c>
      <c r="N487" s="64">
        <f t="shared" ca="1" si="107"/>
        <v>47.364661881801048</v>
      </c>
      <c r="O487" s="115">
        <f t="shared" ca="1" si="99"/>
        <v>8348.3183748476786</v>
      </c>
      <c r="AD487">
        <f t="shared" ca="1" si="103"/>
        <v>940000</v>
      </c>
      <c r="AE487">
        <f t="shared" ca="1" si="104"/>
        <v>942000</v>
      </c>
      <c r="AF487">
        <f t="shared" ca="1" si="105"/>
        <v>1000</v>
      </c>
      <c r="AG487">
        <f t="shared" ca="1" si="106"/>
        <v>1000</v>
      </c>
    </row>
    <row r="488" spans="1:33" hidden="1" x14ac:dyDescent="0.25">
      <c r="A488" s="62">
        <f t="shared" si="100"/>
        <v>487</v>
      </c>
      <c r="B488" s="63">
        <f t="shared" ca="1" si="101"/>
        <v>0.17179995627133235</v>
      </c>
      <c r="C488" s="123">
        <f t="shared" ca="1" si="101"/>
        <v>-762.08298007333553</v>
      </c>
      <c r="D488" s="99">
        <f t="shared" ca="1" si="102"/>
        <v>7083.5215878062127</v>
      </c>
      <c r="E488" s="64">
        <f t="shared" ca="1" si="101"/>
        <v>-830.86992084160374</v>
      </c>
      <c r="F488" s="64">
        <f t="shared" ca="1" si="107"/>
        <v>604.75194941789573</v>
      </c>
      <c r="G488" s="64">
        <f t="shared" ca="1" si="107"/>
        <v>1603.3954762702888</v>
      </c>
      <c r="H488" s="64">
        <f t="shared" ca="1" si="107"/>
        <v>1430.9087734809912</v>
      </c>
      <c r="I488" s="64">
        <f t="shared" ca="1" si="107"/>
        <v>1917.0587715230006</v>
      </c>
      <c r="J488" s="64">
        <f t="shared" ca="1" si="107"/>
        <v>191.48404191708934</v>
      </c>
      <c r="K488" s="64">
        <f t="shared" ca="1" si="107"/>
        <v>72.220367919798022</v>
      </c>
      <c r="L488" s="64">
        <f t="shared" ca="1" si="107"/>
        <v>1503.3655542590277</v>
      </c>
      <c r="M488" s="64">
        <f t="shared" ca="1" si="107"/>
        <v>1955.5590177252561</v>
      </c>
      <c r="N488" s="64">
        <f t="shared" ca="1" si="107"/>
        <v>-101.81059494327558</v>
      </c>
      <c r="O488" s="115">
        <f t="shared" ca="1" si="99"/>
        <v>8346.0634367284692</v>
      </c>
      <c r="AD488">
        <f t="shared" ca="1" si="103"/>
        <v>942000</v>
      </c>
      <c r="AE488">
        <f t="shared" ca="1" si="104"/>
        <v>944000</v>
      </c>
      <c r="AF488">
        <f t="shared" ca="1" si="105"/>
        <v>1000</v>
      </c>
      <c r="AG488">
        <f t="shared" ca="1" si="106"/>
        <v>1000</v>
      </c>
    </row>
    <row r="489" spans="1:33" hidden="1" x14ac:dyDescent="0.25">
      <c r="A489" s="62">
        <f t="shared" si="100"/>
        <v>488</v>
      </c>
      <c r="B489" s="63">
        <f t="shared" ca="1" si="101"/>
        <v>0.19714665219885516</v>
      </c>
      <c r="C489" s="123">
        <f t="shared" ca="1" si="101"/>
        <v>555.57320492092776</v>
      </c>
      <c r="D489" s="99">
        <f t="shared" ca="1" si="102"/>
        <v>6090.9591414435445</v>
      </c>
      <c r="E489" s="64">
        <f t="shared" ca="1" si="101"/>
        <v>-273.20018717210917</v>
      </c>
      <c r="F489" s="64">
        <f t="shared" ca="1" si="107"/>
        <v>1638.2911055041486</v>
      </c>
      <c r="G489" s="64">
        <f t="shared" ca="1" si="107"/>
        <v>-386.85009344077832</v>
      </c>
      <c r="H489" s="64">
        <f t="shared" ca="1" si="107"/>
        <v>135.35411744241998</v>
      </c>
      <c r="I489" s="64">
        <f t="shared" ca="1" si="107"/>
        <v>229.79959482628695</v>
      </c>
      <c r="J489" s="64">
        <f t="shared" ca="1" si="107"/>
        <v>1662.6611990696447</v>
      </c>
      <c r="K489" s="64">
        <f t="shared" ca="1" si="107"/>
        <v>-922.80793264168506</v>
      </c>
      <c r="L489" s="64">
        <f t="shared" ca="1" si="107"/>
        <v>-619.53810428931081</v>
      </c>
      <c r="M489" s="64">
        <f t="shared" ca="1" si="107"/>
        <v>320.16416733415986</v>
      </c>
      <c r="N489" s="64">
        <f t="shared" ca="1" si="107"/>
        <v>1633.4956932987441</v>
      </c>
      <c r="O489" s="115">
        <f t="shared" ca="1" si="99"/>
        <v>3417.3695599315211</v>
      </c>
      <c r="AD489">
        <f t="shared" ca="1" si="103"/>
        <v>944000</v>
      </c>
      <c r="AE489">
        <f t="shared" ca="1" si="104"/>
        <v>946000</v>
      </c>
      <c r="AF489">
        <f t="shared" ca="1" si="105"/>
        <v>1000</v>
      </c>
      <c r="AG489">
        <f t="shared" ca="1" si="106"/>
        <v>1000</v>
      </c>
    </row>
    <row r="490" spans="1:33" hidden="1" x14ac:dyDescent="0.25">
      <c r="A490" s="62">
        <f t="shared" si="100"/>
        <v>489</v>
      </c>
      <c r="B490" s="63">
        <f t="shared" ca="1" si="101"/>
        <v>-5.666582114160762E-2</v>
      </c>
      <c r="C490" s="123">
        <f t="shared" ca="1" si="101"/>
        <v>337.70313488084486</v>
      </c>
      <c r="D490" s="99">
        <f t="shared" ca="1" si="102"/>
        <v>9385.8865446337513</v>
      </c>
      <c r="E490" s="64">
        <f t="shared" ca="1" si="101"/>
        <v>-8.726954895674071</v>
      </c>
      <c r="F490" s="64">
        <f t="shared" ca="1" si="107"/>
        <v>-829.86839833878753</v>
      </c>
      <c r="G490" s="64">
        <f t="shared" ca="1" si="107"/>
        <v>1516.2904154092912</v>
      </c>
      <c r="H490" s="64">
        <f t="shared" ca="1" si="107"/>
        <v>-634.91620993712945</v>
      </c>
      <c r="I490" s="64">
        <f t="shared" ca="1" si="107"/>
        <v>-709.82832751939281</v>
      </c>
      <c r="J490" s="64">
        <f t="shared" ca="1" si="107"/>
        <v>1982.3962910920297</v>
      </c>
      <c r="K490" s="64">
        <f t="shared" ca="1" si="107"/>
        <v>-192.42450308770947</v>
      </c>
      <c r="L490" s="64">
        <f t="shared" ca="1" si="107"/>
        <v>-658.43995935389808</v>
      </c>
      <c r="M490" s="64">
        <f t="shared" ca="1" si="107"/>
        <v>971.95586274065022</v>
      </c>
      <c r="N490" s="64">
        <f t="shared" ca="1" si="107"/>
        <v>520.89823030393359</v>
      </c>
      <c r="O490" s="115">
        <f t="shared" ca="1" si="99"/>
        <v>1957.3364464133131</v>
      </c>
      <c r="AD490">
        <f t="shared" ca="1" si="103"/>
        <v>946000</v>
      </c>
      <c r="AE490">
        <f t="shared" ca="1" si="104"/>
        <v>948000</v>
      </c>
      <c r="AF490">
        <f t="shared" ca="1" si="105"/>
        <v>1000</v>
      </c>
      <c r="AG490">
        <f t="shared" ca="1" si="106"/>
        <v>1000</v>
      </c>
    </row>
    <row r="491" spans="1:33" hidden="1" x14ac:dyDescent="0.25">
      <c r="A491" s="62">
        <f t="shared" si="100"/>
        <v>490</v>
      </c>
      <c r="B491" s="63">
        <f t="shared" ca="1" si="101"/>
        <v>0.10545478493960589</v>
      </c>
      <c r="C491" s="123">
        <f t="shared" ca="1" si="101"/>
        <v>1724.818951771919</v>
      </c>
      <c r="D491" s="99">
        <f t="shared" ca="1" si="102"/>
        <v>7973.3155297557951</v>
      </c>
      <c r="E491" s="64">
        <f t="shared" ca="1" si="101"/>
        <v>-717.55664135149129</v>
      </c>
      <c r="F491" s="64">
        <f t="shared" ca="1" si="107"/>
        <v>456.66877428723109</v>
      </c>
      <c r="G491" s="64">
        <f t="shared" ca="1" si="107"/>
        <v>-847.95990987581979</v>
      </c>
      <c r="H491" s="64">
        <f t="shared" ca="1" si="107"/>
        <v>1948.9979220999794</v>
      </c>
      <c r="I491" s="64">
        <f t="shared" ca="1" si="107"/>
        <v>1151.3849610414672</v>
      </c>
      <c r="J491" s="64">
        <f t="shared" ca="1" si="107"/>
        <v>-765.51506185587232</v>
      </c>
      <c r="K491" s="64">
        <f t="shared" ca="1" si="107"/>
        <v>-868.6489856415526</v>
      </c>
      <c r="L491" s="64">
        <f t="shared" ca="1" si="107"/>
        <v>1467.0921222318873</v>
      </c>
      <c r="M491" s="64">
        <f t="shared" ca="1" si="107"/>
        <v>-106.77968424442727</v>
      </c>
      <c r="N491" s="64">
        <f t="shared" ca="1" si="107"/>
        <v>13.68890500231007</v>
      </c>
      <c r="O491" s="115">
        <f t="shared" ca="1" si="99"/>
        <v>1731.3724016937119</v>
      </c>
      <c r="AD491">
        <f t="shared" ca="1" si="103"/>
        <v>948000</v>
      </c>
      <c r="AE491">
        <f t="shared" ca="1" si="104"/>
        <v>950000</v>
      </c>
      <c r="AF491">
        <f t="shared" ca="1" si="105"/>
        <v>1000</v>
      </c>
      <c r="AG491">
        <f t="shared" ca="1" si="106"/>
        <v>1000</v>
      </c>
    </row>
    <row r="492" spans="1:33" hidden="1" x14ac:dyDescent="0.25">
      <c r="A492" s="62">
        <f t="shared" si="100"/>
        <v>491</v>
      </c>
      <c r="B492" s="63">
        <f t="shared" ca="1" si="101"/>
        <v>-7.64575487036043E-2</v>
      </c>
      <c r="C492" s="123">
        <f t="shared" ca="1" si="101"/>
        <v>1650.8906179609642</v>
      </c>
      <c r="D492" s="99">
        <f t="shared" ca="1" si="102"/>
        <v>-1738.4052690901874</v>
      </c>
      <c r="E492" s="64">
        <f t="shared" ca="1" si="101"/>
        <v>114.06767701755666</v>
      </c>
      <c r="F492" s="64">
        <f t="shared" ca="1" si="107"/>
        <v>400.68981516298146</v>
      </c>
      <c r="G492" s="64">
        <f t="shared" ca="1" si="107"/>
        <v>1996.223686925098</v>
      </c>
      <c r="H492" s="64">
        <f t="shared" ca="1" si="107"/>
        <v>346.4765804388997</v>
      </c>
      <c r="I492" s="64">
        <f t="shared" ca="1" si="107"/>
        <v>1860.19917975461</v>
      </c>
      <c r="J492" s="64">
        <f t="shared" ca="1" si="107"/>
        <v>1413.1282730431449</v>
      </c>
      <c r="K492" s="64">
        <f t="shared" ca="1" si="107"/>
        <v>436.52173139801494</v>
      </c>
      <c r="L492" s="64">
        <f t="shared" ca="1" si="107"/>
        <v>-435.1257894106156</v>
      </c>
      <c r="M492" s="64">
        <f t="shared" ca="1" si="107"/>
        <v>-397.65916775874848</v>
      </c>
      <c r="N492" s="64">
        <f t="shared" ca="1" si="107"/>
        <v>-234.57947931917911</v>
      </c>
      <c r="O492" s="115">
        <f t="shared" ca="1" si="99"/>
        <v>5499.9425072517624</v>
      </c>
      <c r="AD492">
        <f t="shared" ca="1" si="103"/>
        <v>950000</v>
      </c>
      <c r="AE492">
        <f t="shared" ca="1" si="104"/>
        <v>952000</v>
      </c>
      <c r="AF492">
        <f t="shared" ca="1" si="105"/>
        <v>1000</v>
      </c>
      <c r="AG492">
        <f t="shared" ca="1" si="106"/>
        <v>1000</v>
      </c>
    </row>
    <row r="493" spans="1:33" hidden="1" x14ac:dyDescent="0.25">
      <c r="A493" s="62">
        <f t="shared" si="100"/>
        <v>492</v>
      </c>
      <c r="B493" s="63">
        <f t="shared" ca="1" si="101"/>
        <v>-1.3427108764490797E-2</v>
      </c>
      <c r="C493" s="123">
        <f t="shared" ca="1" si="101"/>
        <v>1437.4980476243481</v>
      </c>
      <c r="D493" s="99">
        <f t="shared" ca="1" si="102"/>
        <v>12619.42340419904</v>
      </c>
      <c r="E493" s="64">
        <f t="shared" ca="1" si="101"/>
        <v>-67.846894655552717</v>
      </c>
      <c r="F493" s="64">
        <f t="shared" ca="1" si="107"/>
        <v>115.28775559693102</v>
      </c>
      <c r="G493" s="64">
        <f t="shared" ca="1" si="107"/>
        <v>988.21035272569304</v>
      </c>
      <c r="H493" s="64">
        <f t="shared" ca="1" si="107"/>
        <v>-131.56728682173309</v>
      </c>
      <c r="I493" s="64">
        <f t="shared" ca="1" si="107"/>
        <v>1358.7503176215801</v>
      </c>
      <c r="J493" s="64">
        <f t="shared" ca="1" si="107"/>
        <v>345.24121685267335</v>
      </c>
      <c r="K493" s="64">
        <f t="shared" ca="1" si="107"/>
        <v>-541.38743056887597</v>
      </c>
      <c r="L493" s="64">
        <f t="shared" ca="1" si="107"/>
        <v>955.62813627243861</v>
      </c>
      <c r="M493" s="64">
        <f t="shared" ca="1" si="107"/>
        <v>1196.6117647979638</v>
      </c>
      <c r="N493" s="64">
        <f t="shared" ca="1" si="107"/>
        <v>1750.6076099416487</v>
      </c>
      <c r="O493" s="115">
        <f t="shared" ca="1" si="99"/>
        <v>5969.535541762767</v>
      </c>
      <c r="AD493">
        <f t="shared" ca="1" si="103"/>
        <v>952000</v>
      </c>
      <c r="AE493">
        <f t="shared" ca="1" si="104"/>
        <v>954000</v>
      </c>
      <c r="AF493">
        <f t="shared" ca="1" si="105"/>
        <v>1000</v>
      </c>
      <c r="AG493">
        <f t="shared" ca="1" si="106"/>
        <v>1000</v>
      </c>
    </row>
    <row r="494" spans="1:33" hidden="1" x14ac:dyDescent="0.25">
      <c r="A494" s="62">
        <f t="shared" si="100"/>
        <v>493</v>
      </c>
      <c r="B494" s="63">
        <f t="shared" ca="1" si="101"/>
        <v>0.17547035488987164</v>
      </c>
      <c r="C494" s="123">
        <f t="shared" ca="1" si="101"/>
        <v>683.60162931027787</v>
      </c>
      <c r="D494" s="99">
        <f t="shared" ca="1" si="102"/>
        <v>-2031.1780260366729</v>
      </c>
      <c r="E494" s="64">
        <f t="shared" ca="1" si="101"/>
        <v>1942.4583845161201</v>
      </c>
      <c r="F494" s="64">
        <f t="shared" ref="F494:N509" ca="1" si="108">F$1*($U$1+($W$1-$U$1)*RAND())</f>
        <v>1592.5828205662233</v>
      </c>
      <c r="G494" s="64">
        <f t="shared" ca="1" si="108"/>
        <v>410.19079119359895</v>
      </c>
      <c r="H494" s="64">
        <f t="shared" ca="1" si="108"/>
        <v>181.66743075898106</v>
      </c>
      <c r="I494" s="64">
        <f t="shared" ca="1" si="108"/>
        <v>84.649139767260237</v>
      </c>
      <c r="J494" s="64">
        <f t="shared" ca="1" si="108"/>
        <v>1517.3843291749097</v>
      </c>
      <c r="K494" s="64">
        <f t="shared" ca="1" si="108"/>
        <v>658.08886235221075</v>
      </c>
      <c r="L494" s="64">
        <f t="shared" ca="1" si="108"/>
        <v>1588.8904070937474</v>
      </c>
      <c r="M494" s="64">
        <f t="shared" ca="1" si="108"/>
        <v>-638.94981658072527</v>
      </c>
      <c r="N494" s="64">
        <f t="shared" ca="1" si="108"/>
        <v>1033.3261285563296</v>
      </c>
      <c r="O494" s="115">
        <f t="shared" ca="1" si="99"/>
        <v>8370.2884773986552</v>
      </c>
      <c r="AD494">
        <f t="shared" ca="1" si="103"/>
        <v>954000</v>
      </c>
      <c r="AE494">
        <f t="shared" ca="1" si="104"/>
        <v>956000</v>
      </c>
      <c r="AF494">
        <f t="shared" ca="1" si="105"/>
        <v>1000</v>
      </c>
      <c r="AG494">
        <f t="shared" ca="1" si="106"/>
        <v>1000</v>
      </c>
    </row>
    <row r="495" spans="1:33" hidden="1" x14ac:dyDescent="0.25">
      <c r="A495" s="62">
        <f t="shared" si="100"/>
        <v>494</v>
      </c>
      <c r="B495" s="63">
        <f t="shared" ca="1" si="101"/>
        <v>-8.6929552952935002E-3</v>
      </c>
      <c r="C495" s="123">
        <f t="shared" ca="1" si="101"/>
        <v>-613.78671815452742</v>
      </c>
      <c r="D495" s="99">
        <f t="shared" ca="1" si="102"/>
        <v>-2023.1000571121608</v>
      </c>
      <c r="E495" s="64">
        <f t="shared" ca="1" si="101"/>
        <v>-116.60463081604455</v>
      </c>
      <c r="F495" s="64">
        <f t="shared" ca="1" si="108"/>
        <v>118.85992447998733</v>
      </c>
      <c r="G495" s="64">
        <f t="shared" ca="1" si="108"/>
        <v>1979.8110648629267</v>
      </c>
      <c r="H495" s="64">
        <f t="shared" ca="1" si="108"/>
        <v>-985.48463288797905</v>
      </c>
      <c r="I495" s="64">
        <f t="shared" ca="1" si="108"/>
        <v>1644.3760076660838</v>
      </c>
      <c r="J495" s="64">
        <f t="shared" ca="1" si="108"/>
        <v>1331.990129231481</v>
      </c>
      <c r="K495" s="64">
        <f t="shared" ca="1" si="108"/>
        <v>1876.3361191941815</v>
      </c>
      <c r="L495" s="64">
        <f t="shared" ca="1" si="108"/>
        <v>1148.0940638392278</v>
      </c>
      <c r="M495" s="64">
        <f t="shared" ca="1" si="108"/>
        <v>569.17371071237756</v>
      </c>
      <c r="N495" s="64">
        <f t="shared" ca="1" si="108"/>
        <v>207.90947652117211</v>
      </c>
      <c r="O495" s="115">
        <f t="shared" ca="1" si="99"/>
        <v>7774.4612328034136</v>
      </c>
      <c r="AD495">
        <f t="shared" ca="1" si="103"/>
        <v>956000</v>
      </c>
      <c r="AE495">
        <f t="shared" ca="1" si="104"/>
        <v>958000</v>
      </c>
      <c r="AF495">
        <f t="shared" ca="1" si="105"/>
        <v>1000</v>
      </c>
      <c r="AG495">
        <f t="shared" ca="1" si="106"/>
        <v>1000</v>
      </c>
    </row>
    <row r="496" spans="1:33" hidden="1" x14ac:dyDescent="0.25">
      <c r="A496" s="62">
        <f t="shared" si="100"/>
        <v>495</v>
      </c>
      <c r="B496" s="63">
        <f t="shared" ca="1" si="101"/>
        <v>-2.7532792300290349E-3</v>
      </c>
      <c r="C496" s="123">
        <f t="shared" ca="1" si="101"/>
        <v>-907.29270602719851</v>
      </c>
      <c r="D496" s="99">
        <f t="shared" ca="1" si="102"/>
        <v>4260.2920494168193</v>
      </c>
      <c r="E496" s="64">
        <f t="shared" ca="1" si="101"/>
        <v>324.96484022624088</v>
      </c>
      <c r="F496" s="64">
        <f t="shared" ca="1" si="108"/>
        <v>1320.1133047959834</v>
      </c>
      <c r="G496" s="64">
        <f t="shared" ca="1" si="108"/>
        <v>1095.7796855988418</v>
      </c>
      <c r="H496" s="64">
        <f t="shared" ca="1" si="108"/>
        <v>976.62155049096702</v>
      </c>
      <c r="I496" s="64">
        <f t="shared" ca="1" si="108"/>
        <v>-12.326134609295519</v>
      </c>
      <c r="J496" s="64">
        <f t="shared" ca="1" si="108"/>
        <v>711.12645267680182</v>
      </c>
      <c r="K496" s="64">
        <f t="shared" ca="1" si="108"/>
        <v>-590.55143241476685</v>
      </c>
      <c r="L496" s="64">
        <f t="shared" ca="1" si="108"/>
        <v>-715.20938439259112</v>
      </c>
      <c r="M496" s="64">
        <f t="shared" ca="1" si="108"/>
        <v>-956.77081261479668</v>
      </c>
      <c r="N496" s="64">
        <f t="shared" ca="1" si="108"/>
        <v>1239.0001697871189</v>
      </c>
      <c r="O496" s="115">
        <f t="shared" ca="1" si="99"/>
        <v>3392.7482395445031</v>
      </c>
      <c r="AD496">
        <f t="shared" ca="1" si="103"/>
        <v>958000</v>
      </c>
      <c r="AE496">
        <f t="shared" ca="1" si="104"/>
        <v>960000</v>
      </c>
      <c r="AF496">
        <f t="shared" ca="1" si="105"/>
        <v>1000</v>
      </c>
      <c r="AG496">
        <f t="shared" ca="1" si="106"/>
        <v>1000</v>
      </c>
    </row>
    <row r="497" spans="1:33" hidden="1" x14ac:dyDescent="0.25">
      <c r="A497" s="62">
        <f t="shared" si="100"/>
        <v>496</v>
      </c>
      <c r="B497" s="63">
        <f t="shared" ca="1" si="101"/>
        <v>0.16449372166853746</v>
      </c>
      <c r="C497" s="123">
        <f t="shared" ca="1" si="101"/>
        <v>610.17520253003136</v>
      </c>
      <c r="D497" s="99">
        <f t="shared" ca="1" si="102"/>
        <v>18660.763299260881</v>
      </c>
      <c r="E497" s="64">
        <f t="shared" ca="1" si="101"/>
        <v>1248.4558588861044</v>
      </c>
      <c r="F497" s="64">
        <f t="shared" ca="1" si="108"/>
        <v>1839.8669296222722</v>
      </c>
      <c r="G497" s="64">
        <f t="shared" ca="1" si="108"/>
        <v>410.74250130712448</v>
      </c>
      <c r="H497" s="64">
        <f t="shared" ca="1" si="108"/>
        <v>-926.31648139223944</v>
      </c>
      <c r="I497" s="64">
        <f t="shared" ca="1" si="108"/>
        <v>-535.90795074738992</v>
      </c>
      <c r="J497" s="64">
        <f t="shared" ca="1" si="108"/>
        <v>1806.9525687445439</v>
      </c>
      <c r="K497" s="64">
        <f t="shared" ca="1" si="108"/>
        <v>-451.60350360926179</v>
      </c>
      <c r="L497" s="64">
        <f t="shared" ca="1" si="108"/>
        <v>-861.94064074842686</v>
      </c>
      <c r="M497" s="64">
        <f t="shared" ca="1" si="108"/>
        <v>465.74898169154028</v>
      </c>
      <c r="N497" s="64">
        <f t="shared" ca="1" si="108"/>
        <v>1833.5082441311504</v>
      </c>
      <c r="O497" s="115">
        <f t="shared" ca="1" si="99"/>
        <v>4829.5065078854186</v>
      </c>
      <c r="AD497">
        <f t="shared" ca="1" si="103"/>
        <v>960000</v>
      </c>
      <c r="AE497">
        <f t="shared" ca="1" si="104"/>
        <v>962000</v>
      </c>
      <c r="AF497">
        <f t="shared" ca="1" si="105"/>
        <v>1000</v>
      </c>
      <c r="AG497">
        <f t="shared" ca="1" si="106"/>
        <v>1000</v>
      </c>
    </row>
    <row r="498" spans="1:33" hidden="1" x14ac:dyDescent="0.25">
      <c r="A498" s="62">
        <f t="shared" si="100"/>
        <v>497</v>
      </c>
      <c r="B498" s="63">
        <f t="shared" ca="1" si="101"/>
        <v>0.16449731931122372</v>
      </c>
      <c r="C498" s="123">
        <f t="shared" ca="1" si="101"/>
        <v>158.65049456733755</v>
      </c>
      <c r="D498" s="99">
        <f t="shared" ca="1" si="102"/>
        <v>12949.12651251201</v>
      </c>
      <c r="E498" s="64">
        <f t="shared" ca="1" si="101"/>
        <v>1200.0976173542401</v>
      </c>
      <c r="F498" s="64">
        <f t="shared" ca="1" si="108"/>
        <v>-676.66958514580404</v>
      </c>
      <c r="G498" s="64">
        <f t="shared" ca="1" si="108"/>
        <v>-198.6378224015653</v>
      </c>
      <c r="H498" s="64">
        <f t="shared" ca="1" si="108"/>
        <v>-313.70278537297889</v>
      </c>
      <c r="I498" s="64">
        <f t="shared" ca="1" si="108"/>
        <v>-41.700668530819939</v>
      </c>
      <c r="J498" s="64">
        <f t="shared" ca="1" si="108"/>
        <v>1585.4198641880944</v>
      </c>
      <c r="K498" s="64">
        <f t="shared" ca="1" si="108"/>
        <v>1629.9444382882191</v>
      </c>
      <c r="L498" s="64">
        <f t="shared" ca="1" si="108"/>
        <v>1318.8323685176806</v>
      </c>
      <c r="M498" s="64">
        <f t="shared" ca="1" si="108"/>
        <v>348.47043478171662</v>
      </c>
      <c r="N498" s="64">
        <f t="shared" ca="1" si="108"/>
        <v>173.08475544621643</v>
      </c>
      <c r="O498" s="115">
        <f t="shared" ca="1" si="99"/>
        <v>5025.1386171249997</v>
      </c>
      <c r="AD498">
        <f t="shared" ca="1" si="103"/>
        <v>962000</v>
      </c>
      <c r="AE498">
        <f t="shared" ca="1" si="104"/>
        <v>964000</v>
      </c>
      <c r="AF498">
        <f t="shared" ca="1" si="105"/>
        <v>1000</v>
      </c>
      <c r="AG498">
        <f t="shared" ca="1" si="106"/>
        <v>1000</v>
      </c>
    </row>
    <row r="499" spans="1:33" hidden="1" x14ac:dyDescent="0.25">
      <c r="A499" s="62">
        <f t="shared" si="100"/>
        <v>498</v>
      </c>
      <c r="B499" s="63">
        <f t="shared" ca="1" si="101"/>
        <v>8.661320578399434E-2</v>
      </c>
      <c r="C499" s="123">
        <f t="shared" ca="1" si="101"/>
        <v>1290.7046719932507</v>
      </c>
      <c r="D499" s="99">
        <f t="shared" ca="1" si="102"/>
        <v>11563.680406958469</v>
      </c>
      <c r="E499" s="64">
        <f t="shared" ca="1" si="101"/>
        <v>-919.06951130127231</v>
      </c>
      <c r="F499" s="64">
        <f t="shared" ca="1" si="108"/>
        <v>-798.00107240742716</v>
      </c>
      <c r="G499" s="64">
        <f t="shared" ca="1" si="108"/>
        <v>1699.6842844023249</v>
      </c>
      <c r="H499" s="64">
        <f t="shared" ca="1" si="108"/>
        <v>222.49621163485375</v>
      </c>
      <c r="I499" s="64">
        <f t="shared" ca="1" si="108"/>
        <v>146.39420562036167</v>
      </c>
      <c r="J499" s="64">
        <f t="shared" ca="1" si="108"/>
        <v>1527.0372340561742</v>
      </c>
      <c r="K499" s="64">
        <f t="shared" ca="1" si="108"/>
        <v>-350.23755033801353</v>
      </c>
      <c r="L499" s="64">
        <f t="shared" ca="1" si="108"/>
        <v>1190.59545841208</v>
      </c>
      <c r="M499" s="64">
        <f t="shared" ca="1" si="108"/>
        <v>-997.84418429232858</v>
      </c>
      <c r="N499" s="64">
        <f t="shared" ca="1" si="108"/>
        <v>1055.1314207853211</v>
      </c>
      <c r="O499" s="115">
        <f t="shared" ca="1" si="99"/>
        <v>2776.1864965720742</v>
      </c>
      <c r="AD499">
        <f t="shared" ca="1" si="103"/>
        <v>964000</v>
      </c>
      <c r="AE499">
        <f t="shared" ca="1" si="104"/>
        <v>966000</v>
      </c>
      <c r="AF499">
        <f t="shared" ca="1" si="105"/>
        <v>1000</v>
      </c>
      <c r="AG499">
        <f t="shared" ca="1" si="106"/>
        <v>1000</v>
      </c>
    </row>
    <row r="500" spans="1:33" hidden="1" x14ac:dyDescent="0.25">
      <c r="A500" s="62">
        <f t="shared" si="100"/>
        <v>499</v>
      </c>
      <c r="B500" s="63">
        <f t="shared" ca="1" si="101"/>
        <v>-6.7492693214124932E-2</v>
      </c>
      <c r="C500" s="123">
        <f t="shared" ca="1" si="101"/>
        <v>1875.1628493912563</v>
      </c>
      <c r="D500" s="99">
        <f t="shared" ca="1" si="102"/>
        <v>15299.562705778593</v>
      </c>
      <c r="E500" s="64">
        <f t="shared" ca="1" si="101"/>
        <v>324.32239136734654</v>
      </c>
      <c r="F500" s="64">
        <f t="shared" ca="1" si="108"/>
        <v>675.34251899767662</v>
      </c>
      <c r="G500" s="64">
        <f t="shared" ca="1" si="108"/>
        <v>1584.675356259321</v>
      </c>
      <c r="H500" s="64">
        <f t="shared" ca="1" si="108"/>
        <v>1914.3366762985606</v>
      </c>
      <c r="I500" s="64">
        <f t="shared" ca="1" si="108"/>
        <v>1607.377591809754</v>
      </c>
      <c r="J500" s="64">
        <f t="shared" ca="1" si="108"/>
        <v>-143.67485028889195</v>
      </c>
      <c r="K500" s="64">
        <f t="shared" ca="1" si="108"/>
        <v>1456.7975229241799</v>
      </c>
      <c r="L500" s="64">
        <f t="shared" ca="1" si="108"/>
        <v>1811.8294169145513</v>
      </c>
      <c r="M500" s="64">
        <f t="shared" ca="1" si="108"/>
        <v>1606.8921850471997</v>
      </c>
      <c r="N500" s="64">
        <f t="shared" ca="1" si="108"/>
        <v>438.01043863832768</v>
      </c>
      <c r="O500" s="115">
        <f t="shared" ca="1" si="99"/>
        <v>11275.909247968026</v>
      </c>
      <c r="AD500">
        <f t="shared" ca="1" si="103"/>
        <v>966000</v>
      </c>
      <c r="AE500">
        <f t="shared" ca="1" si="104"/>
        <v>968000</v>
      </c>
      <c r="AF500">
        <f t="shared" ca="1" si="105"/>
        <v>1000</v>
      </c>
      <c r="AG500">
        <f t="shared" ca="1" si="106"/>
        <v>1000</v>
      </c>
    </row>
    <row r="501" spans="1:33" hidden="1" x14ac:dyDescent="0.25">
      <c r="A501" s="62">
        <f t="shared" si="100"/>
        <v>500</v>
      </c>
      <c r="B501" s="63">
        <f t="shared" ca="1" si="101"/>
        <v>4.5535649691877234E-2</v>
      </c>
      <c r="C501" s="123">
        <f t="shared" ca="1" si="101"/>
        <v>903.5578639988795</v>
      </c>
      <c r="D501" s="99">
        <f t="shared" ca="1" si="102"/>
        <v>11802.564522684914</v>
      </c>
      <c r="E501" s="64">
        <f t="shared" ca="1" si="101"/>
        <v>-571.51594710828317</v>
      </c>
      <c r="F501" s="64">
        <f t="shared" ca="1" si="108"/>
        <v>351.374727704826</v>
      </c>
      <c r="G501" s="64">
        <f t="shared" ca="1" si="108"/>
        <v>884.50586803892531</v>
      </c>
      <c r="H501" s="64">
        <f t="shared" ca="1" si="108"/>
        <v>1692.8675678448599</v>
      </c>
      <c r="I501" s="64">
        <f t="shared" ca="1" si="108"/>
        <v>1186.2068412708138</v>
      </c>
      <c r="J501" s="64">
        <f t="shared" ca="1" si="108"/>
        <v>1258.7776578756843</v>
      </c>
      <c r="K501" s="64">
        <f t="shared" ca="1" si="108"/>
        <v>366.56842611487605</v>
      </c>
      <c r="L501" s="64">
        <f t="shared" ca="1" si="108"/>
        <v>92.66565658168885</v>
      </c>
      <c r="M501" s="64">
        <f t="shared" ca="1" si="108"/>
        <v>-384.20230356832292</v>
      </c>
      <c r="N501" s="64">
        <f t="shared" ca="1" si="108"/>
        <v>1819.1915143405361</v>
      </c>
      <c r="O501" s="115">
        <f t="shared" ca="1" si="99"/>
        <v>6696.4400090956042</v>
      </c>
      <c r="AD501">
        <f t="shared" ca="1" si="103"/>
        <v>968000</v>
      </c>
      <c r="AE501">
        <f t="shared" ca="1" si="104"/>
        <v>970000</v>
      </c>
      <c r="AF501">
        <f t="shared" ca="1" si="105"/>
        <v>1000</v>
      </c>
      <c r="AG501">
        <f t="shared" ca="1" si="106"/>
        <v>1000</v>
      </c>
    </row>
    <row r="502" spans="1:33" hidden="1" x14ac:dyDescent="0.25">
      <c r="A502" s="62">
        <f t="shared" si="100"/>
        <v>501</v>
      </c>
      <c r="B502" s="63">
        <f t="shared" ca="1" si="101"/>
        <v>-1.8971923327242596E-2</v>
      </c>
      <c r="C502" s="123">
        <f t="shared" ca="1" si="101"/>
        <v>-175.36161146407673</v>
      </c>
      <c r="D502" s="99">
        <f t="shared" ca="1" si="102"/>
        <v>12549.942146435305</v>
      </c>
      <c r="E502" s="64">
        <f t="shared" ca="1" si="101"/>
        <v>-368.18068339115678</v>
      </c>
      <c r="F502" s="64">
        <f t="shared" ca="1" si="108"/>
        <v>-576.77446560719943</v>
      </c>
      <c r="G502" s="64">
        <f t="shared" ca="1" si="108"/>
        <v>-93.708951137498332</v>
      </c>
      <c r="H502" s="64">
        <f t="shared" ca="1" si="108"/>
        <v>-388.76894963458682</v>
      </c>
      <c r="I502" s="64">
        <f t="shared" ca="1" si="108"/>
        <v>-500.74821102722711</v>
      </c>
      <c r="J502" s="64">
        <f t="shared" ca="1" si="108"/>
        <v>1914.1378838856685</v>
      </c>
      <c r="K502" s="64">
        <f t="shared" ca="1" si="108"/>
        <v>-748.61368081227101</v>
      </c>
      <c r="L502" s="64">
        <f t="shared" ca="1" si="108"/>
        <v>658.73539450464511</v>
      </c>
      <c r="M502" s="64">
        <f t="shared" ca="1" si="108"/>
        <v>1416.74070677533</v>
      </c>
      <c r="N502" s="64">
        <f t="shared" ca="1" si="108"/>
        <v>879.95624228394354</v>
      </c>
      <c r="O502" s="115">
        <f t="shared" ca="1" si="99"/>
        <v>2192.7752858396475</v>
      </c>
      <c r="AD502">
        <f t="shared" ca="1" si="103"/>
        <v>970000</v>
      </c>
      <c r="AE502">
        <f t="shared" ca="1" si="104"/>
        <v>972000</v>
      </c>
      <c r="AF502">
        <f t="shared" ca="1" si="105"/>
        <v>1000</v>
      </c>
      <c r="AG502">
        <f t="shared" ca="1" si="106"/>
        <v>1000</v>
      </c>
    </row>
    <row r="503" spans="1:33" hidden="1" x14ac:dyDescent="0.25">
      <c r="A503" s="62">
        <f t="shared" si="100"/>
        <v>502</v>
      </c>
      <c r="B503" s="63">
        <f t="shared" ca="1" si="101"/>
        <v>7.3177634079318876E-2</v>
      </c>
      <c r="C503" s="123">
        <f t="shared" ca="1" si="101"/>
        <v>-949.64958851463678</v>
      </c>
      <c r="D503" s="99">
        <f t="shared" ca="1" si="102"/>
        <v>-7181.7963998849627</v>
      </c>
      <c r="E503" s="64">
        <f t="shared" ca="1" si="101"/>
        <v>-458.71071183899909</v>
      </c>
      <c r="F503" s="64">
        <f t="shared" ca="1" si="108"/>
        <v>-31.395849326680271</v>
      </c>
      <c r="G503" s="64">
        <f t="shared" ca="1" si="108"/>
        <v>-391.78825276084461</v>
      </c>
      <c r="H503" s="64">
        <f t="shared" ca="1" si="108"/>
        <v>-57.269207490746737</v>
      </c>
      <c r="I503" s="64">
        <f t="shared" ca="1" si="108"/>
        <v>745.06570591093941</v>
      </c>
      <c r="J503" s="64">
        <f t="shared" ca="1" si="108"/>
        <v>178.82669156628478</v>
      </c>
      <c r="K503" s="64">
        <f t="shared" ca="1" si="108"/>
        <v>1052.8976587019679</v>
      </c>
      <c r="L503" s="64">
        <f t="shared" ca="1" si="108"/>
        <v>-713.54741746750744</v>
      </c>
      <c r="M503" s="64">
        <f t="shared" ca="1" si="108"/>
        <v>-941.90536165684864</v>
      </c>
      <c r="N503" s="64">
        <f t="shared" ca="1" si="108"/>
        <v>1667.7717185792148</v>
      </c>
      <c r="O503" s="115">
        <f t="shared" ca="1" si="99"/>
        <v>1049.9449742167801</v>
      </c>
      <c r="AD503">
        <f t="shared" ca="1" si="103"/>
        <v>972000</v>
      </c>
      <c r="AE503">
        <f t="shared" ca="1" si="104"/>
        <v>974000</v>
      </c>
      <c r="AF503">
        <f t="shared" ca="1" si="105"/>
        <v>1000</v>
      </c>
      <c r="AG503">
        <f t="shared" ca="1" si="106"/>
        <v>1000</v>
      </c>
    </row>
    <row r="504" spans="1:33" hidden="1" x14ac:dyDescent="0.25">
      <c r="A504" s="62">
        <f t="shared" si="100"/>
        <v>503</v>
      </c>
      <c r="B504" s="63">
        <f t="shared" ca="1" si="101"/>
        <v>9.5701594823818154E-2</v>
      </c>
      <c r="C504" s="123">
        <f t="shared" ca="1" si="101"/>
        <v>982.17257451831244</v>
      </c>
      <c r="D504" s="99">
        <f t="shared" ca="1" si="102"/>
        <v>18763.91593095678</v>
      </c>
      <c r="E504" s="64">
        <f t="shared" ca="1" si="101"/>
        <v>-895.3299476670079</v>
      </c>
      <c r="F504" s="64">
        <f t="shared" ca="1" si="108"/>
        <v>1180.2952056735203</v>
      </c>
      <c r="G504" s="64">
        <f t="shared" ca="1" si="108"/>
        <v>1431.7603266155877</v>
      </c>
      <c r="H504" s="64">
        <f t="shared" ca="1" si="108"/>
        <v>1089.5935590533288</v>
      </c>
      <c r="I504" s="64">
        <f t="shared" ca="1" si="108"/>
        <v>785.95881257207179</v>
      </c>
      <c r="J504" s="64">
        <f t="shared" ca="1" si="108"/>
        <v>1594.174466851885</v>
      </c>
      <c r="K504" s="64">
        <f t="shared" ca="1" si="108"/>
        <v>72.981540478880135</v>
      </c>
      <c r="L504" s="64">
        <f t="shared" ca="1" si="108"/>
        <v>-193.5474169980439</v>
      </c>
      <c r="M504" s="64">
        <f t="shared" ca="1" si="108"/>
        <v>309.19986929224456</v>
      </c>
      <c r="N504" s="64">
        <f t="shared" ca="1" si="108"/>
        <v>-272.98084527253894</v>
      </c>
      <c r="O504" s="115">
        <f t="shared" ca="1" si="99"/>
        <v>5102.1055705999279</v>
      </c>
      <c r="AD504">
        <f t="shared" ca="1" si="103"/>
        <v>974000</v>
      </c>
      <c r="AE504">
        <f t="shared" ca="1" si="104"/>
        <v>976000</v>
      </c>
      <c r="AF504">
        <f t="shared" ca="1" si="105"/>
        <v>1000</v>
      </c>
      <c r="AG504">
        <f t="shared" ca="1" si="106"/>
        <v>1000</v>
      </c>
    </row>
    <row r="505" spans="1:33" hidden="1" x14ac:dyDescent="0.25">
      <c r="A505" s="62">
        <f t="shared" si="100"/>
        <v>504</v>
      </c>
      <c r="B505" s="63">
        <f t="shared" ca="1" si="101"/>
        <v>-7.689801004784666E-2</v>
      </c>
      <c r="C505" s="123">
        <f t="shared" ca="1" si="101"/>
        <v>1805.5946958809961</v>
      </c>
      <c r="D505" s="99">
        <f t="shared" ca="1" si="102"/>
        <v>5949.8937655314303</v>
      </c>
      <c r="E505" s="64">
        <f t="shared" ca="1" si="101"/>
        <v>1827.758917675382</v>
      </c>
      <c r="F505" s="64">
        <f t="shared" ca="1" si="108"/>
        <v>-781.65324354958909</v>
      </c>
      <c r="G505" s="64">
        <f t="shared" ca="1" si="108"/>
        <v>433.21949019790975</v>
      </c>
      <c r="H505" s="64">
        <f t="shared" ca="1" si="108"/>
        <v>-740.32607579422813</v>
      </c>
      <c r="I505" s="64">
        <f t="shared" ca="1" si="108"/>
        <v>1236.8124396366693</v>
      </c>
      <c r="J505" s="64">
        <f t="shared" ca="1" si="108"/>
        <v>-305.25557481861034</v>
      </c>
      <c r="K505" s="64">
        <f t="shared" ca="1" si="108"/>
        <v>-498.81285983996611</v>
      </c>
      <c r="L505" s="64">
        <f t="shared" ca="1" si="108"/>
        <v>704.35144540480883</v>
      </c>
      <c r="M505" s="64">
        <f t="shared" ca="1" si="108"/>
        <v>1408.4752156295854</v>
      </c>
      <c r="N505" s="64">
        <f t="shared" ca="1" si="108"/>
        <v>623.48772631159784</v>
      </c>
      <c r="O505" s="115">
        <f t="shared" ca="1" si="99"/>
        <v>3908.0574808535594</v>
      </c>
      <c r="AD505">
        <f t="shared" ca="1" si="103"/>
        <v>976000</v>
      </c>
      <c r="AE505">
        <f t="shared" ca="1" si="104"/>
        <v>978000</v>
      </c>
      <c r="AF505">
        <f t="shared" ca="1" si="105"/>
        <v>1000</v>
      </c>
      <c r="AG505">
        <f t="shared" ca="1" si="106"/>
        <v>1000</v>
      </c>
    </row>
    <row r="506" spans="1:33" hidden="1" x14ac:dyDescent="0.25">
      <c r="A506" s="62">
        <f t="shared" si="100"/>
        <v>505</v>
      </c>
      <c r="B506" s="63">
        <f t="shared" ca="1" si="101"/>
        <v>2.3740931920274627E-2</v>
      </c>
      <c r="C506" s="123">
        <f t="shared" ca="1" si="101"/>
        <v>1694.1882645377013</v>
      </c>
      <c r="D506" s="99">
        <f t="shared" ca="1" si="102"/>
        <v>-7945.8573889208046</v>
      </c>
      <c r="E506" s="64">
        <f t="shared" ca="1" si="101"/>
        <v>-33.202833432151998</v>
      </c>
      <c r="F506" s="64">
        <f t="shared" ca="1" si="108"/>
        <v>-224.10566438127276</v>
      </c>
      <c r="G506" s="64">
        <f t="shared" ca="1" si="108"/>
        <v>-658.87994852159818</v>
      </c>
      <c r="H506" s="64">
        <f t="shared" ca="1" si="108"/>
        <v>1102.9601195376943</v>
      </c>
      <c r="I506" s="64">
        <f t="shared" ca="1" si="108"/>
        <v>1616.6378818693413</v>
      </c>
      <c r="J506" s="64">
        <f t="shared" ca="1" si="108"/>
        <v>367.81366708274282</v>
      </c>
      <c r="K506" s="64">
        <f t="shared" ca="1" si="108"/>
        <v>-774.93858196747635</v>
      </c>
      <c r="L506" s="64">
        <f t="shared" ca="1" si="108"/>
        <v>1772.9161882481906</v>
      </c>
      <c r="M506" s="64">
        <f t="shared" ca="1" si="108"/>
        <v>137.82112527014723</v>
      </c>
      <c r="N506" s="64">
        <f t="shared" ca="1" si="108"/>
        <v>427.68111328498696</v>
      </c>
      <c r="O506" s="115">
        <f t="shared" ca="1" si="99"/>
        <v>3734.7030669906039</v>
      </c>
      <c r="AD506">
        <f t="shared" ca="1" si="103"/>
        <v>978000</v>
      </c>
      <c r="AE506">
        <f t="shared" ca="1" si="104"/>
        <v>980000</v>
      </c>
      <c r="AF506">
        <f t="shared" ca="1" si="105"/>
        <v>1000</v>
      </c>
      <c r="AG506">
        <f t="shared" ca="1" si="106"/>
        <v>1000</v>
      </c>
    </row>
    <row r="507" spans="1:33" hidden="1" x14ac:dyDescent="0.25">
      <c r="A507" s="62">
        <f t="shared" si="100"/>
        <v>506</v>
      </c>
      <c r="B507" s="63">
        <f t="shared" ca="1" si="101"/>
        <v>7.2573782832745876E-2</v>
      </c>
      <c r="C507" s="123">
        <f t="shared" ca="1" si="101"/>
        <v>1272.9556661026379</v>
      </c>
      <c r="D507" s="99">
        <f t="shared" ca="1" si="102"/>
        <v>-1318.4851288143798</v>
      </c>
      <c r="E507" s="64">
        <f t="shared" ca="1" si="101"/>
        <v>1281.0406626295548</v>
      </c>
      <c r="F507" s="64">
        <f t="shared" ca="1" si="108"/>
        <v>-502.97820521265226</v>
      </c>
      <c r="G507" s="64">
        <f t="shared" ca="1" si="108"/>
        <v>-680.85824618955678</v>
      </c>
      <c r="H507" s="64">
        <f t="shared" ca="1" si="108"/>
        <v>913.73338099243256</v>
      </c>
      <c r="I507" s="64">
        <f t="shared" ca="1" si="108"/>
        <v>-779.25692455457533</v>
      </c>
      <c r="J507" s="64">
        <f t="shared" ca="1" si="108"/>
        <v>-618.07549149209456</v>
      </c>
      <c r="K507" s="64">
        <f t="shared" ca="1" si="108"/>
        <v>-676.51548307858968</v>
      </c>
      <c r="L507" s="64">
        <f t="shared" ca="1" si="108"/>
        <v>1021.7399107238398</v>
      </c>
      <c r="M507" s="64">
        <f t="shared" ca="1" si="108"/>
        <v>-142.03847192346714</v>
      </c>
      <c r="N507" s="64">
        <f t="shared" ca="1" si="108"/>
        <v>477.85020707531822</v>
      </c>
      <c r="O507" s="115">
        <f t="shared" ca="1" si="99"/>
        <v>294.64133897020952</v>
      </c>
      <c r="AD507">
        <f t="shared" ca="1" si="103"/>
        <v>980000</v>
      </c>
      <c r="AE507">
        <f t="shared" ca="1" si="104"/>
        <v>982000</v>
      </c>
      <c r="AF507">
        <f t="shared" ca="1" si="105"/>
        <v>1000</v>
      </c>
      <c r="AG507">
        <f t="shared" ca="1" si="106"/>
        <v>1000</v>
      </c>
    </row>
    <row r="508" spans="1:33" hidden="1" x14ac:dyDescent="0.25">
      <c r="A508" s="62">
        <f t="shared" si="100"/>
        <v>507</v>
      </c>
      <c r="B508" s="63">
        <f t="shared" ca="1" si="101"/>
        <v>8.8134250602183162E-2</v>
      </c>
      <c r="C508" s="123">
        <f t="shared" ca="1" si="101"/>
        <v>154.67647823872139</v>
      </c>
      <c r="D508" s="99">
        <f t="shared" ca="1" si="102"/>
        <v>11339.853075739024</v>
      </c>
      <c r="E508" s="64">
        <f t="shared" ca="1" si="101"/>
        <v>-354.06842694213333</v>
      </c>
      <c r="F508" s="64">
        <f t="shared" ca="1" si="108"/>
        <v>79.487342977499068</v>
      </c>
      <c r="G508" s="64">
        <f t="shared" ca="1" si="108"/>
        <v>-58.728830978844321</v>
      </c>
      <c r="H508" s="64">
        <f t="shared" ca="1" si="108"/>
        <v>307.76596226628652</v>
      </c>
      <c r="I508" s="64">
        <f t="shared" ca="1" si="108"/>
        <v>-378.29431716397875</v>
      </c>
      <c r="J508" s="64">
        <f t="shared" ca="1" si="108"/>
        <v>-635.86893745458303</v>
      </c>
      <c r="K508" s="64">
        <f t="shared" ca="1" si="108"/>
        <v>1122.0107015585581</v>
      </c>
      <c r="L508" s="64">
        <f t="shared" ca="1" si="108"/>
        <v>-591.43357243863113</v>
      </c>
      <c r="M508" s="64">
        <f t="shared" ca="1" si="108"/>
        <v>391.77385552092937</v>
      </c>
      <c r="N508" s="64">
        <f t="shared" ca="1" si="108"/>
        <v>1984.8418661333635</v>
      </c>
      <c r="O508" s="115">
        <f t="shared" ca="1" si="99"/>
        <v>1867.485643478466</v>
      </c>
      <c r="AD508">
        <f t="shared" ca="1" si="103"/>
        <v>982000</v>
      </c>
      <c r="AE508">
        <f t="shared" ca="1" si="104"/>
        <v>984000</v>
      </c>
      <c r="AF508">
        <f t="shared" ca="1" si="105"/>
        <v>1000</v>
      </c>
      <c r="AG508">
        <f t="shared" ca="1" si="106"/>
        <v>1000</v>
      </c>
    </row>
    <row r="509" spans="1:33" hidden="1" x14ac:dyDescent="0.25">
      <c r="A509" s="62">
        <f t="shared" si="100"/>
        <v>508</v>
      </c>
      <c r="B509" s="63">
        <f t="shared" ca="1" si="101"/>
        <v>0.11096898754496284</v>
      </c>
      <c r="C509" s="123">
        <f t="shared" ca="1" si="101"/>
        <v>1618.8654937904664</v>
      </c>
      <c r="D509" s="99">
        <f t="shared" ca="1" si="102"/>
        <v>520.27688958729971</v>
      </c>
      <c r="E509" s="64">
        <f t="shared" ca="1" si="101"/>
        <v>-820.90249319454756</v>
      </c>
      <c r="F509" s="64">
        <f t="shared" ca="1" si="108"/>
        <v>1836.819522130048</v>
      </c>
      <c r="G509" s="64">
        <f t="shared" ca="1" si="108"/>
        <v>647.19057025933387</v>
      </c>
      <c r="H509" s="64">
        <f t="shared" ca="1" si="108"/>
        <v>911.83710184447352</v>
      </c>
      <c r="I509" s="64">
        <f t="shared" ca="1" si="108"/>
        <v>526.00569691044961</v>
      </c>
      <c r="J509" s="64">
        <f t="shared" ca="1" si="108"/>
        <v>726.63629136400118</v>
      </c>
      <c r="K509" s="64">
        <f t="shared" ca="1" si="108"/>
        <v>1265.5136333812061</v>
      </c>
      <c r="L509" s="64">
        <f t="shared" ca="1" si="108"/>
        <v>591.86295214812083</v>
      </c>
      <c r="M509" s="64">
        <f t="shared" ca="1" si="108"/>
        <v>-696.93850403483032</v>
      </c>
      <c r="N509" s="64">
        <f t="shared" ca="1" si="108"/>
        <v>1626.894771394162</v>
      </c>
      <c r="O509" s="115">
        <f t="shared" ca="1" si="99"/>
        <v>6614.9195422024168</v>
      </c>
      <c r="AD509">
        <f t="shared" ca="1" si="103"/>
        <v>984000</v>
      </c>
      <c r="AE509">
        <f t="shared" ca="1" si="104"/>
        <v>986000</v>
      </c>
      <c r="AF509">
        <f t="shared" ca="1" si="105"/>
        <v>1000</v>
      </c>
      <c r="AG509">
        <f t="shared" ca="1" si="106"/>
        <v>1000</v>
      </c>
    </row>
    <row r="510" spans="1:33" hidden="1" x14ac:dyDescent="0.25">
      <c r="A510" s="62">
        <f t="shared" si="100"/>
        <v>509</v>
      </c>
      <c r="B510" s="63">
        <f t="shared" ca="1" si="101"/>
        <v>-9.6688243671905483E-3</v>
      </c>
      <c r="C510" s="123">
        <f t="shared" ca="1" si="101"/>
        <v>27.814220313084476</v>
      </c>
      <c r="D510" s="99">
        <f t="shared" ca="1" si="102"/>
        <v>14089.782662090585</v>
      </c>
      <c r="E510" s="64">
        <f t="shared" ca="1" si="101"/>
        <v>-834.20038357391752</v>
      </c>
      <c r="F510" s="64">
        <f t="shared" ref="F510:N513" ca="1" si="109">F$1*($U$1+($W$1-$U$1)*RAND())</f>
        <v>-988.19819543941639</v>
      </c>
      <c r="G510" s="64">
        <f t="shared" ca="1" si="109"/>
        <v>-413.1639445130516</v>
      </c>
      <c r="H510" s="64">
        <f t="shared" ca="1" si="109"/>
        <v>1150.9208063746439</v>
      </c>
      <c r="I510" s="64">
        <f t="shared" ca="1" si="109"/>
        <v>621.06219032724539</v>
      </c>
      <c r="J510" s="64">
        <f t="shared" ca="1" si="109"/>
        <v>-727.28708105362546</v>
      </c>
      <c r="K510" s="64">
        <f t="shared" ca="1" si="109"/>
        <v>576.27278028831188</v>
      </c>
      <c r="L510" s="64">
        <f t="shared" ca="1" si="109"/>
        <v>1024.2375430201673</v>
      </c>
      <c r="M510" s="64">
        <f t="shared" ca="1" si="109"/>
        <v>318.96671309237149</v>
      </c>
      <c r="N510" s="64">
        <f t="shared" ca="1" si="109"/>
        <v>1654.0961377308536</v>
      </c>
      <c r="O510" s="115">
        <f t="shared" ca="1" si="99"/>
        <v>2382.7065662535824</v>
      </c>
      <c r="AD510">
        <f t="shared" ca="1" si="103"/>
        <v>986000</v>
      </c>
      <c r="AE510">
        <f t="shared" ca="1" si="104"/>
        <v>988000</v>
      </c>
      <c r="AF510">
        <f t="shared" ca="1" si="105"/>
        <v>1000</v>
      </c>
      <c r="AG510">
        <f t="shared" ca="1" si="106"/>
        <v>1000</v>
      </c>
    </row>
    <row r="511" spans="1:33" hidden="1" x14ac:dyDescent="0.25">
      <c r="A511" s="62">
        <f t="shared" si="100"/>
        <v>510</v>
      </c>
      <c r="B511" s="63">
        <f t="shared" ca="1" si="101"/>
        <v>-7.3396962580950784E-2</v>
      </c>
      <c r="C511" s="123">
        <f t="shared" ca="1" si="101"/>
        <v>910.32329576123539</v>
      </c>
      <c r="D511" s="99">
        <f t="shared" ca="1" si="102"/>
        <v>14666.379230379056</v>
      </c>
      <c r="E511" s="64">
        <f t="shared" ca="1" si="101"/>
        <v>-443.59358882596428</v>
      </c>
      <c r="F511" s="64">
        <f t="shared" ca="1" si="109"/>
        <v>862.42845480649896</v>
      </c>
      <c r="G511" s="64">
        <f t="shared" ca="1" si="109"/>
        <v>-910.99252785515603</v>
      </c>
      <c r="H511" s="64">
        <f t="shared" ca="1" si="109"/>
        <v>-708.87885807577743</v>
      </c>
      <c r="I511" s="64">
        <f t="shared" ca="1" si="109"/>
        <v>98.183485507950252</v>
      </c>
      <c r="J511" s="64">
        <f t="shared" ca="1" si="109"/>
        <v>1194.5646202339033</v>
      </c>
      <c r="K511" s="64">
        <f t="shared" ca="1" si="109"/>
        <v>-847.78703749464114</v>
      </c>
      <c r="L511" s="64">
        <f t="shared" ca="1" si="109"/>
        <v>-773.53996240898232</v>
      </c>
      <c r="M511" s="64">
        <f t="shared" ca="1" si="109"/>
        <v>527.91927970922688</v>
      </c>
      <c r="N511" s="64">
        <f t="shared" ca="1" si="109"/>
        <v>-8.7746726556557633</v>
      </c>
      <c r="O511" s="115">
        <f t="shared" ca="1" si="99"/>
        <v>-1010.4708070585976</v>
      </c>
      <c r="AD511">
        <f t="shared" ca="1" si="103"/>
        <v>988000</v>
      </c>
      <c r="AE511">
        <f t="shared" ca="1" si="104"/>
        <v>990000</v>
      </c>
      <c r="AF511">
        <f t="shared" ca="1" si="105"/>
        <v>1000</v>
      </c>
      <c r="AG511">
        <f t="shared" ca="1" si="106"/>
        <v>1000</v>
      </c>
    </row>
    <row r="512" spans="1:33" hidden="1" x14ac:dyDescent="0.25">
      <c r="A512" s="62">
        <f t="shared" si="100"/>
        <v>511</v>
      </c>
      <c r="B512" s="63">
        <f t="shared" ca="1" si="101"/>
        <v>3.0746472871767877E-2</v>
      </c>
      <c r="C512" s="123">
        <f t="shared" ca="1" si="101"/>
        <v>512.0567524701122</v>
      </c>
      <c r="D512" s="99">
        <f t="shared" ca="1" si="102"/>
        <v>6258.0284108539418</v>
      </c>
      <c r="E512" s="64">
        <f t="shared" ca="1" si="101"/>
        <v>-547.90023049107901</v>
      </c>
      <c r="F512" s="64">
        <f t="shared" ca="1" si="109"/>
        <v>1507.1626430320332</v>
      </c>
      <c r="G512" s="64">
        <f t="shared" ca="1" si="109"/>
        <v>-62.054253586150551</v>
      </c>
      <c r="H512" s="64">
        <f t="shared" ca="1" si="109"/>
        <v>1588.584406234522</v>
      </c>
      <c r="I512" s="64">
        <f t="shared" ca="1" si="109"/>
        <v>1781.8629284852379</v>
      </c>
      <c r="J512" s="64">
        <f t="shared" ca="1" si="109"/>
        <v>296.56843482152919</v>
      </c>
      <c r="K512" s="64">
        <f t="shared" ca="1" si="109"/>
        <v>1403.9265619621174</v>
      </c>
      <c r="L512" s="64">
        <f t="shared" ca="1" si="109"/>
        <v>393.29845962767092</v>
      </c>
      <c r="M512" s="64">
        <f t="shared" ca="1" si="109"/>
        <v>-307.24272031643767</v>
      </c>
      <c r="N512" s="64">
        <f t="shared" ca="1" si="109"/>
        <v>-288.44098416738893</v>
      </c>
      <c r="O512" s="115">
        <f t="shared" ca="1" si="99"/>
        <v>5765.7652456020542</v>
      </c>
      <c r="AD512">
        <f t="shared" ca="1" si="103"/>
        <v>990000</v>
      </c>
      <c r="AE512">
        <f t="shared" ca="1" si="104"/>
        <v>992000</v>
      </c>
      <c r="AF512">
        <f t="shared" ca="1" si="105"/>
        <v>1000</v>
      </c>
      <c r="AG512">
        <f t="shared" ca="1" si="106"/>
        <v>1000</v>
      </c>
    </row>
    <row r="513" spans="1:33" hidden="1" x14ac:dyDescent="0.25">
      <c r="A513" s="62">
        <f t="shared" si="100"/>
        <v>512</v>
      </c>
      <c r="B513" s="63">
        <f t="shared" ca="1" si="101"/>
        <v>-2.283017279995142E-2</v>
      </c>
      <c r="C513" s="123">
        <f t="shared" ca="1" si="101"/>
        <v>1986.878451818129</v>
      </c>
      <c r="D513" s="99">
        <f t="shared" ca="1" si="102"/>
        <v>648.83605693517723</v>
      </c>
      <c r="E513" s="64">
        <f t="shared" ca="1" si="101"/>
        <v>1278.0335460285007</v>
      </c>
      <c r="F513" s="64">
        <f t="shared" ca="1" si="109"/>
        <v>251.71566925366207</v>
      </c>
      <c r="G513" s="64">
        <f t="shared" ca="1" si="109"/>
        <v>-219.19537784745259</v>
      </c>
      <c r="H513" s="64">
        <f t="shared" ca="1" si="109"/>
        <v>930.88554747808109</v>
      </c>
      <c r="I513" s="64">
        <f t="shared" ca="1" si="109"/>
        <v>992.14176439595656</v>
      </c>
      <c r="J513" s="64">
        <f t="shared" ca="1" si="109"/>
        <v>316.38707746339281</v>
      </c>
      <c r="K513" s="64">
        <f t="shared" ca="1" si="109"/>
        <v>-163.73301374679309</v>
      </c>
      <c r="L513" s="64">
        <f t="shared" ca="1" si="109"/>
        <v>1598.8931499386508</v>
      </c>
      <c r="M513" s="64">
        <f t="shared" ca="1" si="109"/>
        <v>1829.2836126304337</v>
      </c>
      <c r="N513" s="64">
        <f t="shared" ca="1" si="109"/>
        <v>483.31623533269556</v>
      </c>
      <c r="O513" s="115">
        <f t="shared" ca="1" si="99"/>
        <v>7297.7282109271273</v>
      </c>
      <c r="AD513">
        <f t="shared" ca="1" si="103"/>
        <v>992000</v>
      </c>
      <c r="AE513">
        <f t="shared" ca="1" si="104"/>
        <v>994000</v>
      </c>
      <c r="AF513">
        <f t="shared" ca="1" si="105"/>
        <v>1000</v>
      </c>
      <c r="AG513">
        <f t="shared" ca="1" si="106"/>
        <v>1000</v>
      </c>
    </row>
    <row r="514" spans="1:33" hidden="1" x14ac:dyDescent="0.25">
      <c r="A514" s="62">
        <f t="shared" si="100"/>
        <v>513</v>
      </c>
      <c r="B514" s="63">
        <f t="shared" ca="1" si="101"/>
        <v>-7.4004547160493303E-2</v>
      </c>
      <c r="C514" s="123">
        <f t="shared" ca="1" si="101"/>
        <v>1629.3932491472453</v>
      </c>
      <c r="D514" s="99">
        <f t="shared" ca="1" si="102"/>
        <v>-8645.8347669914674</v>
      </c>
      <c r="E514" s="64">
        <f t="shared" ref="E514:N542" ca="1" si="110">E$1*($U$1+($W$1-$U$1)*RAND())</f>
        <v>778.25172113130054</v>
      </c>
      <c r="F514" s="64">
        <f t="shared" ca="1" si="110"/>
        <v>738.49570485217259</v>
      </c>
      <c r="G514" s="64">
        <f t="shared" ca="1" si="110"/>
        <v>1356.2348900511465</v>
      </c>
      <c r="H514" s="64">
        <f t="shared" ca="1" si="110"/>
        <v>317.07420913516529</v>
      </c>
      <c r="I514" s="64">
        <f t="shared" ca="1" si="110"/>
        <v>1984.2045378690927</v>
      </c>
      <c r="J514" s="64">
        <f t="shared" ca="1" si="110"/>
        <v>-145.58303779853301</v>
      </c>
      <c r="K514" s="64">
        <f t="shared" ca="1" si="110"/>
        <v>-970.19043357060627</v>
      </c>
      <c r="L514" s="64">
        <f t="shared" ca="1" si="110"/>
        <v>-111.6954858324827</v>
      </c>
      <c r="M514" s="64">
        <f t="shared" ca="1" si="110"/>
        <v>1903.5131347547094</v>
      </c>
      <c r="N514" s="64">
        <f t="shared" ca="1" si="110"/>
        <v>-62.355286257659849</v>
      </c>
      <c r="O514" s="115">
        <f t="shared" ref="O514:O577" ca="1" si="111">SUM(E514:N514)</f>
        <v>5787.9499543343045</v>
      </c>
      <c r="AD514">
        <f t="shared" ca="1" si="103"/>
        <v>994000</v>
      </c>
      <c r="AE514">
        <f t="shared" ca="1" si="104"/>
        <v>996000</v>
      </c>
      <c r="AF514">
        <f t="shared" ca="1" si="105"/>
        <v>1000</v>
      </c>
      <c r="AG514">
        <f t="shared" ca="1" si="106"/>
        <v>1000</v>
      </c>
    </row>
    <row r="515" spans="1:33" hidden="1" x14ac:dyDescent="0.25">
      <c r="A515" s="62">
        <f t="shared" ref="A515:A578" si="112">1+A514</f>
        <v>514</v>
      </c>
      <c r="B515" s="63">
        <f t="shared" ref="B515:E578" ca="1" si="113">B$1*($U$1+($W$1-$U$1)*RAND())</f>
        <v>-5.6584761196515697E-2</v>
      </c>
      <c r="C515" s="123">
        <f t="shared" ca="1" si="113"/>
        <v>841.84493367888751</v>
      </c>
      <c r="D515" s="99">
        <f t="shared" ca="1" si="102"/>
        <v>-9644.0995371877525</v>
      </c>
      <c r="E515" s="64">
        <f t="shared" ca="1" si="113"/>
        <v>1760.7117554107069</v>
      </c>
      <c r="F515" s="64">
        <f t="shared" ca="1" si="110"/>
        <v>1671.0518801177207</v>
      </c>
      <c r="G515" s="64">
        <f t="shared" ca="1" si="110"/>
        <v>1535.8603083493624</v>
      </c>
      <c r="H515" s="64">
        <f t="shared" ca="1" si="110"/>
        <v>1532.2251626949237</v>
      </c>
      <c r="I515" s="64">
        <f t="shared" ca="1" si="110"/>
        <v>-147.08726331023769</v>
      </c>
      <c r="J515" s="64">
        <f t="shared" ca="1" si="110"/>
        <v>-58.25530036757953</v>
      </c>
      <c r="K515" s="64">
        <f t="shared" ca="1" si="110"/>
        <v>-274.71063537080425</v>
      </c>
      <c r="L515" s="64">
        <f t="shared" ca="1" si="110"/>
        <v>947.88562668522093</v>
      </c>
      <c r="M515" s="64">
        <f t="shared" ca="1" si="110"/>
        <v>1206.0258805550295</v>
      </c>
      <c r="N515" s="64">
        <f t="shared" ca="1" si="110"/>
        <v>1943.4336915572196</v>
      </c>
      <c r="O515" s="115">
        <f t="shared" ca="1" si="111"/>
        <v>10117.141106321562</v>
      </c>
      <c r="AD515">
        <f t="shared" ca="1" si="103"/>
        <v>996000</v>
      </c>
      <c r="AE515">
        <f t="shared" ca="1" si="104"/>
        <v>998000</v>
      </c>
      <c r="AF515">
        <f t="shared" ca="1" si="105"/>
        <v>1000</v>
      </c>
      <c r="AG515">
        <f t="shared" ca="1" si="106"/>
        <v>1000</v>
      </c>
    </row>
    <row r="516" spans="1:33" hidden="1" x14ac:dyDescent="0.25">
      <c r="A516" s="62">
        <f t="shared" si="112"/>
        <v>515</v>
      </c>
      <c r="B516" s="63">
        <f t="shared" ca="1" si="113"/>
        <v>0.14779673812536298</v>
      </c>
      <c r="C516" s="123">
        <f t="shared" ca="1" si="113"/>
        <v>187.77150822258045</v>
      </c>
      <c r="D516" s="99">
        <f t="shared" ca="1" si="102"/>
        <v>10753.207528252498</v>
      </c>
      <c r="E516" s="64">
        <f t="shared" ca="1" si="113"/>
        <v>-439.22752005381261</v>
      </c>
      <c r="F516" s="64">
        <f t="shared" ca="1" si="110"/>
        <v>-971.36826065879757</v>
      </c>
      <c r="G516" s="64">
        <f t="shared" ca="1" si="110"/>
        <v>480.91381900865343</v>
      </c>
      <c r="H516" s="64">
        <f t="shared" ca="1" si="110"/>
        <v>-27.942750012512757</v>
      </c>
      <c r="I516" s="64">
        <f t="shared" ca="1" si="110"/>
        <v>589.43207069580751</v>
      </c>
      <c r="J516" s="64">
        <f t="shared" ca="1" si="110"/>
        <v>202.73248309558386</v>
      </c>
      <c r="K516" s="64">
        <f t="shared" ca="1" si="110"/>
        <v>1216.9708700820781</v>
      </c>
      <c r="L516" s="64">
        <f t="shared" ca="1" si="110"/>
        <v>1976.0591790074886</v>
      </c>
      <c r="M516" s="64">
        <f t="shared" ca="1" si="110"/>
        <v>788.94567999188985</v>
      </c>
      <c r="N516" s="64">
        <f t="shared" ca="1" si="110"/>
        <v>-960.24731291806438</v>
      </c>
      <c r="O516" s="115">
        <f t="shared" ca="1" si="111"/>
        <v>2856.268258238314</v>
      </c>
      <c r="AD516">
        <f t="shared" ca="1" si="103"/>
        <v>998000</v>
      </c>
      <c r="AE516">
        <f t="shared" ca="1" si="104"/>
        <v>1000000</v>
      </c>
      <c r="AF516">
        <f t="shared" ca="1" si="105"/>
        <v>1000</v>
      </c>
      <c r="AG516">
        <f t="shared" ca="1" si="106"/>
        <v>1000</v>
      </c>
    </row>
    <row r="517" spans="1:33" hidden="1" x14ac:dyDescent="0.25">
      <c r="A517" s="62">
        <f t="shared" si="112"/>
        <v>516</v>
      </c>
      <c r="B517" s="63">
        <f t="shared" ca="1" si="113"/>
        <v>-1.0485743035759679E-2</v>
      </c>
      <c r="C517" s="123">
        <f t="shared" ca="1" si="113"/>
        <v>1604.8513831655955</v>
      </c>
      <c r="D517" s="99">
        <f t="shared" ca="1" si="102"/>
        <v>16355.465027112385</v>
      </c>
      <c r="E517" s="64">
        <f t="shared" ca="1" si="113"/>
        <v>-5.9412693385729742</v>
      </c>
      <c r="F517" s="64">
        <f t="shared" ca="1" si="110"/>
        <v>-710.15989554578539</v>
      </c>
      <c r="G517" s="64">
        <f t="shared" ca="1" si="110"/>
        <v>1124.1342372882807</v>
      </c>
      <c r="H517" s="64">
        <f t="shared" ca="1" si="110"/>
        <v>-377.48877022690283</v>
      </c>
      <c r="I517" s="64">
        <f t="shared" ca="1" si="110"/>
        <v>565.50220609958092</v>
      </c>
      <c r="J517" s="64">
        <f t="shared" ca="1" si="110"/>
        <v>685.80764365511527</v>
      </c>
      <c r="K517" s="64">
        <f t="shared" ca="1" si="110"/>
        <v>1773.7633774400965</v>
      </c>
      <c r="L517" s="64">
        <f t="shared" ca="1" si="110"/>
        <v>-656.73517954013118</v>
      </c>
      <c r="M517" s="64">
        <f t="shared" ca="1" si="110"/>
        <v>1267.141320021304</v>
      </c>
      <c r="N517" s="64">
        <f t="shared" ca="1" si="110"/>
        <v>1813.6690572403916</v>
      </c>
      <c r="O517" s="115">
        <f t="shared" ca="1" si="111"/>
        <v>5479.6927270933766</v>
      </c>
      <c r="AD517">
        <f t="shared" ca="1" si="103"/>
        <v>1000000</v>
      </c>
      <c r="AE517">
        <f t="shared" ca="1" si="104"/>
        <v>1002000</v>
      </c>
      <c r="AF517">
        <f t="shared" ca="1" si="105"/>
        <v>1000</v>
      </c>
      <c r="AG517">
        <f t="shared" ca="1" si="106"/>
        <v>1000</v>
      </c>
    </row>
    <row r="518" spans="1:33" hidden="1" x14ac:dyDescent="0.25">
      <c r="A518" s="62">
        <f t="shared" si="112"/>
        <v>517</v>
      </c>
      <c r="B518" s="63">
        <f t="shared" ca="1" si="113"/>
        <v>-5.6396711459167789E-2</v>
      </c>
      <c r="C518" s="123">
        <f t="shared" ca="1" si="113"/>
        <v>426.00887489115166</v>
      </c>
      <c r="D518" s="99">
        <f t="shared" ca="1" si="102"/>
        <v>7134.6671719894975</v>
      </c>
      <c r="E518" s="64">
        <f t="shared" ca="1" si="113"/>
        <v>1693.3837615614975</v>
      </c>
      <c r="F518" s="64">
        <f t="shared" ca="1" si="110"/>
        <v>-369.9884680572253</v>
      </c>
      <c r="G518" s="64">
        <f t="shared" ca="1" si="110"/>
        <v>1827.3818367467479</v>
      </c>
      <c r="H518" s="64">
        <f t="shared" ca="1" si="110"/>
        <v>1834.7308610123844</v>
      </c>
      <c r="I518" s="64">
        <f t="shared" ca="1" si="110"/>
        <v>-441.9448572402481</v>
      </c>
      <c r="J518" s="64">
        <f t="shared" ca="1" si="110"/>
        <v>1202.9042442157377</v>
      </c>
      <c r="K518" s="64">
        <f t="shared" ca="1" si="110"/>
        <v>-76.555738041781808</v>
      </c>
      <c r="L518" s="64">
        <f t="shared" ca="1" si="110"/>
        <v>1821.6855561935772</v>
      </c>
      <c r="M518" s="64">
        <f t="shared" ca="1" si="110"/>
        <v>232.1871937586094</v>
      </c>
      <c r="N518" s="64">
        <f t="shared" ca="1" si="110"/>
        <v>971.58549247507358</v>
      </c>
      <c r="O518" s="115">
        <f t="shared" ca="1" si="111"/>
        <v>8695.3698826243726</v>
      </c>
      <c r="AD518">
        <f t="shared" ca="1" si="103"/>
        <v>1002000</v>
      </c>
      <c r="AE518">
        <f t="shared" ca="1" si="104"/>
        <v>1004000</v>
      </c>
      <c r="AF518">
        <f t="shared" ca="1" si="105"/>
        <v>1000</v>
      </c>
      <c r="AG518">
        <f t="shared" ca="1" si="106"/>
        <v>1000</v>
      </c>
    </row>
    <row r="519" spans="1:33" hidden="1" x14ac:dyDescent="0.25">
      <c r="A519" s="62">
        <f t="shared" si="112"/>
        <v>518</v>
      </c>
      <c r="B519" s="63">
        <f t="shared" ca="1" si="113"/>
        <v>0.17718614488328957</v>
      </c>
      <c r="C519" s="123">
        <f t="shared" ca="1" si="113"/>
        <v>-450.21827688433956</v>
      </c>
      <c r="D519" s="99">
        <f t="shared" ca="1" si="102"/>
        <v>-8165.124257506076</v>
      </c>
      <c r="E519" s="64">
        <f t="shared" ca="1" si="113"/>
        <v>1019.8733470561597</v>
      </c>
      <c r="F519" s="64">
        <f t="shared" ca="1" si="110"/>
        <v>1713.5579764725337</v>
      </c>
      <c r="G519" s="64">
        <f t="shared" ca="1" si="110"/>
        <v>1731.4700700839689</v>
      </c>
      <c r="H519" s="64">
        <f t="shared" ca="1" si="110"/>
        <v>1589.2495660820325</v>
      </c>
      <c r="I519" s="64">
        <f t="shared" ca="1" si="110"/>
        <v>1503.1209176263353</v>
      </c>
      <c r="J519" s="64">
        <f t="shared" ca="1" si="110"/>
        <v>924.83567449855559</v>
      </c>
      <c r="K519" s="64">
        <f t="shared" ca="1" si="110"/>
        <v>-68.58779593057848</v>
      </c>
      <c r="L519" s="64">
        <f t="shared" ca="1" si="110"/>
        <v>1710.8193359536781</v>
      </c>
      <c r="M519" s="64">
        <f t="shared" ca="1" si="110"/>
        <v>1710.8540163222515</v>
      </c>
      <c r="N519" s="64">
        <f t="shared" ca="1" si="110"/>
        <v>338.12434650629359</v>
      </c>
      <c r="O519" s="115">
        <f t="shared" ca="1" si="111"/>
        <v>12173.317454671233</v>
      </c>
      <c r="AD519">
        <f t="shared" ca="1" si="103"/>
        <v>1004000</v>
      </c>
      <c r="AE519">
        <f t="shared" ca="1" si="104"/>
        <v>1006000</v>
      </c>
      <c r="AF519">
        <f t="shared" ca="1" si="105"/>
        <v>1000</v>
      </c>
      <c r="AG519">
        <f t="shared" ca="1" si="106"/>
        <v>1000</v>
      </c>
    </row>
    <row r="520" spans="1:33" hidden="1" x14ac:dyDescent="0.25">
      <c r="A520" s="62">
        <f t="shared" si="112"/>
        <v>519</v>
      </c>
      <c r="B520" s="63">
        <f t="shared" ca="1" si="113"/>
        <v>6.244152324492222E-2</v>
      </c>
      <c r="C520" s="123">
        <f t="shared" ca="1" si="113"/>
        <v>1946.8330622209137</v>
      </c>
      <c r="D520" s="99">
        <f t="shared" ca="1" si="102"/>
        <v>6550.2468049039471</v>
      </c>
      <c r="E520" s="64">
        <f t="shared" ca="1" si="113"/>
        <v>633.94997359385479</v>
      </c>
      <c r="F520" s="64">
        <f t="shared" ca="1" si="110"/>
        <v>754.31564960132391</v>
      </c>
      <c r="G520" s="64">
        <f t="shared" ca="1" si="110"/>
        <v>909.51903742120476</v>
      </c>
      <c r="H520" s="64">
        <f t="shared" ca="1" si="110"/>
        <v>305.88479503064622</v>
      </c>
      <c r="I520" s="64">
        <f t="shared" ca="1" si="110"/>
        <v>1098.0480269806667</v>
      </c>
      <c r="J520" s="64">
        <f t="shared" ca="1" si="110"/>
        <v>612.50593648835502</v>
      </c>
      <c r="K520" s="64">
        <f t="shared" ca="1" si="110"/>
        <v>-334.7329099817664</v>
      </c>
      <c r="L520" s="64">
        <f t="shared" ca="1" si="110"/>
        <v>-91.745201039746533</v>
      </c>
      <c r="M520" s="64">
        <f t="shared" ca="1" si="110"/>
        <v>-554.44254830070452</v>
      </c>
      <c r="N520" s="64">
        <f t="shared" ca="1" si="110"/>
        <v>1034.0269654755782</v>
      </c>
      <c r="O520" s="115">
        <f t="shared" ca="1" si="111"/>
        <v>4367.3297252694128</v>
      </c>
      <c r="AD520">
        <f t="shared" ca="1" si="103"/>
        <v>1006000</v>
      </c>
      <c r="AE520">
        <f t="shared" ca="1" si="104"/>
        <v>1008000</v>
      </c>
      <c r="AF520">
        <f t="shared" ca="1" si="105"/>
        <v>1000</v>
      </c>
      <c r="AG520">
        <f t="shared" ca="1" si="106"/>
        <v>1000</v>
      </c>
    </row>
    <row r="521" spans="1:33" hidden="1" x14ac:dyDescent="0.25">
      <c r="A521" s="62">
        <f t="shared" si="112"/>
        <v>520</v>
      </c>
      <c r="B521" s="63">
        <f t="shared" ca="1" si="113"/>
        <v>9.108014039398496E-2</v>
      </c>
      <c r="C521" s="123">
        <f t="shared" ca="1" si="113"/>
        <v>1329.0896748116393</v>
      </c>
      <c r="D521" s="99">
        <f t="shared" ca="1" si="102"/>
        <v>-3879.333246572548</v>
      </c>
      <c r="E521" s="64">
        <f t="shared" ca="1" si="113"/>
        <v>-647.32440561685178</v>
      </c>
      <c r="F521" s="64">
        <f t="shared" ca="1" si="110"/>
        <v>-167.39669767841289</v>
      </c>
      <c r="G521" s="64">
        <f t="shared" ca="1" si="110"/>
        <v>1545.3323561345735</v>
      </c>
      <c r="H521" s="64">
        <f t="shared" ca="1" si="110"/>
        <v>46.478290242193268</v>
      </c>
      <c r="I521" s="64">
        <f t="shared" ca="1" si="110"/>
        <v>300.70000196519703</v>
      </c>
      <c r="J521" s="64">
        <f t="shared" ca="1" si="110"/>
        <v>1129.7480851540031</v>
      </c>
      <c r="K521" s="64">
        <f t="shared" ca="1" si="110"/>
        <v>1594.1365463102411</v>
      </c>
      <c r="L521" s="64">
        <f t="shared" ca="1" si="110"/>
        <v>-356.71194511671331</v>
      </c>
      <c r="M521" s="64">
        <f t="shared" ca="1" si="110"/>
        <v>658.99724483724106</v>
      </c>
      <c r="N521" s="64">
        <f t="shared" ca="1" si="110"/>
        <v>935.99266466708104</v>
      </c>
      <c r="O521" s="115">
        <f t="shared" ca="1" si="111"/>
        <v>5039.952140898552</v>
      </c>
      <c r="AD521">
        <f t="shared" ca="1" si="103"/>
        <v>1008000</v>
      </c>
      <c r="AE521">
        <f t="shared" ca="1" si="104"/>
        <v>1010000</v>
      </c>
      <c r="AF521">
        <f t="shared" ca="1" si="105"/>
        <v>1000</v>
      </c>
      <c r="AG521">
        <f t="shared" ca="1" si="106"/>
        <v>1000</v>
      </c>
    </row>
    <row r="522" spans="1:33" hidden="1" x14ac:dyDescent="0.25">
      <c r="A522" s="62">
        <f t="shared" si="112"/>
        <v>521</v>
      </c>
      <c r="B522" s="63">
        <f t="shared" ca="1" si="113"/>
        <v>4.7379278410635217E-2</v>
      </c>
      <c r="C522" s="123">
        <f t="shared" ca="1" si="113"/>
        <v>1637.1872174632088</v>
      </c>
      <c r="D522" s="99">
        <f t="shared" ca="1" si="102"/>
        <v>12947.207760171867</v>
      </c>
      <c r="E522" s="64">
        <f t="shared" ca="1" si="113"/>
        <v>668.62166588539105</v>
      </c>
      <c r="F522" s="64">
        <f t="shared" ca="1" si="110"/>
        <v>511.82299023891375</v>
      </c>
      <c r="G522" s="64">
        <f t="shared" ca="1" si="110"/>
        <v>1185.0343045230663</v>
      </c>
      <c r="H522" s="64">
        <f t="shared" ca="1" si="110"/>
        <v>274.82954220478666</v>
      </c>
      <c r="I522" s="64">
        <f t="shared" ca="1" si="110"/>
        <v>372.91804020149669</v>
      </c>
      <c r="J522" s="64">
        <f t="shared" ca="1" si="110"/>
        <v>1783.7569632695258</v>
      </c>
      <c r="K522" s="64">
        <f t="shared" ca="1" si="110"/>
        <v>1492.3673466990024</v>
      </c>
      <c r="L522" s="64">
        <f t="shared" ca="1" si="110"/>
        <v>1087.0164057272052</v>
      </c>
      <c r="M522" s="64">
        <f t="shared" ca="1" si="110"/>
        <v>-68.815351665630914</v>
      </c>
      <c r="N522" s="64">
        <f t="shared" ca="1" si="110"/>
        <v>-561.59083428595864</v>
      </c>
      <c r="O522" s="115">
        <f t="shared" ca="1" si="111"/>
        <v>6745.9610727977979</v>
      </c>
      <c r="AD522">
        <f t="shared" ca="1" si="103"/>
        <v>1010000</v>
      </c>
      <c r="AE522">
        <f t="shared" ca="1" si="104"/>
        <v>1012000</v>
      </c>
      <c r="AF522">
        <f t="shared" ca="1" si="105"/>
        <v>1000</v>
      </c>
      <c r="AG522">
        <f t="shared" ca="1" si="106"/>
        <v>1000</v>
      </c>
    </row>
    <row r="523" spans="1:33" hidden="1" x14ac:dyDescent="0.25">
      <c r="A523" s="62">
        <f t="shared" si="112"/>
        <v>522</v>
      </c>
      <c r="B523" s="63">
        <f t="shared" ca="1" si="113"/>
        <v>0.16898008698074699</v>
      </c>
      <c r="C523" s="123">
        <f t="shared" ca="1" si="113"/>
        <v>1453.7303407428581</v>
      </c>
      <c r="D523" s="99">
        <f t="shared" ref="D523:D587" ca="1" si="114">D$1*($U$1+($W$1-$U$1)*RAND())</f>
        <v>14292.697333910573</v>
      </c>
      <c r="E523" s="64">
        <f t="shared" ca="1" si="113"/>
        <v>244.8780992739176</v>
      </c>
      <c r="F523" s="64">
        <f t="shared" ca="1" si="110"/>
        <v>-431.67531396637537</v>
      </c>
      <c r="G523" s="64">
        <f t="shared" ca="1" si="110"/>
        <v>1241.1115202663098</v>
      </c>
      <c r="H523" s="64">
        <f t="shared" ca="1" si="110"/>
        <v>1946.477220798248</v>
      </c>
      <c r="I523" s="64">
        <f t="shared" ca="1" si="110"/>
        <v>500.3230008016177</v>
      </c>
      <c r="J523" s="64">
        <f t="shared" ca="1" si="110"/>
        <v>899.37289655096788</v>
      </c>
      <c r="K523" s="64">
        <f t="shared" ca="1" si="110"/>
        <v>402.70796503870469</v>
      </c>
      <c r="L523" s="64">
        <f t="shared" ca="1" si="110"/>
        <v>-551.57860927375543</v>
      </c>
      <c r="M523" s="64">
        <f t="shared" ca="1" si="110"/>
        <v>-178.47124020027181</v>
      </c>
      <c r="N523" s="64">
        <f t="shared" ca="1" si="110"/>
        <v>1977.4571611164324</v>
      </c>
      <c r="O523" s="115">
        <f t="shared" ca="1" si="111"/>
        <v>6050.6027004057951</v>
      </c>
      <c r="AD523">
        <f t="shared" ca="1" si="103"/>
        <v>1012000</v>
      </c>
      <c r="AE523">
        <f t="shared" ca="1" si="104"/>
        <v>1014000</v>
      </c>
      <c r="AF523">
        <f t="shared" ca="1" si="105"/>
        <v>1000</v>
      </c>
      <c r="AG523">
        <f t="shared" ca="1" si="106"/>
        <v>1000</v>
      </c>
    </row>
    <row r="524" spans="1:33" hidden="1" x14ac:dyDescent="0.25">
      <c r="A524" s="62">
        <f t="shared" si="112"/>
        <v>523</v>
      </c>
      <c r="B524" s="63">
        <f t="shared" ca="1" si="113"/>
        <v>-1.8078836690548883E-2</v>
      </c>
      <c r="C524" s="123">
        <f t="shared" ca="1" si="113"/>
        <v>1657.7484967882801</v>
      </c>
      <c r="D524" s="99">
        <f t="shared" ca="1" si="114"/>
        <v>17939.680515520333</v>
      </c>
      <c r="E524" s="64">
        <f t="shared" ca="1" si="113"/>
        <v>-347.93241488011563</v>
      </c>
      <c r="F524" s="64">
        <f t="shared" ca="1" si="110"/>
        <v>73.638110270184683</v>
      </c>
      <c r="G524" s="64">
        <f t="shared" ca="1" si="110"/>
        <v>337.31089653139509</v>
      </c>
      <c r="H524" s="64">
        <f t="shared" ca="1" si="110"/>
        <v>-368.01115309681376</v>
      </c>
      <c r="I524" s="64">
        <f t="shared" ca="1" si="110"/>
        <v>1661.0837106433655</v>
      </c>
      <c r="J524" s="64">
        <f t="shared" ca="1" si="110"/>
        <v>-237.47692192587891</v>
      </c>
      <c r="K524" s="64">
        <f t="shared" ca="1" si="110"/>
        <v>-693.15010045094243</v>
      </c>
      <c r="L524" s="64">
        <f t="shared" ca="1" si="110"/>
        <v>1544.1250247001385</v>
      </c>
      <c r="M524" s="64">
        <f t="shared" ca="1" si="110"/>
        <v>-786.35970411264304</v>
      </c>
      <c r="N524" s="64">
        <f t="shared" ca="1" si="110"/>
        <v>850.02286810331725</v>
      </c>
      <c r="O524" s="115">
        <f t="shared" ca="1" si="111"/>
        <v>2033.250315782007</v>
      </c>
      <c r="AD524">
        <f t="shared" ca="1" si="103"/>
        <v>1014000</v>
      </c>
      <c r="AE524">
        <f t="shared" ca="1" si="104"/>
        <v>1016000</v>
      </c>
      <c r="AF524">
        <f t="shared" ca="1" si="105"/>
        <v>1000</v>
      </c>
      <c r="AG524">
        <f t="shared" ca="1" si="106"/>
        <v>1000</v>
      </c>
    </row>
    <row r="525" spans="1:33" hidden="1" x14ac:dyDescent="0.25">
      <c r="A525" s="62">
        <f t="shared" si="112"/>
        <v>524</v>
      </c>
      <c r="B525" s="63">
        <f t="shared" ca="1" si="113"/>
        <v>9.3944156519941424E-4</v>
      </c>
      <c r="C525" s="123">
        <f t="shared" ca="1" si="113"/>
        <v>-243.53622276868214</v>
      </c>
      <c r="D525" s="99">
        <f t="shared" ca="1" si="114"/>
        <v>13172.052060063854</v>
      </c>
      <c r="E525" s="64">
        <f t="shared" ca="1" si="113"/>
        <v>496.43551019368323</v>
      </c>
      <c r="F525" s="64">
        <f t="shared" ca="1" si="110"/>
        <v>-550.90415651932187</v>
      </c>
      <c r="G525" s="64">
        <f t="shared" ca="1" si="110"/>
        <v>563.86348187731505</v>
      </c>
      <c r="H525" s="64">
        <f t="shared" ca="1" si="110"/>
        <v>-136.85411560186532</v>
      </c>
      <c r="I525" s="64">
        <f t="shared" ca="1" si="110"/>
        <v>1458.2009170907418</v>
      </c>
      <c r="J525" s="64">
        <f t="shared" ca="1" si="110"/>
        <v>81.411473375757325</v>
      </c>
      <c r="K525" s="64">
        <f t="shared" ca="1" si="110"/>
        <v>-597.56759182109556</v>
      </c>
      <c r="L525" s="64">
        <f t="shared" ca="1" si="110"/>
        <v>903.19943898546865</v>
      </c>
      <c r="M525" s="64">
        <f t="shared" ca="1" si="110"/>
        <v>1950.7148636961033</v>
      </c>
      <c r="N525" s="64">
        <f t="shared" ca="1" si="110"/>
        <v>454.86410293370164</v>
      </c>
      <c r="O525" s="115">
        <f t="shared" ca="1" si="111"/>
        <v>4623.3639242104873</v>
      </c>
      <c r="AD525">
        <f t="shared" ca="1" si="103"/>
        <v>1016000</v>
      </c>
      <c r="AE525">
        <f t="shared" ca="1" si="104"/>
        <v>1018000</v>
      </c>
      <c r="AF525">
        <f t="shared" ca="1" si="105"/>
        <v>1000</v>
      </c>
      <c r="AG525">
        <f t="shared" ca="1" si="106"/>
        <v>1000</v>
      </c>
    </row>
    <row r="526" spans="1:33" hidden="1" x14ac:dyDescent="0.25">
      <c r="A526" s="62">
        <f t="shared" si="112"/>
        <v>525</v>
      </c>
      <c r="B526" s="63">
        <f t="shared" ca="1" si="113"/>
        <v>-3.4355462857670258E-2</v>
      </c>
      <c r="C526" s="123">
        <f t="shared" ca="1" si="113"/>
        <v>41.610275996215584</v>
      </c>
      <c r="D526" s="99">
        <f t="shared" ca="1" si="114"/>
        <v>9372.6743960399708</v>
      </c>
      <c r="E526" s="64">
        <f t="shared" ca="1" si="113"/>
        <v>1784.8966990423612</v>
      </c>
      <c r="F526" s="64">
        <f t="shared" ca="1" si="110"/>
        <v>-348.21317753323507</v>
      </c>
      <c r="G526" s="64">
        <f t="shared" ca="1" si="110"/>
        <v>-915.3604544291444</v>
      </c>
      <c r="H526" s="64">
        <f t="shared" ca="1" si="110"/>
        <v>538.91504507649711</v>
      </c>
      <c r="I526" s="64">
        <f t="shared" ca="1" si="110"/>
        <v>44.509605775816112</v>
      </c>
      <c r="J526" s="64">
        <f t="shared" ca="1" si="110"/>
        <v>371.96791955238979</v>
      </c>
      <c r="K526" s="64">
        <f t="shared" ca="1" si="110"/>
        <v>594.29211820865214</v>
      </c>
      <c r="L526" s="64">
        <f t="shared" ca="1" si="110"/>
        <v>1733.2423819430373</v>
      </c>
      <c r="M526" s="64">
        <f t="shared" ca="1" si="110"/>
        <v>122.46896899856959</v>
      </c>
      <c r="N526" s="64">
        <f t="shared" ca="1" si="110"/>
        <v>-967.84541484447038</v>
      </c>
      <c r="O526" s="115">
        <f t="shared" ca="1" si="111"/>
        <v>2958.8736917904735</v>
      </c>
      <c r="AD526">
        <f t="shared" ca="1" si="103"/>
        <v>1018000</v>
      </c>
      <c r="AE526">
        <f t="shared" ca="1" si="104"/>
        <v>1020000</v>
      </c>
      <c r="AF526">
        <f t="shared" ca="1" si="105"/>
        <v>1000</v>
      </c>
      <c r="AG526">
        <f t="shared" ca="1" si="106"/>
        <v>1000</v>
      </c>
    </row>
    <row r="527" spans="1:33" hidden="1" x14ac:dyDescent="0.25">
      <c r="A527" s="62">
        <f t="shared" si="112"/>
        <v>526</v>
      </c>
      <c r="B527" s="63">
        <f t="shared" ca="1" si="113"/>
        <v>-7.0565331256767866E-2</v>
      </c>
      <c r="C527" s="123">
        <f t="shared" ca="1" si="113"/>
        <v>78.249870832502594</v>
      </c>
      <c r="D527" s="99">
        <f t="shared" ca="1" si="114"/>
        <v>10173.117719672495</v>
      </c>
      <c r="E527" s="64">
        <f t="shared" ca="1" si="113"/>
        <v>1443.4258791878071</v>
      </c>
      <c r="F527" s="64">
        <f t="shared" ca="1" si="110"/>
        <v>1038.710434977462</v>
      </c>
      <c r="G527" s="64">
        <f t="shared" ca="1" si="110"/>
        <v>1523.5396090716954</v>
      </c>
      <c r="H527" s="64">
        <f t="shared" ca="1" si="110"/>
        <v>745.95428432358278</v>
      </c>
      <c r="I527" s="64">
        <f t="shared" ca="1" si="110"/>
        <v>-773.98367080636706</v>
      </c>
      <c r="J527" s="64">
        <f t="shared" ca="1" si="110"/>
        <v>-975.70908765003514</v>
      </c>
      <c r="K527" s="64">
        <f t="shared" ca="1" si="110"/>
        <v>1315.0764199767016</v>
      </c>
      <c r="L527" s="64">
        <f t="shared" ca="1" si="110"/>
        <v>23.166226200640459</v>
      </c>
      <c r="M527" s="64">
        <f t="shared" ca="1" si="110"/>
        <v>-722.74329718521631</v>
      </c>
      <c r="N527" s="64">
        <f t="shared" ca="1" si="110"/>
        <v>-51.319123719232721</v>
      </c>
      <c r="O527" s="115">
        <f t="shared" ca="1" si="111"/>
        <v>3566.1176743770375</v>
      </c>
      <c r="AD527">
        <f t="shared" ref="AD527:AD590" ca="1" si="115">AE526</f>
        <v>1020000</v>
      </c>
      <c r="AE527">
        <f t="shared" ref="AE527:AE590" ca="1" si="116">AD527+$AB$8</f>
        <v>1022000</v>
      </c>
      <c r="AF527">
        <f t="shared" ref="AF527:AF590" ca="1" si="117">COUNTIF($D$2:$D$1001,"&lt;"&amp;AE527)</f>
        <v>1000</v>
      </c>
      <c r="AG527">
        <f t="shared" ref="AG527:AG590" ca="1" si="118">COUNTIF($O$2:$O$1001,"&lt;"&amp;AE527)</f>
        <v>1000</v>
      </c>
    </row>
    <row r="528" spans="1:33" hidden="1" x14ac:dyDescent="0.25">
      <c r="A528" s="62">
        <f t="shared" si="112"/>
        <v>527</v>
      </c>
      <c r="B528" s="63">
        <f t="shared" ca="1" si="113"/>
        <v>4.9465880805481782E-2</v>
      </c>
      <c r="C528" s="123">
        <f t="shared" ca="1" si="113"/>
        <v>1462.5210220083113</v>
      </c>
      <c r="D528" s="99">
        <f t="shared" ca="1" si="114"/>
        <v>4593.5098964462513</v>
      </c>
      <c r="E528" s="64">
        <f t="shared" ca="1" si="113"/>
        <v>1155.2374546625449</v>
      </c>
      <c r="F528" s="64">
        <f t="shared" ca="1" si="110"/>
        <v>-365.06549685158222</v>
      </c>
      <c r="G528" s="64">
        <f t="shared" ca="1" si="110"/>
        <v>-876.92173275968287</v>
      </c>
      <c r="H528" s="64">
        <f t="shared" ca="1" si="110"/>
        <v>-60.34544072617831</v>
      </c>
      <c r="I528" s="64">
        <f t="shared" ca="1" si="110"/>
        <v>835.3804224544981</v>
      </c>
      <c r="J528" s="64">
        <f t="shared" ca="1" si="110"/>
        <v>1897.8070894117907</v>
      </c>
      <c r="K528" s="64">
        <f t="shared" ca="1" si="110"/>
        <v>10.181275154471232</v>
      </c>
      <c r="L528" s="64">
        <f t="shared" ca="1" si="110"/>
        <v>333.78892659477935</v>
      </c>
      <c r="M528" s="64">
        <f t="shared" ca="1" si="110"/>
        <v>-794.84005724294593</v>
      </c>
      <c r="N528" s="64">
        <f t="shared" ca="1" si="110"/>
        <v>295.88086046067383</v>
      </c>
      <c r="O528" s="115">
        <f t="shared" ca="1" si="111"/>
        <v>2431.1033011583686</v>
      </c>
      <c r="AD528">
        <f t="shared" ca="1" si="115"/>
        <v>1022000</v>
      </c>
      <c r="AE528">
        <f t="shared" ca="1" si="116"/>
        <v>1024000</v>
      </c>
      <c r="AF528">
        <f t="shared" ca="1" si="117"/>
        <v>1000</v>
      </c>
      <c r="AG528">
        <f t="shared" ca="1" si="118"/>
        <v>1000</v>
      </c>
    </row>
    <row r="529" spans="1:33" hidden="1" x14ac:dyDescent="0.25">
      <c r="A529" s="62">
        <f t="shared" si="112"/>
        <v>528</v>
      </c>
      <c r="B529" s="63">
        <f t="shared" ca="1" si="113"/>
        <v>0.16696058397880001</v>
      </c>
      <c r="C529" s="123">
        <f t="shared" ca="1" si="113"/>
        <v>1961.0791289747135</v>
      </c>
      <c r="D529" s="99">
        <f t="shared" ca="1" si="114"/>
        <v>-2732.9457231903375</v>
      </c>
      <c r="E529" s="64">
        <f t="shared" ca="1" si="113"/>
        <v>803.79589028694988</v>
      </c>
      <c r="F529" s="64">
        <f t="shared" ca="1" si="110"/>
        <v>310.2194918312934</v>
      </c>
      <c r="G529" s="64">
        <f t="shared" ca="1" si="110"/>
        <v>779.20231182441512</v>
      </c>
      <c r="H529" s="64">
        <f t="shared" ca="1" si="110"/>
        <v>15.085859867906004</v>
      </c>
      <c r="I529" s="64">
        <f t="shared" ca="1" si="110"/>
        <v>-720.34693518842892</v>
      </c>
      <c r="J529" s="64">
        <f t="shared" ca="1" si="110"/>
        <v>113.74879858909628</v>
      </c>
      <c r="K529" s="64">
        <f t="shared" ca="1" si="110"/>
        <v>1537.2009847040554</v>
      </c>
      <c r="L529" s="64">
        <f t="shared" ca="1" si="110"/>
        <v>-404.7621204474716</v>
      </c>
      <c r="M529" s="64">
        <f t="shared" ca="1" si="110"/>
        <v>651.01503389260938</v>
      </c>
      <c r="N529" s="64">
        <f t="shared" ca="1" si="110"/>
        <v>-86.23682042858114</v>
      </c>
      <c r="O529" s="115">
        <f t="shared" ca="1" si="111"/>
        <v>2998.9224949318432</v>
      </c>
      <c r="AD529">
        <f t="shared" ca="1" si="115"/>
        <v>1024000</v>
      </c>
      <c r="AE529">
        <f t="shared" ca="1" si="116"/>
        <v>1026000</v>
      </c>
      <c r="AF529">
        <f t="shared" ca="1" si="117"/>
        <v>1000</v>
      </c>
      <c r="AG529">
        <f t="shared" ca="1" si="118"/>
        <v>1000</v>
      </c>
    </row>
    <row r="530" spans="1:33" hidden="1" x14ac:dyDescent="0.25">
      <c r="A530" s="62">
        <f t="shared" si="112"/>
        <v>529</v>
      </c>
      <c r="B530" s="63">
        <f t="shared" ca="1" si="113"/>
        <v>-7.3538472410695638E-2</v>
      </c>
      <c r="C530" s="123">
        <f t="shared" ca="1" si="113"/>
        <v>-381.71234912957641</v>
      </c>
      <c r="D530" s="99">
        <f t="shared" ca="1" si="114"/>
        <v>2978.8087657319466</v>
      </c>
      <c r="E530" s="64">
        <f t="shared" ca="1" si="113"/>
        <v>1756.0382326599613</v>
      </c>
      <c r="F530" s="64">
        <f t="shared" ca="1" si="110"/>
        <v>-587.64815371481575</v>
      </c>
      <c r="G530" s="64">
        <f t="shared" ca="1" si="110"/>
        <v>1273.7852399081271</v>
      </c>
      <c r="H530" s="64">
        <f t="shared" ca="1" si="110"/>
        <v>1845.0760518987411</v>
      </c>
      <c r="I530" s="64">
        <f t="shared" ca="1" si="110"/>
        <v>-451.20386045095739</v>
      </c>
      <c r="J530" s="64">
        <f t="shared" ca="1" si="110"/>
        <v>752.69717982925647</v>
      </c>
      <c r="K530" s="64">
        <f t="shared" ca="1" si="110"/>
        <v>1551.5252496938467</v>
      </c>
      <c r="L530" s="64">
        <f t="shared" ca="1" si="110"/>
        <v>354.87447783960818</v>
      </c>
      <c r="M530" s="64">
        <f t="shared" ca="1" si="110"/>
        <v>-905.14948968125782</v>
      </c>
      <c r="N530" s="64">
        <f t="shared" ca="1" si="110"/>
        <v>1785.7489981555188</v>
      </c>
      <c r="O530" s="115">
        <f t="shared" ca="1" si="111"/>
        <v>7375.7439261380296</v>
      </c>
      <c r="AD530">
        <f t="shared" ca="1" si="115"/>
        <v>1026000</v>
      </c>
      <c r="AE530">
        <f t="shared" ca="1" si="116"/>
        <v>1028000</v>
      </c>
      <c r="AF530">
        <f t="shared" ca="1" si="117"/>
        <v>1000</v>
      </c>
      <c r="AG530">
        <f t="shared" ca="1" si="118"/>
        <v>1000</v>
      </c>
    </row>
    <row r="531" spans="1:33" hidden="1" x14ac:dyDescent="0.25">
      <c r="A531" s="62">
        <f t="shared" si="112"/>
        <v>530</v>
      </c>
      <c r="B531" s="63">
        <f t="shared" ca="1" si="113"/>
        <v>-4.4945684452976059E-2</v>
      </c>
      <c r="C531" s="123">
        <f t="shared" ca="1" si="113"/>
        <v>-1.3358162405237295</v>
      </c>
      <c r="D531" s="99">
        <f t="shared" ca="1" si="114"/>
        <v>1105.3655985594103</v>
      </c>
      <c r="E531" s="64">
        <f t="shared" ca="1" si="113"/>
        <v>1022.9576925543743</v>
      </c>
      <c r="F531" s="64">
        <f t="shared" ca="1" si="110"/>
        <v>82.694647998672323</v>
      </c>
      <c r="G531" s="64">
        <f t="shared" ca="1" si="110"/>
        <v>1532.8278718690776</v>
      </c>
      <c r="H531" s="64">
        <f t="shared" ca="1" si="110"/>
        <v>119.00300829785799</v>
      </c>
      <c r="I531" s="64">
        <f t="shared" ca="1" si="110"/>
        <v>19.248550591005191</v>
      </c>
      <c r="J531" s="64">
        <f t="shared" ca="1" si="110"/>
        <v>1639.2698167436479</v>
      </c>
      <c r="K531" s="64">
        <f t="shared" ca="1" si="110"/>
        <v>232.88017695026488</v>
      </c>
      <c r="L531" s="64">
        <f t="shared" ca="1" si="110"/>
        <v>1887.6298875342486</v>
      </c>
      <c r="M531" s="64">
        <f t="shared" ca="1" si="110"/>
        <v>1616.8225863456528</v>
      </c>
      <c r="N531" s="64">
        <f t="shared" ca="1" si="110"/>
        <v>1332.6303769570413</v>
      </c>
      <c r="O531" s="115">
        <f t="shared" ca="1" si="111"/>
        <v>9485.9646158418436</v>
      </c>
      <c r="AD531">
        <f t="shared" ca="1" si="115"/>
        <v>1028000</v>
      </c>
      <c r="AE531">
        <f t="shared" ca="1" si="116"/>
        <v>1030000</v>
      </c>
      <c r="AF531">
        <f t="shared" ca="1" si="117"/>
        <v>1000</v>
      </c>
      <c r="AG531">
        <f t="shared" ca="1" si="118"/>
        <v>1000</v>
      </c>
    </row>
    <row r="532" spans="1:33" hidden="1" x14ac:dyDescent="0.25">
      <c r="A532" s="62">
        <f t="shared" si="112"/>
        <v>531</v>
      </c>
      <c r="B532" s="63">
        <f t="shared" ca="1" si="113"/>
        <v>0.14071716335402637</v>
      </c>
      <c r="C532" s="123">
        <f t="shared" ca="1" si="113"/>
        <v>1251.1683341598398</v>
      </c>
      <c r="D532" s="99">
        <f t="shared" ca="1" si="114"/>
        <v>-6920.5681524707798</v>
      </c>
      <c r="E532" s="64">
        <f t="shared" ca="1" si="113"/>
        <v>-901.57148025612071</v>
      </c>
      <c r="F532" s="64">
        <f t="shared" ca="1" si="110"/>
        <v>762.03896005715092</v>
      </c>
      <c r="G532" s="64">
        <f t="shared" ca="1" si="110"/>
        <v>657.72148056085587</v>
      </c>
      <c r="H532" s="64">
        <f t="shared" ca="1" si="110"/>
        <v>821.87695146627107</v>
      </c>
      <c r="I532" s="64">
        <f t="shared" ca="1" si="110"/>
        <v>47.781239884076562</v>
      </c>
      <c r="J532" s="64">
        <f t="shared" ca="1" si="110"/>
        <v>544.48484551045067</v>
      </c>
      <c r="K532" s="64">
        <f t="shared" ca="1" si="110"/>
        <v>860.10151123356195</v>
      </c>
      <c r="L532" s="64">
        <f t="shared" ca="1" si="110"/>
        <v>111.76123974089528</v>
      </c>
      <c r="M532" s="64">
        <f t="shared" ca="1" si="110"/>
        <v>932.38356312751398</v>
      </c>
      <c r="N532" s="64">
        <f t="shared" ca="1" si="110"/>
        <v>-204.16238434419475</v>
      </c>
      <c r="O532" s="115">
        <f t="shared" ca="1" si="111"/>
        <v>3632.4159269804604</v>
      </c>
      <c r="AD532">
        <f t="shared" ca="1" si="115"/>
        <v>1030000</v>
      </c>
      <c r="AE532">
        <f t="shared" ca="1" si="116"/>
        <v>1032000</v>
      </c>
      <c r="AF532">
        <f t="shared" ca="1" si="117"/>
        <v>1000</v>
      </c>
      <c r="AG532">
        <f t="shared" ca="1" si="118"/>
        <v>1000</v>
      </c>
    </row>
    <row r="533" spans="1:33" hidden="1" x14ac:dyDescent="0.25">
      <c r="A533" s="62">
        <f t="shared" si="112"/>
        <v>532</v>
      </c>
      <c r="B533" s="63">
        <f t="shared" ca="1" si="113"/>
        <v>-9.2377635065442998E-2</v>
      </c>
      <c r="C533" s="123">
        <f t="shared" ca="1" si="113"/>
        <v>-874.91598598795349</v>
      </c>
      <c r="D533" s="99">
        <f t="shared" ca="1" si="114"/>
        <v>15991.037257567184</v>
      </c>
      <c r="E533" s="64">
        <f t="shared" ca="1" si="113"/>
        <v>292.95241778732691</v>
      </c>
      <c r="F533" s="64">
        <f t="shared" ca="1" si="110"/>
        <v>-297.98398730681185</v>
      </c>
      <c r="G533" s="64">
        <f t="shared" ca="1" si="110"/>
        <v>720.52835489422648</v>
      </c>
      <c r="H533" s="64">
        <f t="shared" ca="1" si="110"/>
        <v>-814.11160193502326</v>
      </c>
      <c r="I533" s="64">
        <f t="shared" ca="1" si="110"/>
        <v>1347.6120428094803</v>
      </c>
      <c r="J533" s="64">
        <f t="shared" ca="1" si="110"/>
        <v>238.26744197629591</v>
      </c>
      <c r="K533" s="64">
        <f t="shared" ca="1" si="110"/>
        <v>907.3660057482258</v>
      </c>
      <c r="L533" s="64">
        <f t="shared" ca="1" si="110"/>
        <v>1729.361952728842</v>
      </c>
      <c r="M533" s="64">
        <f t="shared" ca="1" si="110"/>
        <v>1513.2857134948206</v>
      </c>
      <c r="N533" s="64">
        <f t="shared" ca="1" si="110"/>
        <v>-672.23531588435162</v>
      </c>
      <c r="O533" s="115">
        <f t="shared" ca="1" si="111"/>
        <v>4965.0430243130313</v>
      </c>
      <c r="AD533">
        <f t="shared" ca="1" si="115"/>
        <v>1032000</v>
      </c>
      <c r="AE533">
        <f t="shared" ca="1" si="116"/>
        <v>1034000</v>
      </c>
      <c r="AF533">
        <f t="shared" ca="1" si="117"/>
        <v>1000</v>
      </c>
      <c r="AG533">
        <f t="shared" ca="1" si="118"/>
        <v>1000</v>
      </c>
    </row>
    <row r="534" spans="1:33" hidden="1" x14ac:dyDescent="0.25">
      <c r="A534" s="62">
        <f t="shared" si="112"/>
        <v>533</v>
      </c>
      <c r="B534" s="63">
        <f t="shared" ca="1" si="113"/>
        <v>-4.1571562560608975E-2</v>
      </c>
      <c r="C534" s="123">
        <f t="shared" ca="1" si="113"/>
        <v>562.74427423266911</v>
      </c>
      <c r="D534" s="99">
        <f t="shared" ca="1" si="114"/>
        <v>-1411.1535425925165</v>
      </c>
      <c r="E534" s="64">
        <f t="shared" ca="1" si="113"/>
        <v>910.94296558970166</v>
      </c>
      <c r="F534" s="64">
        <f t="shared" ca="1" si="110"/>
        <v>146.1014381650308</v>
      </c>
      <c r="G534" s="64">
        <f t="shared" ca="1" si="110"/>
        <v>217.8371837902024</v>
      </c>
      <c r="H534" s="64">
        <f t="shared" ca="1" si="110"/>
        <v>1836.5038045567098</v>
      </c>
      <c r="I534" s="64">
        <f t="shared" ca="1" si="110"/>
        <v>246.88596561852404</v>
      </c>
      <c r="J534" s="64">
        <f t="shared" ca="1" si="110"/>
        <v>1111.8079488154153</v>
      </c>
      <c r="K534" s="64">
        <f t="shared" ca="1" si="110"/>
        <v>1193.4944874404716</v>
      </c>
      <c r="L534" s="64">
        <f t="shared" ca="1" si="110"/>
        <v>1975.0538423942573</v>
      </c>
      <c r="M534" s="64">
        <f t="shared" ca="1" si="110"/>
        <v>922.67299473517392</v>
      </c>
      <c r="N534" s="64">
        <f t="shared" ca="1" si="110"/>
        <v>1275.7305041846785</v>
      </c>
      <c r="O534" s="115">
        <f t="shared" ca="1" si="111"/>
        <v>9837.0311352901663</v>
      </c>
      <c r="AD534">
        <f t="shared" ca="1" si="115"/>
        <v>1034000</v>
      </c>
      <c r="AE534">
        <f t="shared" ca="1" si="116"/>
        <v>1036000</v>
      </c>
      <c r="AF534">
        <f t="shared" ca="1" si="117"/>
        <v>1000</v>
      </c>
      <c r="AG534">
        <f t="shared" ca="1" si="118"/>
        <v>1000</v>
      </c>
    </row>
    <row r="535" spans="1:33" hidden="1" x14ac:dyDescent="0.25">
      <c r="A535" s="62">
        <f t="shared" si="112"/>
        <v>534</v>
      </c>
      <c r="B535" s="63">
        <f t="shared" ca="1" si="113"/>
        <v>-8.3362092389291931E-2</v>
      </c>
      <c r="C535" s="123">
        <f t="shared" ca="1" si="113"/>
        <v>-954.57323593748094</v>
      </c>
      <c r="D535" s="99">
        <f t="shared" ca="1" si="114"/>
        <v>4519.9203666082294</v>
      </c>
      <c r="E535" s="64">
        <f t="shared" ca="1" si="113"/>
        <v>163.69138081466241</v>
      </c>
      <c r="F535" s="64">
        <f t="shared" ca="1" si="110"/>
        <v>1155.5266857948784</v>
      </c>
      <c r="G535" s="64">
        <f t="shared" ca="1" si="110"/>
        <v>906.50911453559468</v>
      </c>
      <c r="H535" s="64">
        <f t="shared" ca="1" si="110"/>
        <v>1880.6525761898654</v>
      </c>
      <c r="I535" s="64">
        <f t="shared" ca="1" si="110"/>
        <v>1282.8150758106665</v>
      </c>
      <c r="J535" s="64">
        <f t="shared" ca="1" si="110"/>
        <v>-478.60876776237927</v>
      </c>
      <c r="K535" s="64">
        <f t="shared" ca="1" si="110"/>
        <v>370.61212595047908</v>
      </c>
      <c r="L535" s="64">
        <f t="shared" ca="1" si="110"/>
        <v>1866.2108152026155</v>
      </c>
      <c r="M535" s="64">
        <f t="shared" ca="1" si="110"/>
        <v>-665.06725390425458</v>
      </c>
      <c r="N535" s="64">
        <f t="shared" ca="1" si="110"/>
        <v>324.30256974419899</v>
      </c>
      <c r="O535" s="115">
        <f t="shared" ca="1" si="111"/>
        <v>6806.6443223763281</v>
      </c>
      <c r="AD535">
        <f t="shared" ca="1" si="115"/>
        <v>1036000</v>
      </c>
      <c r="AE535">
        <f t="shared" ca="1" si="116"/>
        <v>1038000</v>
      </c>
      <c r="AF535">
        <f t="shared" ca="1" si="117"/>
        <v>1000</v>
      </c>
      <c r="AG535">
        <f t="shared" ca="1" si="118"/>
        <v>1000</v>
      </c>
    </row>
    <row r="536" spans="1:33" hidden="1" x14ac:dyDescent="0.25">
      <c r="A536" s="62">
        <f t="shared" si="112"/>
        <v>535</v>
      </c>
      <c r="B536" s="63">
        <f t="shared" ca="1" si="113"/>
        <v>3.6595441321899319E-2</v>
      </c>
      <c r="C536" s="123">
        <f t="shared" ca="1" si="113"/>
        <v>477.77093681132669</v>
      </c>
      <c r="D536" s="99">
        <f t="shared" ca="1" si="114"/>
        <v>-5333.5219806436626</v>
      </c>
      <c r="E536" s="64">
        <f t="shared" ca="1" si="113"/>
        <v>-49.062422868076247</v>
      </c>
      <c r="F536" s="64">
        <f t="shared" ca="1" si="110"/>
        <v>1141.3688424209115</v>
      </c>
      <c r="G536" s="64">
        <f t="shared" ca="1" si="110"/>
        <v>-959.36770871555882</v>
      </c>
      <c r="H536" s="64">
        <f t="shared" ca="1" si="110"/>
        <v>-334.53905569776953</v>
      </c>
      <c r="I536" s="64">
        <f t="shared" ca="1" si="110"/>
        <v>1876.2197226528367</v>
      </c>
      <c r="J536" s="64">
        <f t="shared" ca="1" si="110"/>
        <v>-929.9559169145798</v>
      </c>
      <c r="K536" s="64">
        <f t="shared" ca="1" si="110"/>
        <v>-819.36972261380538</v>
      </c>
      <c r="L536" s="64">
        <f t="shared" ca="1" si="110"/>
        <v>1380.6752813394985</v>
      </c>
      <c r="M536" s="64">
        <f t="shared" ca="1" si="110"/>
        <v>357.89463083175571</v>
      </c>
      <c r="N536" s="64">
        <f t="shared" ca="1" si="110"/>
        <v>220.65142800912082</v>
      </c>
      <c r="O536" s="115">
        <f t="shared" ca="1" si="111"/>
        <v>1884.5150784443333</v>
      </c>
      <c r="AD536">
        <f t="shared" ca="1" si="115"/>
        <v>1038000</v>
      </c>
      <c r="AE536">
        <f t="shared" ca="1" si="116"/>
        <v>1040000</v>
      </c>
      <c r="AF536">
        <f t="shared" ca="1" si="117"/>
        <v>1000</v>
      </c>
      <c r="AG536">
        <f t="shared" ca="1" si="118"/>
        <v>1000</v>
      </c>
    </row>
    <row r="537" spans="1:33" hidden="1" x14ac:dyDescent="0.25">
      <c r="A537" s="62">
        <f t="shared" si="112"/>
        <v>536</v>
      </c>
      <c r="B537" s="63">
        <f t="shared" ca="1" si="113"/>
        <v>0.19792656808641138</v>
      </c>
      <c r="C537" s="123">
        <f t="shared" ca="1" si="113"/>
        <v>1732.9258835308849</v>
      </c>
      <c r="D537" s="99">
        <f t="shared" ca="1" si="114"/>
        <v>-8708.611640632389</v>
      </c>
      <c r="E537" s="64">
        <f t="shared" ca="1" si="113"/>
        <v>1104.7922752918839</v>
      </c>
      <c r="F537" s="64">
        <f t="shared" ca="1" si="110"/>
        <v>1778.8072696879412</v>
      </c>
      <c r="G537" s="64">
        <f t="shared" ca="1" si="110"/>
        <v>1717.2590894836806</v>
      </c>
      <c r="H537" s="64">
        <f t="shared" ca="1" si="110"/>
        <v>733.88594365185804</v>
      </c>
      <c r="I537" s="64">
        <f t="shared" ca="1" si="110"/>
        <v>-58.084644286591214</v>
      </c>
      <c r="J537" s="64">
        <f t="shared" ca="1" si="110"/>
        <v>592.4596479086033</v>
      </c>
      <c r="K537" s="64">
        <f t="shared" ca="1" si="110"/>
        <v>219.97695426374406</v>
      </c>
      <c r="L537" s="64">
        <f t="shared" ca="1" si="110"/>
        <v>-65.374662559148788</v>
      </c>
      <c r="M537" s="64">
        <f t="shared" ca="1" si="110"/>
        <v>757.51943281323838</v>
      </c>
      <c r="N537" s="64">
        <f t="shared" ca="1" si="110"/>
        <v>-987.7595492139933</v>
      </c>
      <c r="O537" s="115">
        <f t="shared" ca="1" si="111"/>
        <v>5793.481757041216</v>
      </c>
      <c r="AD537">
        <f t="shared" ca="1" si="115"/>
        <v>1040000</v>
      </c>
      <c r="AE537">
        <f t="shared" ca="1" si="116"/>
        <v>1042000</v>
      </c>
      <c r="AF537">
        <f t="shared" ca="1" si="117"/>
        <v>1000</v>
      </c>
      <c r="AG537">
        <f t="shared" ca="1" si="118"/>
        <v>1000</v>
      </c>
    </row>
    <row r="538" spans="1:33" hidden="1" x14ac:dyDescent="0.25">
      <c r="A538" s="62">
        <f t="shared" si="112"/>
        <v>537</v>
      </c>
      <c r="B538" s="63">
        <f t="shared" ca="1" si="113"/>
        <v>-2.9004128415448791E-2</v>
      </c>
      <c r="C538" s="123">
        <f t="shared" ca="1" si="113"/>
        <v>1461.6601067786114</v>
      </c>
      <c r="D538" s="99">
        <f t="shared" ca="1" si="114"/>
        <v>-292.17256530710972</v>
      </c>
      <c r="E538" s="64">
        <f t="shared" ca="1" si="113"/>
        <v>199.2324008913092</v>
      </c>
      <c r="F538" s="64">
        <f t="shared" ca="1" si="110"/>
        <v>-418.43581945407828</v>
      </c>
      <c r="G538" s="64">
        <f t="shared" ca="1" si="110"/>
        <v>678.4835005313239</v>
      </c>
      <c r="H538" s="64">
        <f t="shared" ca="1" si="110"/>
        <v>748.59725296943702</v>
      </c>
      <c r="I538" s="64">
        <f t="shared" ca="1" si="110"/>
        <v>-23.835247993746616</v>
      </c>
      <c r="J538" s="64">
        <f t="shared" ca="1" si="110"/>
        <v>269.34821272212281</v>
      </c>
      <c r="K538" s="64">
        <f t="shared" ca="1" si="110"/>
        <v>73.602321950945324</v>
      </c>
      <c r="L538" s="64">
        <f t="shared" ca="1" si="110"/>
        <v>338.68236799058951</v>
      </c>
      <c r="M538" s="64">
        <f t="shared" ca="1" si="110"/>
        <v>1212.1371123564977</v>
      </c>
      <c r="N538" s="64">
        <f t="shared" ca="1" si="110"/>
        <v>1161.9560492348173</v>
      </c>
      <c r="O538" s="115">
        <f t="shared" ca="1" si="111"/>
        <v>4239.7681511992178</v>
      </c>
      <c r="AD538">
        <f t="shared" ca="1" si="115"/>
        <v>1042000</v>
      </c>
      <c r="AE538">
        <f t="shared" ca="1" si="116"/>
        <v>1044000</v>
      </c>
      <c r="AF538">
        <f t="shared" ca="1" si="117"/>
        <v>1000</v>
      </c>
      <c r="AG538">
        <f t="shared" ca="1" si="118"/>
        <v>1000</v>
      </c>
    </row>
    <row r="539" spans="1:33" hidden="1" x14ac:dyDescent="0.25">
      <c r="A539" s="62">
        <f t="shared" si="112"/>
        <v>538</v>
      </c>
      <c r="B539" s="63">
        <f t="shared" ca="1" si="113"/>
        <v>0.11032907423012492</v>
      </c>
      <c r="C539" s="123">
        <f t="shared" ca="1" si="113"/>
        <v>-249.90082350628842</v>
      </c>
      <c r="D539" s="99">
        <f t="shared" ca="1" si="114"/>
        <v>6658.1527620736961</v>
      </c>
      <c r="E539" s="64">
        <f t="shared" ca="1" si="113"/>
        <v>-969.56379455238437</v>
      </c>
      <c r="F539" s="64">
        <f t="shared" ca="1" si="110"/>
        <v>-348.56829304184572</v>
      </c>
      <c r="G539" s="64">
        <f t="shared" ca="1" si="110"/>
        <v>620.20273169705706</v>
      </c>
      <c r="H539" s="64">
        <f t="shared" ca="1" si="110"/>
        <v>-558.96120115291421</v>
      </c>
      <c r="I539" s="64">
        <f t="shared" ca="1" si="110"/>
        <v>-487.39429034592996</v>
      </c>
      <c r="J539" s="64">
        <f t="shared" ca="1" si="110"/>
        <v>35.113419451752861</v>
      </c>
      <c r="K539" s="64">
        <f t="shared" ca="1" si="110"/>
        <v>367.51291129173717</v>
      </c>
      <c r="L539" s="64">
        <f t="shared" ca="1" si="110"/>
        <v>475.45386838603292</v>
      </c>
      <c r="M539" s="64">
        <f t="shared" ca="1" si="110"/>
        <v>-535.60591487843521</v>
      </c>
      <c r="N539" s="64">
        <f t="shared" ca="1" si="110"/>
        <v>913.28053760895648</v>
      </c>
      <c r="O539" s="115">
        <f t="shared" ca="1" si="111"/>
        <v>-488.53002553597332</v>
      </c>
      <c r="AD539">
        <f t="shared" ca="1" si="115"/>
        <v>1044000</v>
      </c>
      <c r="AE539">
        <f t="shared" ca="1" si="116"/>
        <v>1046000</v>
      </c>
      <c r="AF539">
        <f t="shared" ca="1" si="117"/>
        <v>1000</v>
      </c>
      <c r="AG539">
        <f t="shared" ca="1" si="118"/>
        <v>1000</v>
      </c>
    </row>
    <row r="540" spans="1:33" hidden="1" x14ac:dyDescent="0.25">
      <c r="A540" s="62">
        <f t="shared" si="112"/>
        <v>539</v>
      </c>
      <c r="B540" s="63">
        <f t="shared" ca="1" si="113"/>
        <v>8.4495081871269556E-2</v>
      </c>
      <c r="C540" s="123">
        <f t="shared" ca="1" si="113"/>
        <v>1063.3340169871271</v>
      </c>
      <c r="D540" s="99">
        <f t="shared" ca="1" si="114"/>
        <v>11721.057780985677</v>
      </c>
      <c r="E540" s="64">
        <f t="shared" ca="1" si="113"/>
        <v>-593.62580090531901</v>
      </c>
      <c r="F540" s="64">
        <f t="shared" ca="1" si="110"/>
        <v>-709.91504937757406</v>
      </c>
      <c r="G540" s="64">
        <f t="shared" ca="1" si="110"/>
        <v>-726.72153778702227</v>
      </c>
      <c r="H540" s="64">
        <f t="shared" ca="1" si="110"/>
        <v>-650.5805169686713</v>
      </c>
      <c r="I540" s="64">
        <f t="shared" ca="1" si="110"/>
        <v>-565.75173396146261</v>
      </c>
      <c r="J540" s="64">
        <f t="shared" ca="1" si="110"/>
        <v>1781.6392679735318</v>
      </c>
      <c r="K540" s="64">
        <f t="shared" ca="1" si="110"/>
        <v>-675.38503825074395</v>
      </c>
      <c r="L540" s="64">
        <f t="shared" ca="1" si="110"/>
        <v>-991.03909459446015</v>
      </c>
      <c r="M540" s="64">
        <f t="shared" ca="1" si="110"/>
        <v>-155.30962380254726</v>
      </c>
      <c r="N540" s="64">
        <f t="shared" ca="1" si="110"/>
        <v>1958.5387531992285</v>
      </c>
      <c r="O540" s="115">
        <f t="shared" ca="1" si="111"/>
        <v>-1328.1503744750401</v>
      </c>
      <c r="AD540">
        <f t="shared" ca="1" si="115"/>
        <v>1046000</v>
      </c>
      <c r="AE540">
        <f t="shared" ca="1" si="116"/>
        <v>1048000</v>
      </c>
      <c r="AF540">
        <f t="shared" ca="1" si="117"/>
        <v>1000</v>
      </c>
      <c r="AG540">
        <f t="shared" ca="1" si="118"/>
        <v>1000</v>
      </c>
    </row>
    <row r="541" spans="1:33" hidden="1" x14ac:dyDescent="0.25">
      <c r="A541" s="62">
        <f t="shared" si="112"/>
        <v>540</v>
      </c>
      <c r="B541" s="63">
        <f t="shared" ca="1" si="113"/>
        <v>0.19366167319023411</v>
      </c>
      <c r="C541" s="123">
        <f t="shared" ca="1" si="113"/>
        <v>-226.94038011359899</v>
      </c>
      <c r="D541" s="99">
        <f t="shared" ca="1" si="114"/>
        <v>10674.761854537664</v>
      </c>
      <c r="E541" s="64">
        <f t="shared" ca="1" si="113"/>
        <v>956.76372516900949</v>
      </c>
      <c r="F541" s="64">
        <f t="shared" ca="1" si="110"/>
        <v>181.55304577210512</v>
      </c>
      <c r="G541" s="64">
        <f t="shared" ca="1" si="110"/>
        <v>1272.2257516609584</v>
      </c>
      <c r="H541" s="64">
        <f t="shared" ca="1" si="110"/>
        <v>-572.36742222426699</v>
      </c>
      <c r="I541" s="64">
        <f t="shared" ca="1" si="110"/>
        <v>-989.66571903746558</v>
      </c>
      <c r="J541" s="64">
        <f t="shared" ca="1" si="110"/>
        <v>1689.3531830330053</v>
      </c>
      <c r="K541" s="64">
        <f t="shared" ca="1" si="110"/>
        <v>1545.852684913129</v>
      </c>
      <c r="L541" s="64">
        <f t="shared" ca="1" si="110"/>
        <v>537.41151454249984</v>
      </c>
      <c r="M541" s="64">
        <f t="shared" ca="1" si="110"/>
        <v>-800.28072625224991</v>
      </c>
      <c r="N541" s="64">
        <f t="shared" ca="1" si="110"/>
        <v>-181.30570608527685</v>
      </c>
      <c r="O541" s="115">
        <f t="shared" ca="1" si="111"/>
        <v>3639.5403314914474</v>
      </c>
      <c r="AD541">
        <f t="shared" ca="1" si="115"/>
        <v>1048000</v>
      </c>
      <c r="AE541">
        <f t="shared" ca="1" si="116"/>
        <v>1050000</v>
      </c>
      <c r="AF541">
        <f t="shared" ca="1" si="117"/>
        <v>1000</v>
      </c>
      <c r="AG541">
        <f t="shared" ca="1" si="118"/>
        <v>1000</v>
      </c>
    </row>
    <row r="542" spans="1:33" hidden="1" x14ac:dyDescent="0.25">
      <c r="A542" s="62">
        <f t="shared" si="112"/>
        <v>541</v>
      </c>
      <c r="B542" s="63">
        <f t="shared" ca="1" si="113"/>
        <v>-6.1137953829487293E-2</v>
      </c>
      <c r="C542" s="123">
        <f t="shared" ca="1" si="113"/>
        <v>-536.26753690252724</v>
      </c>
      <c r="D542" s="99">
        <f t="shared" ca="1" si="114"/>
        <v>-5880.9568319135824</v>
      </c>
      <c r="E542" s="64">
        <f t="shared" ca="1" si="113"/>
        <v>1859.76797500466</v>
      </c>
      <c r="F542" s="64">
        <f t="shared" ca="1" si="110"/>
        <v>1095.830639094188</v>
      </c>
      <c r="G542" s="64">
        <f t="shared" ca="1" si="110"/>
        <v>-284.62153681161823</v>
      </c>
      <c r="H542" s="64">
        <f t="shared" ref="F542:N557" ca="1" si="119">H$1*($U$1+($W$1-$U$1)*RAND())</f>
        <v>-344.69308175612707</v>
      </c>
      <c r="I542" s="64">
        <f t="shared" ca="1" si="119"/>
        <v>-34.207793202257612</v>
      </c>
      <c r="J542" s="64">
        <f t="shared" ca="1" si="119"/>
        <v>-955.52416625852527</v>
      </c>
      <c r="K542" s="64">
        <f t="shared" ca="1" si="119"/>
        <v>314.62003990120309</v>
      </c>
      <c r="L542" s="64">
        <f t="shared" ca="1" si="119"/>
        <v>412.12335156643218</v>
      </c>
      <c r="M542" s="64">
        <f t="shared" ca="1" si="119"/>
        <v>-34.069173047900357</v>
      </c>
      <c r="N542" s="64">
        <f t="shared" ca="1" si="119"/>
        <v>569.44290572271791</v>
      </c>
      <c r="O542" s="115">
        <f t="shared" ca="1" si="111"/>
        <v>2598.6691602127726</v>
      </c>
      <c r="AD542">
        <f t="shared" ca="1" si="115"/>
        <v>1050000</v>
      </c>
      <c r="AE542">
        <f t="shared" ca="1" si="116"/>
        <v>1052000</v>
      </c>
      <c r="AF542">
        <f t="shared" ca="1" si="117"/>
        <v>1000</v>
      </c>
      <c r="AG542">
        <f t="shared" ca="1" si="118"/>
        <v>1000</v>
      </c>
    </row>
    <row r="543" spans="1:33" hidden="1" x14ac:dyDescent="0.25">
      <c r="A543" s="62">
        <f t="shared" si="112"/>
        <v>542</v>
      </c>
      <c r="B543" s="63">
        <f t="shared" ca="1" si="113"/>
        <v>-4.4933893331134019E-2</v>
      </c>
      <c r="C543" s="123">
        <f t="shared" ca="1" si="113"/>
        <v>-703.19564184154285</v>
      </c>
      <c r="D543" s="99">
        <f t="shared" ca="1" si="114"/>
        <v>-2011.9063261611975</v>
      </c>
      <c r="E543" s="64">
        <f t="shared" ca="1" si="113"/>
        <v>1157.1696675419882</v>
      </c>
      <c r="F543" s="64">
        <f t="shared" ca="1" si="119"/>
        <v>-462.27748711500067</v>
      </c>
      <c r="G543" s="64">
        <f t="shared" ca="1" si="119"/>
        <v>703.80466530195918</v>
      </c>
      <c r="H543" s="64">
        <f t="shared" ca="1" si="119"/>
        <v>226.57804833706817</v>
      </c>
      <c r="I543" s="64">
        <f t="shared" ca="1" si="119"/>
        <v>802.88207466641813</v>
      </c>
      <c r="J543" s="64">
        <f t="shared" ca="1" si="119"/>
        <v>-607.28135427721452</v>
      </c>
      <c r="K543" s="64">
        <f t="shared" ca="1" si="119"/>
        <v>1879.1337762404651</v>
      </c>
      <c r="L543" s="64">
        <f t="shared" ca="1" si="119"/>
        <v>1493.5417242426088</v>
      </c>
      <c r="M543" s="64">
        <f t="shared" ca="1" si="119"/>
        <v>293.17469898251017</v>
      </c>
      <c r="N543" s="64">
        <f t="shared" ca="1" si="119"/>
        <v>-171.59932313715848</v>
      </c>
      <c r="O543" s="115">
        <f t="shared" ca="1" si="111"/>
        <v>5315.1264907836448</v>
      </c>
      <c r="AD543">
        <f t="shared" ca="1" si="115"/>
        <v>1052000</v>
      </c>
      <c r="AE543">
        <f t="shared" ca="1" si="116"/>
        <v>1054000</v>
      </c>
      <c r="AF543">
        <f t="shared" ca="1" si="117"/>
        <v>1000</v>
      </c>
      <c r="AG543">
        <f t="shared" ca="1" si="118"/>
        <v>1000</v>
      </c>
    </row>
    <row r="544" spans="1:33" hidden="1" x14ac:dyDescent="0.25">
      <c r="A544" s="62">
        <f t="shared" si="112"/>
        <v>543</v>
      </c>
      <c r="B544" s="63">
        <f t="shared" ca="1" si="113"/>
        <v>0.12606427313208302</v>
      </c>
      <c r="C544" s="123">
        <f t="shared" ca="1" si="113"/>
        <v>-463.22899583802376</v>
      </c>
      <c r="D544" s="99">
        <f t="shared" ca="1" si="114"/>
        <v>1370.1376047706299</v>
      </c>
      <c r="E544" s="64">
        <f t="shared" ca="1" si="113"/>
        <v>387.05681724561737</v>
      </c>
      <c r="F544" s="64">
        <f t="shared" ca="1" si="119"/>
        <v>-323.24309755234037</v>
      </c>
      <c r="G544" s="64">
        <f t="shared" ca="1" si="119"/>
        <v>983.70935035207413</v>
      </c>
      <c r="H544" s="64">
        <f t="shared" ca="1" si="119"/>
        <v>-831.21450328947333</v>
      </c>
      <c r="I544" s="64">
        <f t="shared" ca="1" si="119"/>
        <v>892.18693963940632</v>
      </c>
      <c r="J544" s="64">
        <f t="shared" ca="1" si="119"/>
        <v>1743.5980148470517</v>
      </c>
      <c r="K544" s="64">
        <f t="shared" ca="1" si="119"/>
        <v>1319.0423393478632</v>
      </c>
      <c r="L544" s="64">
        <f t="shared" ca="1" si="119"/>
        <v>1124.0085231791313</v>
      </c>
      <c r="M544" s="64">
        <f t="shared" ca="1" si="119"/>
        <v>667.17891679950401</v>
      </c>
      <c r="N544" s="64">
        <f t="shared" ca="1" si="119"/>
        <v>-110.43110520466998</v>
      </c>
      <c r="O544" s="115">
        <f t="shared" ca="1" si="111"/>
        <v>5851.8921953641639</v>
      </c>
      <c r="AD544">
        <f t="shared" ca="1" si="115"/>
        <v>1054000</v>
      </c>
      <c r="AE544">
        <f t="shared" ca="1" si="116"/>
        <v>1056000</v>
      </c>
      <c r="AF544">
        <f t="shared" ca="1" si="117"/>
        <v>1000</v>
      </c>
      <c r="AG544">
        <f t="shared" ca="1" si="118"/>
        <v>1000</v>
      </c>
    </row>
    <row r="545" spans="1:33" hidden="1" x14ac:dyDescent="0.25">
      <c r="A545" s="62">
        <f t="shared" si="112"/>
        <v>544</v>
      </c>
      <c r="B545" s="63">
        <f t="shared" ca="1" si="113"/>
        <v>-8.3214639337190477E-2</v>
      </c>
      <c r="C545" s="123">
        <f t="shared" ca="1" si="113"/>
        <v>57.462164500501764</v>
      </c>
      <c r="D545" s="99">
        <f t="shared" ca="1" si="114"/>
        <v>8512.5216176077265</v>
      </c>
      <c r="E545" s="64">
        <f t="shared" ca="1" si="113"/>
        <v>1912.5634951198081</v>
      </c>
      <c r="F545" s="64">
        <f t="shared" ca="1" si="119"/>
        <v>511.98356045654202</v>
      </c>
      <c r="G545" s="64">
        <f t="shared" ca="1" si="119"/>
        <v>-328.97359776584995</v>
      </c>
      <c r="H545" s="64">
        <f t="shared" ca="1" si="119"/>
        <v>-459.88387346762869</v>
      </c>
      <c r="I545" s="64">
        <f t="shared" ca="1" si="119"/>
        <v>1939.5572464366842</v>
      </c>
      <c r="J545" s="64">
        <f t="shared" ca="1" si="119"/>
        <v>1226.4394687888814</v>
      </c>
      <c r="K545" s="64">
        <f t="shared" ca="1" si="119"/>
        <v>-946.51226344176041</v>
      </c>
      <c r="L545" s="64">
        <f t="shared" ca="1" si="119"/>
        <v>961.93973971354376</v>
      </c>
      <c r="M545" s="64">
        <f t="shared" ca="1" si="119"/>
        <v>-568.41110338426461</v>
      </c>
      <c r="N545" s="64">
        <f t="shared" ca="1" si="119"/>
        <v>1817.3569299397238</v>
      </c>
      <c r="O545" s="115">
        <f t="shared" ca="1" si="111"/>
        <v>6066.0596023956796</v>
      </c>
      <c r="AD545">
        <f t="shared" ca="1" si="115"/>
        <v>1056000</v>
      </c>
      <c r="AE545">
        <f t="shared" ca="1" si="116"/>
        <v>1058000</v>
      </c>
      <c r="AF545">
        <f t="shared" ca="1" si="117"/>
        <v>1000</v>
      </c>
      <c r="AG545">
        <f t="shared" ca="1" si="118"/>
        <v>1000</v>
      </c>
    </row>
    <row r="546" spans="1:33" hidden="1" x14ac:dyDescent="0.25">
      <c r="A546" s="62">
        <f t="shared" si="112"/>
        <v>545</v>
      </c>
      <c r="B546" s="63">
        <f t="shared" ca="1" si="113"/>
        <v>5.790209340967889E-2</v>
      </c>
      <c r="C546" s="123">
        <f t="shared" ca="1" si="113"/>
        <v>493.4162688789076</v>
      </c>
      <c r="D546" s="99">
        <f t="shared" ca="1" si="114"/>
        <v>-4951.6119791045921</v>
      </c>
      <c r="E546" s="64">
        <f t="shared" ca="1" si="113"/>
        <v>-885.52298852500292</v>
      </c>
      <c r="F546" s="64">
        <f t="shared" ca="1" si="119"/>
        <v>-575.41404565205551</v>
      </c>
      <c r="G546" s="64">
        <f t="shared" ca="1" si="119"/>
        <v>750.7125245725349</v>
      </c>
      <c r="H546" s="64">
        <f t="shared" ca="1" si="119"/>
        <v>881.57862905357126</v>
      </c>
      <c r="I546" s="64">
        <f t="shared" ca="1" si="119"/>
        <v>1395.8772638438538</v>
      </c>
      <c r="J546" s="64">
        <f t="shared" ca="1" si="119"/>
        <v>-149.38938408442974</v>
      </c>
      <c r="K546" s="64">
        <f t="shared" ca="1" si="119"/>
        <v>1312.4179365273289</v>
      </c>
      <c r="L546" s="64">
        <f t="shared" ca="1" si="119"/>
        <v>283.94297737186798</v>
      </c>
      <c r="M546" s="64">
        <f t="shared" ca="1" si="119"/>
        <v>-39.634286979488984</v>
      </c>
      <c r="N546" s="64">
        <f t="shared" ca="1" si="119"/>
        <v>1459.8203333880551</v>
      </c>
      <c r="O546" s="115">
        <f t="shared" ca="1" si="111"/>
        <v>4434.3889595162345</v>
      </c>
      <c r="AD546">
        <f t="shared" ca="1" si="115"/>
        <v>1058000</v>
      </c>
      <c r="AE546">
        <f t="shared" ca="1" si="116"/>
        <v>1060000</v>
      </c>
      <c r="AF546">
        <f t="shared" ca="1" si="117"/>
        <v>1000</v>
      </c>
      <c r="AG546">
        <f t="shared" ca="1" si="118"/>
        <v>1000</v>
      </c>
    </row>
    <row r="547" spans="1:33" hidden="1" x14ac:dyDescent="0.25">
      <c r="A547" s="62">
        <f t="shared" si="112"/>
        <v>546</v>
      </c>
      <c r="B547" s="63">
        <f t="shared" ca="1" si="113"/>
        <v>-1.5199044144348708E-2</v>
      </c>
      <c r="C547" s="123">
        <f t="shared" ca="1" si="113"/>
        <v>536.36176412316217</v>
      </c>
      <c r="D547" s="99">
        <f t="shared" ca="1" si="114"/>
        <v>12503.38945681839</v>
      </c>
      <c r="E547" s="64">
        <f t="shared" ca="1" si="113"/>
        <v>-868.29343760266238</v>
      </c>
      <c r="F547" s="64">
        <f t="shared" ca="1" si="119"/>
        <v>604.86356801561169</v>
      </c>
      <c r="G547" s="64">
        <f t="shared" ca="1" si="119"/>
        <v>-399.196888722724</v>
      </c>
      <c r="H547" s="64">
        <f t="shared" ca="1" si="119"/>
        <v>407.27706926826755</v>
      </c>
      <c r="I547" s="64">
        <f t="shared" ca="1" si="119"/>
        <v>502.20601067561739</v>
      </c>
      <c r="J547" s="64">
        <f t="shared" ca="1" si="119"/>
        <v>1276.8152262736126</v>
      </c>
      <c r="K547" s="64">
        <f t="shared" ca="1" si="119"/>
        <v>-111.63428482593538</v>
      </c>
      <c r="L547" s="64">
        <f t="shared" ca="1" si="119"/>
        <v>-194.63333478262956</v>
      </c>
      <c r="M547" s="64">
        <f t="shared" ca="1" si="119"/>
        <v>-696.55958592558648</v>
      </c>
      <c r="N547" s="64">
        <f t="shared" ca="1" si="119"/>
        <v>604.47178383708115</v>
      </c>
      <c r="O547" s="115">
        <f t="shared" ca="1" si="111"/>
        <v>1125.3161262106528</v>
      </c>
      <c r="AD547">
        <f t="shared" ca="1" si="115"/>
        <v>1060000</v>
      </c>
      <c r="AE547">
        <f t="shared" ca="1" si="116"/>
        <v>1062000</v>
      </c>
      <c r="AF547">
        <f t="shared" ca="1" si="117"/>
        <v>1000</v>
      </c>
      <c r="AG547">
        <f t="shared" ca="1" si="118"/>
        <v>1000</v>
      </c>
    </row>
    <row r="548" spans="1:33" hidden="1" x14ac:dyDescent="0.25">
      <c r="A548" s="62">
        <f t="shared" si="112"/>
        <v>547</v>
      </c>
      <c r="B548" s="63">
        <f t="shared" ca="1" si="113"/>
        <v>0.14403836343589738</v>
      </c>
      <c r="C548" s="123">
        <f t="shared" ca="1" si="113"/>
        <v>-872.22951290193612</v>
      </c>
      <c r="D548" s="99">
        <f t="shared" ca="1" si="114"/>
        <v>-2374.973558145367</v>
      </c>
      <c r="E548" s="64">
        <f t="shared" ca="1" si="113"/>
        <v>1810.1055361354777</v>
      </c>
      <c r="F548" s="64">
        <f t="shared" ca="1" si="119"/>
        <v>61.873022381505329</v>
      </c>
      <c r="G548" s="64">
        <f t="shared" ca="1" si="119"/>
        <v>-88.463914985704719</v>
      </c>
      <c r="H548" s="64">
        <f t="shared" ca="1" si="119"/>
        <v>-452.36360869087889</v>
      </c>
      <c r="I548" s="64">
        <f t="shared" ca="1" si="119"/>
        <v>771.91817601406251</v>
      </c>
      <c r="J548" s="64">
        <f t="shared" ca="1" si="119"/>
        <v>1317.0319164360856</v>
      </c>
      <c r="K548" s="64">
        <f t="shared" ca="1" si="119"/>
        <v>1925.3805572359693</v>
      </c>
      <c r="L548" s="64">
        <f t="shared" ca="1" si="119"/>
        <v>564.49486740287625</v>
      </c>
      <c r="M548" s="64">
        <f t="shared" ca="1" si="119"/>
        <v>-403.03868155895174</v>
      </c>
      <c r="N548" s="64">
        <f t="shared" ca="1" si="119"/>
        <v>1158.3763861056336</v>
      </c>
      <c r="O548" s="115">
        <f t="shared" ca="1" si="111"/>
        <v>6665.3142564760747</v>
      </c>
      <c r="AD548">
        <f t="shared" ca="1" si="115"/>
        <v>1062000</v>
      </c>
      <c r="AE548">
        <f t="shared" ca="1" si="116"/>
        <v>1064000</v>
      </c>
      <c r="AF548">
        <f t="shared" ca="1" si="117"/>
        <v>1000</v>
      </c>
      <c r="AG548">
        <f t="shared" ca="1" si="118"/>
        <v>1000</v>
      </c>
    </row>
    <row r="549" spans="1:33" hidden="1" x14ac:dyDescent="0.25">
      <c r="A549" s="62">
        <f t="shared" si="112"/>
        <v>548</v>
      </c>
      <c r="B549" s="63">
        <f t="shared" ca="1" si="113"/>
        <v>0.10064283904674207</v>
      </c>
      <c r="C549" s="123">
        <f t="shared" ca="1" si="113"/>
        <v>1220.5800754489715</v>
      </c>
      <c r="D549" s="99">
        <f t="shared" ca="1" si="114"/>
        <v>-3125.6219052283027</v>
      </c>
      <c r="E549" s="64">
        <f t="shared" ca="1" si="113"/>
        <v>39.270013412557731</v>
      </c>
      <c r="F549" s="64">
        <f t="shared" ca="1" si="119"/>
        <v>1281.6558911111995</v>
      </c>
      <c r="G549" s="64">
        <f t="shared" ca="1" si="119"/>
        <v>446.05958832453217</v>
      </c>
      <c r="H549" s="64">
        <f t="shared" ca="1" si="119"/>
        <v>1713.3229792755969</v>
      </c>
      <c r="I549" s="64">
        <f t="shared" ca="1" si="119"/>
        <v>728.60045813216584</v>
      </c>
      <c r="J549" s="64">
        <f t="shared" ca="1" si="119"/>
        <v>1007.1170594994311</v>
      </c>
      <c r="K549" s="64">
        <f t="shared" ca="1" si="119"/>
        <v>1660.799182050057</v>
      </c>
      <c r="L549" s="64">
        <f t="shared" ca="1" si="119"/>
        <v>922.08888851938536</v>
      </c>
      <c r="M549" s="64">
        <f t="shared" ca="1" si="119"/>
        <v>1452.3368743391557</v>
      </c>
      <c r="N549" s="64">
        <f t="shared" ca="1" si="119"/>
        <v>1496.7975462962431</v>
      </c>
      <c r="O549" s="115">
        <f t="shared" ca="1" si="111"/>
        <v>10748.048480960322</v>
      </c>
      <c r="AD549">
        <f t="shared" ca="1" si="115"/>
        <v>1064000</v>
      </c>
      <c r="AE549">
        <f t="shared" ca="1" si="116"/>
        <v>1066000</v>
      </c>
      <c r="AF549">
        <f t="shared" ca="1" si="117"/>
        <v>1000</v>
      </c>
      <c r="AG549">
        <f t="shared" ca="1" si="118"/>
        <v>1000</v>
      </c>
    </row>
    <row r="550" spans="1:33" hidden="1" x14ac:dyDescent="0.25">
      <c r="A550" s="62">
        <f t="shared" si="112"/>
        <v>549</v>
      </c>
      <c r="B550" s="63">
        <f t="shared" ca="1" si="113"/>
        <v>-8.3716626668057681E-2</v>
      </c>
      <c r="C550" s="123">
        <f t="shared" ca="1" si="113"/>
        <v>1357.0254955240578</v>
      </c>
      <c r="D550" s="99">
        <f t="shared" ca="1" si="114"/>
        <v>8997.6289280073124</v>
      </c>
      <c r="E550" s="64">
        <f t="shared" ca="1" si="113"/>
        <v>644.53520856695593</v>
      </c>
      <c r="F550" s="64">
        <f t="shared" ca="1" si="119"/>
        <v>1187.3331483370878</v>
      </c>
      <c r="G550" s="64">
        <f t="shared" ca="1" si="119"/>
        <v>844.50722467594142</v>
      </c>
      <c r="H550" s="64">
        <f t="shared" ca="1" si="119"/>
        <v>-719.28750106634493</v>
      </c>
      <c r="I550" s="64">
        <f t="shared" ca="1" si="119"/>
        <v>1926.1252896913197</v>
      </c>
      <c r="J550" s="64">
        <f t="shared" ca="1" si="119"/>
        <v>1226.3194136196446</v>
      </c>
      <c r="K550" s="64">
        <f t="shared" ca="1" si="119"/>
        <v>-708.30304230973059</v>
      </c>
      <c r="L550" s="64">
        <f t="shared" ca="1" si="119"/>
        <v>636.84263971998087</v>
      </c>
      <c r="M550" s="64">
        <f t="shared" ca="1" si="119"/>
        <v>-599.62683768704653</v>
      </c>
      <c r="N550" s="64">
        <f t="shared" ca="1" si="119"/>
        <v>1662.062228265969</v>
      </c>
      <c r="O550" s="115">
        <f t="shared" ca="1" si="111"/>
        <v>6100.5077718137763</v>
      </c>
      <c r="AD550">
        <f t="shared" ca="1" si="115"/>
        <v>1066000</v>
      </c>
      <c r="AE550">
        <f t="shared" ca="1" si="116"/>
        <v>1068000</v>
      </c>
      <c r="AF550">
        <f t="shared" ca="1" si="117"/>
        <v>1000</v>
      </c>
      <c r="AG550">
        <f t="shared" ca="1" si="118"/>
        <v>1000</v>
      </c>
    </row>
    <row r="551" spans="1:33" hidden="1" x14ac:dyDescent="0.25">
      <c r="A551" s="62">
        <f t="shared" si="112"/>
        <v>550</v>
      </c>
      <c r="B551" s="63">
        <f t="shared" ca="1" si="113"/>
        <v>0.10805011805815795</v>
      </c>
      <c r="C551" s="123">
        <f t="shared" ca="1" si="113"/>
        <v>732.88371655831634</v>
      </c>
      <c r="D551" s="99">
        <f t="shared" ca="1" si="114"/>
        <v>5587.6675752413366</v>
      </c>
      <c r="E551" s="64">
        <f t="shared" ca="1" si="113"/>
        <v>40.386522835447472</v>
      </c>
      <c r="F551" s="64">
        <f t="shared" ca="1" si="119"/>
        <v>944.58319382089928</v>
      </c>
      <c r="G551" s="64">
        <f t="shared" ca="1" si="119"/>
        <v>-155.48578419821658</v>
      </c>
      <c r="H551" s="64">
        <f t="shared" ca="1" si="119"/>
        <v>450.43451049965324</v>
      </c>
      <c r="I551" s="64">
        <f t="shared" ca="1" si="119"/>
        <v>-826.32059148269116</v>
      </c>
      <c r="J551" s="64">
        <f t="shared" ca="1" si="119"/>
        <v>419.17481793606851</v>
      </c>
      <c r="K551" s="64">
        <f t="shared" ca="1" si="119"/>
        <v>900.05749722978476</v>
      </c>
      <c r="L551" s="64">
        <f t="shared" ca="1" si="119"/>
        <v>1118.9900672185875</v>
      </c>
      <c r="M551" s="64">
        <f t="shared" ca="1" si="119"/>
        <v>732.37495361689969</v>
      </c>
      <c r="N551" s="64">
        <f t="shared" ca="1" si="119"/>
        <v>-372.34862803156824</v>
      </c>
      <c r="O551" s="115">
        <f t="shared" ca="1" si="111"/>
        <v>3251.8465594448644</v>
      </c>
      <c r="AD551">
        <f t="shared" ca="1" si="115"/>
        <v>1068000</v>
      </c>
      <c r="AE551">
        <f t="shared" ca="1" si="116"/>
        <v>1070000</v>
      </c>
      <c r="AF551">
        <f t="shared" ca="1" si="117"/>
        <v>1000</v>
      </c>
      <c r="AG551">
        <f t="shared" ca="1" si="118"/>
        <v>1000</v>
      </c>
    </row>
    <row r="552" spans="1:33" hidden="1" x14ac:dyDescent="0.25">
      <c r="A552" s="62">
        <f t="shared" si="112"/>
        <v>551</v>
      </c>
      <c r="B552" s="63">
        <f t="shared" ca="1" si="113"/>
        <v>0.13826725019983291</v>
      </c>
      <c r="C552" s="123">
        <f t="shared" ca="1" si="113"/>
        <v>1600.018859034745</v>
      </c>
      <c r="D552" s="99">
        <f t="shared" ca="1" si="114"/>
        <v>-4302.6291386387975</v>
      </c>
      <c r="E552" s="64">
        <f t="shared" ca="1" si="113"/>
        <v>-734.30490183602296</v>
      </c>
      <c r="F552" s="64">
        <f t="shared" ca="1" si="119"/>
        <v>474.63372737838711</v>
      </c>
      <c r="G552" s="64">
        <f t="shared" ca="1" si="119"/>
        <v>351.44032087033065</v>
      </c>
      <c r="H552" s="64">
        <f t="shared" ca="1" si="119"/>
        <v>-496.75437690232837</v>
      </c>
      <c r="I552" s="64">
        <f t="shared" ca="1" si="119"/>
        <v>-582.45748182118029</v>
      </c>
      <c r="J552" s="64">
        <f t="shared" ca="1" si="119"/>
        <v>-792.98371634649891</v>
      </c>
      <c r="K552" s="64">
        <f t="shared" ca="1" si="119"/>
        <v>1207.0074935289128</v>
      </c>
      <c r="L552" s="64">
        <f t="shared" ca="1" si="119"/>
        <v>-941.36292910635075</v>
      </c>
      <c r="M552" s="64">
        <f t="shared" ca="1" si="119"/>
        <v>-428.24638222172405</v>
      </c>
      <c r="N552" s="64">
        <f t="shared" ca="1" si="119"/>
        <v>1049.7148602636148</v>
      </c>
      <c r="O552" s="115">
        <f t="shared" ca="1" si="111"/>
        <v>-893.31338619285998</v>
      </c>
      <c r="AD552">
        <f t="shared" ca="1" si="115"/>
        <v>1070000</v>
      </c>
      <c r="AE552">
        <f t="shared" ca="1" si="116"/>
        <v>1072000</v>
      </c>
      <c r="AF552">
        <f t="shared" ca="1" si="117"/>
        <v>1000</v>
      </c>
      <c r="AG552">
        <f t="shared" ca="1" si="118"/>
        <v>1000</v>
      </c>
    </row>
    <row r="553" spans="1:33" hidden="1" x14ac:dyDescent="0.25">
      <c r="A553" s="62">
        <f t="shared" si="112"/>
        <v>552</v>
      </c>
      <c r="B553" s="63">
        <f t="shared" ca="1" si="113"/>
        <v>0.1156987810965312</v>
      </c>
      <c r="C553" s="123">
        <f t="shared" ca="1" si="113"/>
        <v>510.92901385016125</v>
      </c>
      <c r="D553" s="99">
        <f t="shared" ca="1" si="114"/>
        <v>-4604.3300400811322</v>
      </c>
      <c r="E553" s="64">
        <f t="shared" ca="1" si="113"/>
        <v>-74.433124991323538</v>
      </c>
      <c r="F553" s="64">
        <f t="shared" ca="1" si="119"/>
        <v>5.0514100905992008</v>
      </c>
      <c r="G553" s="64">
        <f t="shared" ca="1" si="119"/>
        <v>1740.8373741570447</v>
      </c>
      <c r="H553" s="64">
        <f t="shared" ca="1" si="119"/>
        <v>24.662183873161158</v>
      </c>
      <c r="I553" s="64">
        <f t="shared" ca="1" si="119"/>
        <v>1729.818349524221</v>
      </c>
      <c r="J553" s="64">
        <f t="shared" ca="1" si="119"/>
        <v>859.63975215466701</v>
      </c>
      <c r="K553" s="64">
        <f t="shared" ca="1" si="119"/>
        <v>1323.0616047897888</v>
      </c>
      <c r="L553" s="64">
        <f t="shared" ca="1" si="119"/>
        <v>-841.19611866230457</v>
      </c>
      <c r="M553" s="64">
        <f t="shared" ca="1" si="119"/>
        <v>1360.9890992093076</v>
      </c>
      <c r="N553" s="64">
        <f t="shared" ca="1" si="119"/>
        <v>546.16283203269052</v>
      </c>
      <c r="O553" s="115">
        <f t="shared" ca="1" si="111"/>
        <v>6674.5933621778531</v>
      </c>
      <c r="AD553">
        <f t="shared" ca="1" si="115"/>
        <v>1072000</v>
      </c>
      <c r="AE553">
        <f t="shared" ca="1" si="116"/>
        <v>1074000</v>
      </c>
      <c r="AF553">
        <f t="shared" ca="1" si="117"/>
        <v>1000</v>
      </c>
      <c r="AG553">
        <f t="shared" ca="1" si="118"/>
        <v>1000</v>
      </c>
    </row>
    <row r="554" spans="1:33" hidden="1" x14ac:dyDescent="0.25">
      <c r="A554" s="62">
        <f t="shared" si="112"/>
        <v>553</v>
      </c>
      <c r="B554" s="63">
        <f t="shared" ca="1" si="113"/>
        <v>-6.8820696425034106E-2</v>
      </c>
      <c r="C554" s="123">
        <f t="shared" ca="1" si="113"/>
        <v>-320.51651210009538</v>
      </c>
      <c r="D554" s="99">
        <f t="shared" ca="1" si="114"/>
        <v>16914.405524505786</v>
      </c>
      <c r="E554" s="64">
        <f t="shared" ca="1" si="113"/>
        <v>-998.33702469111859</v>
      </c>
      <c r="F554" s="64">
        <f t="shared" ca="1" si="119"/>
        <v>1519.9030278712253</v>
      </c>
      <c r="G554" s="64">
        <f t="shared" ca="1" si="119"/>
        <v>1253.9925844125771</v>
      </c>
      <c r="H554" s="64">
        <f t="shared" ca="1" si="119"/>
        <v>-398.69824262731555</v>
      </c>
      <c r="I554" s="64">
        <f t="shared" ca="1" si="119"/>
        <v>920.98360947760364</v>
      </c>
      <c r="J554" s="64">
        <f t="shared" ca="1" si="119"/>
        <v>1649.2886605473541</v>
      </c>
      <c r="K554" s="64">
        <f t="shared" ca="1" si="119"/>
        <v>588.88266845049225</v>
      </c>
      <c r="L554" s="64">
        <f t="shared" ca="1" si="119"/>
        <v>-490.24547786382198</v>
      </c>
      <c r="M554" s="64">
        <f t="shared" ca="1" si="119"/>
        <v>1918.5197603082013</v>
      </c>
      <c r="N554" s="64">
        <f t="shared" ca="1" si="119"/>
        <v>1727.5501583602563</v>
      </c>
      <c r="O554" s="115">
        <f t="shared" ca="1" si="111"/>
        <v>7691.8397242454539</v>
      </c>
      <c r="AD554">
        <f t="shared" ca="1" si="115"/>
        <v>1074000</v>
      </c>
      <c r="AE554">
        <f t="shared" ca="1" si="116"/>
        <v>1076000</v>
      </c>
      <c r="AF554">
        <f t="shared" ca="1" si="117"/>
        <v>1000</v>
      </c>
      <c r="AG554">
        <f t="shared" ca="1" si="118"/>
        <v>1000</v>
      </c>
    </row>
    <row r="555" spans="1:33" hidden="1" x14ac:dyDescent="0.25">
      <c r="A555" s="62">
        <f t="shared" si="112"/>
        <v>554</v>
      </c>
      <c r="B555" s="63">
        <f t="shared" ca="1" si="113"/>
        <v>4.9996641031676697E-2</v>
      </c>
      <c r="C555" s="123">
        <f t="shared" ca="1" si="113"/>
        <v>1744.333896677648</v>
      </c>
      <c r="D555" s="99">
        <f t="shared" ca="1" si="114"/>
        <v>1116.4839587137599</v>
      </c>
      <c r="E555" s="64">
        <f t="shared" ca="1" si="113"/>
        <v>1716.3184870707769</v>
      </c>
      <c r="F555" s="64">
        <f t="shared" ca="1" si="119"/>
        <v>1310.2237726263643</v>
      </c>
      <c r="G555" s="64">
        <f t="shared" ca="1" si="119"/>
        <v>-587.61199411715688</v>
      </c>
      <c r="H555" s="64">
        <f t="shared" ca="1" si="119"/>
        <v>1083.8038216380044</v>
      </c>
      <c r="I555" s="64">
        <f t="shared" ca="1" si="119"/>
        <v>966.19926700561655</v>
      </c>
      <c r="J555" s="64">
        <f t="shared" ca="1" si="119"/>
        <v>741.62634409176223</v>
      </c>
      <c r="K555" s="64">
        <f t="shared" ca="1" si="119"/>
        <v>-373.52931736523584</v>
      </c>
      <c r="L555" s="64">
        <f t="shared" ca="1" si="119"/>
        <v>547.50488012846426</v>
      </c>
      <c r="M555" s="64">
        <f t="shared" ca="1" si="119"/>
        <v>-5.5347471200017928</v>
      </c>
      <c r="N555" s="64">
        <f t="shared" ca="1" si="119"/>
        <v>1092.3152319541632</v>
      </c>
      <c r="O555" s="115">
        <f t="shared" ca="1" si="111"/>
        <v>6491.3157459127569</v>
      </c>
      <c r="AD555">
        <f t="shared" ca="1" si="115"/>
        <v>1076000</v>
      </c>
      <c r="AE555">
        <f t="shared" ca="1" si="116"/>
        <v>1078000</v>
      </c>
      <c r="AF555">
        <f t="shared" ca="1" si="117"/>
        <v>1000</v>
      </c>
      <c r="AG555">
        <f t="shared" ca="1" si="118"/>
        <v>1000</v>
      </c>
    </row>
    <row r="556" spans="1:33" hidden="1" x14ac:dyDescent="0.25">
      <c r="A556" s="62">
        <f t="shared" si="112"/>
        <v>555</v>
      </c>
      <c r="B556" s="63">
        <f t="shared" ca="1" si="113"/>
        <v>0.14480611003260965</v>
      </c>
      <c r="C556" s="123">
        <f t="shared" ca="1" si="113"/>
        <v>860.17267774705749</v>
      </c>
      <c r="D556" s="99">
        <f t="shared" ca="1" si="114"/>
        <v>15541.68906765264</v>
      </c>
      <c r="E556" s="64">
        <f t="shared" ca="1" si="113"/>
        <v>86.171797808946295</v>
      </c>
      <c r="F556" s="64">
        <f t="shared" ca="1" si="119"/>
        <v>-723.13136162359365</v>
      </c>
      <c r="G556" s="64">
        <f t="shared" ca="1" si="119"/>
        <v>-936.85315876435538</v>
      </c>
      <c r="H556" s="64">
        <f t="shared" ca="1" si="119"/>
        <v>-101.89376580234318</v>
      </c>
      <c r="I556" s="64">
        <f t="shared" ca="1" si="119"/>
        <v>-949.90032128041457</v>
      </c>
      <c r="J556" s="64">
        <f t="shared" ca="1" si="119"/>
        <v>8.8496138723463673</v>
      </c>
      <c r="K556" s="64">
        <f t="shared" ca="1" si="119"/>
        <v>849.75988678882447</v>
      </c>
      <c r="L556" s="64">
        <f t="shared" ca="1" si="119"/>
        <v>-114.16322127383027</v>
      </c>
      <c r="M556" s="64">
        <f t="shared" ca="1" si="119"/>
        <v>1899.9599562155763</v>
      </c>
      <c r="N556" s="64">
        <f t="shared" ca="1" si="119"/>
        <v>-935.40313694453971</v>
      </c>
      <c r="O556" s="115">
        <f t="shared" ca="1" si="111"/>
        <v>-916.6037110033833</v>
      </c>
      <c r="AD556">
        <f t="shared" ca="1" si="115"/>
        <v>1078000</v>
      </c>
      <c r="AE556">
        <f t="shared" ca="1" si="116"/>
        <v>1080000</v>
      </c>
      <c r="AF556">
        <f t="shared" ca="1" si="117"/>
        <v>1000</v>
      </c>
      <c r="AG556">
        <f t="shared" ca="1" si="118"/>
        <v>1000</v>
      </c>
    </row>
    <row r="557" spans="1:33" hidden="1" x14ac:dyDescent="0.25">
      <c r="A557" s="62">
        <f t="shared" si="112"/>
        <v>556</v>
      </c>
      <c r="B557" s="63">
        <f t="shared" ca="1" si="113"/>
        <v>-4.6593804044750185E-2</v>
      </c>
      <c r="C557" s="123">
        <f t="shared" ca="1" si="113"/>
        <v>1153.2003099128108</v>
      </c>
      <c r="D557" s="99">
        <f t="shared" ca="1" si="114"/>
        <v>920.5832062384261</v>
      </c>
      <c r="E557" s="64">
        <f t="shared" ca="1" si="113"/>
        <v>626.19993965704305</v>
      </c>
      <c r="F557" s="64">
        <f t="shared" ca="1" si="119"/>
        <v>820.6726941078665</v>
      </c>
      <c r="G557" s="64">
        <f t="shared" ca="1" si="119"/>
        <v>-400.42501827206507</v>
      </c>
      <c r="H557" s="64">
        <f t="shared" ca="1" si="119"/>
        <v>-181.95034861417895</v>
      </c>
      <c r="I557" s="64">
        <f t="shared" ca="1" si="119"/>
        <v>1380.3730327426015</v>
      </c>
      <c r="J557" s="64">
        <f t="shared" ca="1" si="119"/>
        <v>400.6946749270279</v>
      </c>
      <c r="K557" s="64">
        <f t="shared" ca="1" si="119"/>
        <v>462.44179036257464</v>
      </c>
      <c r="L557" s="64">
        <f t="shared" ca="1" si="119"/>
        <v>-278.82418429863611</v>
      </c>
      <c r="M557" s="64">
        <f t="shared" ca="1" si="119"/>
        <v>1524.4128814477185</v>
      </c>
      <c r="N557" s="64">
        <f t="shared" ca="1" si="119"/>
        <v>1770.6464430923384</v>
      </c>
      <c r="O557" s="115">
        <f t="shared" ca="1" si="111"/>
        <v>6124.2419051522902</v>
      </c>
      <c r="AD557">
        <f t="shared" ca="1" si="115"/>
        <v>1080000</v>
      </c>
      <c r="AE557">
        <f t="shared" ca="1" si="116"/>
        <v>1082000</v>
      </c>
      <c r="AF557">
        <f t="shared" ca="1" si="117"/>
        <v>1000</v>
      </c>
      <c r="AG557">
        <f t="shared" ca="1" si="118"/>
        <v>1000</v>
      </c>
    </row>
    <row r="558" spans="1:33" hidden="1" x14ac:dyDescent="0.25">
      <c r="A558" s="62">
        <f t="shared" si="112"/>
        <v>557</v>
      </c>
      <c r="B558" s="63">
        <f t="shared" ca="1" si="113"/>
        <v>8.3226717570066416E-3</v>
      </c>
      <c r="C558" s="123">
        <f t="shared" ca="1" si="113"/>
        <v>-236.72513810349085</v>
      </c>
      <c r="D558" s="99">
        <f t="shared" ca="1" si="114"/>
        <v>5588.8658797246835</v>
      </c>
      <c r="E558" s="64">
        <f t="shared" ca="1" si="113"/>
        <v>1337.4323123133977</v>
      </c>
      <c r="F558" s="64">
        <f t="shared" ref="F558:N573" ca="1" si="120">F$1*($U$1+($W$1-$U$1)*RAND())</f>
        <v>-752.54090951955959</v>
      </c>
      <c r="G558" s="64">
        <f t="shared" ca="1" si="120"/>
        <v>386.67826482423089</v>
      </c>
      <c r="H558" s="64">
        <f t="shared" ca="1" si="120"/>
        <v>-117.92068387470975</v>
      </c>
      <c r="I558" s="64">
        <f t="shared" ca="1" si="120"/>
        <v>-206.34416723891269</v>
      </c>
      <c r="J558" s="64">
        <f t="shared" ca="1" si="120"/>
        <v>577.77476182839735</v>
      </c>
      <c r="K558" s="64">
        <f t="shared" ca="1" si="120"/>
        <v>322.9388811079545</v>
      </c>
      <c r="L558" s="64">
        <f t="shared" ca="1" si="120"/>
        <v>-147.54324924780599</v>
      </c>
      <c r="M558" s="64">
        <f t="shared" ca="1" si="120"/>
        <v>-77.748038113575888</v>
      </c>
      <c r="N558" s="64">
        <f t="shared" ca="1" si="120"/>
        <v>1544.5810368340371</v>
      </c>
      <c r="O558" s="115">
        <f t="shared" ca="1" si="111"/>
        <v>2867.3082089134541</v>
      </c>
      <c r="AD558">
        <f t="shared" ca="1" si="115"/>
        <v>1082000</v>
      </c>
      <c r="AE558">
        <f t="shared" ca="1" si="116"/>
        <v>1084000</v>
      </c>
      <c r="AF558">
        <f t="shared" ca="1" si="117"/>
        <v>1000</v>
      </c>
      <c r="AG558">
        <f t="shared" ca="1" si="118"/>
        <v>1000</v>
      </c>
    </row>
    <row r="559" spans="1:33" hidden="1" x14ac:dyDescent="0.25">
      <c r="A559" s="62">
        <f t="shared" si="112"/>
        <v>558</v>
      </c>
      <c r="B559" s="63">
        <f t="shared" ca="1" si="113"/>
        <v>0.17669658670047497</v>
      </c>
      <c r="C559" s="123">
        <f t="shared" ca="1" si="113"/>
        <v>701.82990548478369</v>
      </c>
      <c r="D559" s="99">
        <f t="shared" ca="1" si="114"/>
        <v>13132.100702378244</v>
      </c>
      <c r="E559" s="64">
        <f t="shared" ca="1" si="113"/>
        <v>543.94995167122704</v>
      </c>
      <c r="F559" s="64">
        <f t="shared" ca="1" si="120"/>
        <v>1205.5592171110964</v>
      </c>
      <c r="G559" s="64">
        <f t="shared" ca="1" si="120"/>
        <v>810.0736121097973</v>
      </c>
      <c r="H559" s="64">
        <f t="shared" ca="1" si="120"/>
        <v>-761.8686506759102</v>
      </c>
      <c r="I559" s="64">
        <f t="shared" ca="1" si="120"/>
        <v>1364.7461438034516</v>
      </c>
      <c r="J559" s="64">
        <f t="shared" ca="1" si="120"/>
        <v>505.17373232449091</v>
      </c>
      <c r="K559" s="64">
        <f t="shared" ca="1" si="120"/>
        <v>589.28037693553176</v>
      </c>
      <c r="L559" s="64">
        <f t="shared" ca="1" si="120"/>
        <v>-19.479341230499298</v>
      </c>
      <c r="M559" s="64">
        <f t="shared" ca="1" si="120"/>
        <v>77.911413181593062</v>
      </c>
      <c r="N559" s="64">
        <f t="shared" ca="1" si="120"/>
        <v>1447.9650074819431</v>
      </c>
      <c r="O559" s="115">
        <f t="shared" ca="1" si="111"/>
        <v>5763.3114627127215</v>
      </c>
      <c r="AD559">
        <f t="shared" ca="1" si="115"/>
        <v>1084000</v>
      </c>
      <c r="AE559">
        <f t="shared" ca="1" si="116"/>
        <v>1086000</v>
      </c>
      <c r="AF559">
        <f t="shared" ca="1" si="117"/>
        <v>1000</v>
      </c>
      <c r="AG559">
        <f t="shared" ca="1" si="118"/>
        <v>1000</v>
      </c>
    </row>
    <row r="560" spans="1:33" hidden="1" x14ac:dyDescent="0.25">
      <c r="A560" s="62">
        <f t="shared" si="112"/>
        <v>559</v>
      </c>
      <c r="B560" s="63">
        <f t="shared" ca="1" si="113"/>
        <v>-8.0790977196109059E-2</v>
      </c>
      <c r="C560" s="123">
        <f t="shared" ca="1" si="113"/>
        <v>392.97705724207736</v>
      </c>
      <c r="D560" s="99">
        <f t="shared" ca="1" si="114"/>
        <v>-2990.8644772598914</v>
      </c>
      <c r="E560" s="64">
        <f t="shared" ca="1" si="113"/>
        <v>-371.3491081112025</v>
      </c>
      <c r="F560" s="64">
        <f t="shared" ca="1" si="120"/>
        <v>182.05975001540421</v>
      </c>
      <c r="G560" s="64">
        <f t="shared" ca="1" si="120"/>
        <v>-114.33431587794571</v>
      </c>
      <c r="H560" s="64">
        <f t="shared" ca="1" si="120"/>
        <v>708.93897802043421</v>
      </c>
      <c r="I560" s="64">
        <f t="shared" ca="1" si="120"/>
        <v>9.1869891629217655</v>
      </c>
      <c r="J560" s="64">
        <f t="shared" ca="1" si="120"/>
        <v>1007.9064428050797</v>
      </c>
      <c r="K560" s="64">
        <f t="shared" ca="1" si="120"/>
        <v>1888.8222899998393</v>
      </c>
      <c r="L560" s="64">
        <f t="shared" ca="1" si="120"/>
        <v>-314.9489745669373</v>
      </c>
      <c r="M560" s="64">
        <f t="shared" ca="1" si="120"/>
        <v>-577.32376403618775</v>
      </c>
      <c r="N560" s="64">
        <f t="shared" ca="1" si="120"/>
        <v>1808.249194715775</v>
      </c>
      <c r="O560" s="115">
        <f t="shared" ca="1" si="111"/>
        <v>4227.2074821271808</v>
      </c>
      <c r="AD560">
        <f t="shared" ca="1" si="115"/>
        <v>1086000</v>
      </c>
      <c r="AE560">
        <f t="shared" ca="1" si="116"/>
        <v>1088000</v>
      </c>
      <c r="AF560">
        <f t="shared" ca="1" si="117"/>
        <v>1000</v>
      </c>
      <c r="AG560">
        <f t="shared" ca="1" si="118"/>
        <v>1000</v>
      </c>
    </row>
    <row r="561" spans="1:33" hidden="1" x14ac:dyDescent="0.25">
      <c r="A561" s="62">
        <f t="shared" si="112"/>
        <v>560</v>
      </c>
      <c r="B561" s="63">
        <f t="shared" ca="1" si="113"/>
        <v>7.0858242573666352E-2</v>
      </c>
      <c r="C561" s="123">
        <f t="shared" ca="1" si="113"/>
        <v>151.32653724446416</v>
      </c>
      <c r="D561" s="99">
        <f t="shared" ca="1" si="114"/>
        <v>-6885.5008441681712</v>
      </c>
      <c r="E561" s="64">
        <f t="shared" ca="1" si="113"/>
        <v>522.4299404076005</v>
      </c>
      <c r="F561" s="64">
        <f t="shared" ca="1" si="120"/>
        <v>1571.14497051178</v>
      </c>
      <c r="G561" s="64">
        <f t="shared" ca="1" si="120"/>
        <v>416.71317231933733</v>
      </c>
      <c r="H561" s="64">
        <f t="shared" ca="1" si="120"/>
        <v>86.149973475279367</v>
      </c>
      <c r="I561" s="64">
        <f t="shared" ca="1" si="120"/>
        <v>1175.6955853249399</v>
      </c>
      <c r="J561" s="64">
        <f t="shared" ca="1" si="120"/>
        <v>-347.62210886941676</v>
      </c>
      <c r="K561" s="64">
        <f t="shared" ca="1" si="120"/>
        <v>414.1062831988171</v>
      </c>
      <c r="L561" s="64">
        <f t="shared" ca="1" si="120"/>
        <v>1629.9809273205731</v>
      </c>
      <c r="M561" s="64">
        <f t="shared" ca="1" si="120"/>
        <v>-888.47193570894296</v>
      </c>
      <c r="N561" s="64">
        <f t="shared" ca="1" si="120"/>
        <v>-84.022179799687478</v>
      </c>
      <c r="O561" s="115">
        <f t="shared" ca="1" si="111"/>
        <v>4496.1046281802792</v>
      </c>
      <c r="AD561">
        <f t="shared" ca="1" si="115"/>
        <v>1088000</v>
      </c>
      <c r="AE561">
        <f t="shared" ca="1" si="116"/>
        <v>1090000</v>
      </c>
      <c r="AF561">
        <f t="shared" ca="1" si="117"/>
        <v>1000</v>
      </c>
      <c r="AG561">
        <f t="shared" ca="1" si="118"/>
        <v>1000</v>
      </c>
    </row>
    <row r="562" spans="1:33" hidden="1" x14ac:dyDescent="0.25">
      <c r="A562" s="62">
        <f t="shared" si="112"/>
        <v>561</v>
      </c>
      <c r="B562" s="63">
        <f t="shared" ca="1" si="113"/>
        <v>0.17220170188514763</v>
      </c>
      <c r="C562" s="123">
        <f t="shared" ca="1" si="113"/>
        <v>989.64915941323363</v>
      </c>
      <c r="D562" s="99">
        <f t="shared" ca="1" si="114"/>
        <v>-5718.467726238865</v>
      </c>
      <c r="E562" s="64">
        <f t="shared" ca="1" si="113"/>
        <v>1617.2010051786342</v>
      </c>
      <c r="F562" s="64">
        <f t="shared" ca="1" si="120"/>
        <v>423.09898827619486</v>
      </c>
      <c r="G562" s="64">
        <f t="shared" ca="1" si="120"/>
        <v>1715.5994104817366</v>
      </c>
      <c r="H562" s="64">
        <f t="shared" ca="1" si="120"/>
        <v>429.0611692793683</v>
      </c>
      <c r="I562" s="64">
        <f t="shared" ca="1" si="120"/>
        <v>990.75314982564498</v>
      </c>
      <c r="J562" s="64">
        <f t="shared" ca="1" si="120"/>
        <v>804.33407964221988</v>
      </c>
      <c r="K562" s="64">
        <f t="shared" ca="1" si="120"/>
        <v>1754.8563387659258</v>
      </c>
      <c r="L562" s="64">
        <f t="shared" ca="1" si="120"/>
        <v>1007.1535764436762</v>
      </c>
      <c r="M562" s="64">
        <f t="shared" ca="1" si="120"/>
        <v>34.131997209607967</v>
      </c>
      <c r="N562" s="64">
        <f t="shared" ca="1" si="120"/>
        <v>-144.93633977303062</v>
      </c>
      <c r="O562" s="115">
        <f t="shared" ca="1" si="111"/>
        <v>8631.2533753299795</v>
      </c>
      <c r="AD562">
        <f t="shared" ca="1" si="115"/>
        <v>1090000</v>
      </c>
      <c r="AE562">
        <f t="shared" ca="1" si="116"/>
        <v>1092000</v>
      </c>
      <c r="AF562">
        <f t="shared" ca="1" si="117"/>
        <v>1000</v>
      </c>
      <c r="AG562">
        <f t="shared" ca="1" si="118"/>
        <v>1000</v>
      </c>
    </row>
    <row r="563" spans="1:33" hidden="1" x14ac:dyDescent="0.25">
      <c r="A563" s="62">
        <f t="shared" si="112"/>
        <v>562</v>
      </c>
      <c r="B563" s="63">
        <f t="shared" ca="1" si="113"/>
        <v>0.15001203727647003</v>
      </c>
      <c r="C563" s="123">
        <f t="shared" ca="1" si="113"/>
        <v>277.99775926179353</v>
      </c>
      <c r="D563" s="99">
        <f t="shared" ca="1" si="114"/>
        <v>13628.056090268881</v>
      </c>
      <c r="E563" s="64">
        <f t="shared" ca="1" si="113"/>
        <v>-80.871716638356844</v>
      </c>
      <c r="F563" s="64">
        <f t="shared" ca="1" si="120"/>
        <v>-960.86474253866129</v>
      </c>
      <c r="G563" s="64">
        <f t="shared" ca="1" si="120"/>
        <v>1689.2542886310189</v>
      </c>
      <c r="H563" s="64">
        <f t="shared" ca="1" si="120"/>
        <v>-197.36247443898125</v>
      </c>
      <c r="I563" s="64">
        <f t="shared" ca="1" si="120"/>
        <v>1940.5503636958936</v>
      </c>
      <c r="J563" s="64">
        <f t="shared" ca="1" si="120"/>
        <v>507.85845614686548</v>
      </c>
      <c r="K563" s="64">
        <f t="shared" ca="1" si="120"/>
        <v>163.4213568273135</v>
      </c>
      <c r="L563" s="64">
        <f t="shared" ca="1" si="120"/>
        <v>-651.47105701619773</v>
      </c>
      <c r="M563" s="64">
        <f t="shared" ca="1" si="120"/>
        <v>356.72834755831303</v>
      </c>
      <c r="N563" s="64">
        <f t="shared" ca="1" si="120"/>
        <v>258.44559378444211</v>
      </c>
      <c r="O563" s="115">
        <f t="shared" ca="1" si="111"/>
        <v>3025.6884160116497</v>
      </c>
      <c r="AD563">
        <f t="shared" ca="1" si="115"/>
        <v>1092000</v>
      </c>
      <c r="AE563">
        <f t="shared" ca="1" si="116"/>
        <v>1094000</v>
      </c>
      <c r="AF563">
        <f t="shared" ca="1" si="117"/>
        <v>1000</v>
      </c>
      <c r="AG563">
        <f t="shared" ca="1" si="118"/>
        <v>1000</v>
      </c>
    </row>
    <row r="564" spans="1:33" hidden="1" x14ac:dyDescent="0.25">
      <c r="A564" s="62">
        <f t="shared" si="112"/>
        <v>563</v>
      </c>
      <c r="B564" s="63">
        <f t="shared" ca="1" si="113"/>
        <v>4.5016362605421772E-2</v>
      </c>
      <c r="C564" s="123">
        <f t="shared" ca="1" si="113"/>
        <v>1202.8878075663893</v>
      </c>
      <c r="D564" s="99">
        <f t="shared" ca="1" si="114"/>
        <v>-9709.6808010342465</v>
      </c>
      <c r="E564" s="64">
        <f t="shared" ca="1" si="113"/>
        <v>-796.95800293214961</v>
      </c>
      <c r="F564" s="64">
        <f t="shared" ca="1" si="120"/>
        <v>748.96321860797036</v>
      </c>
      <c r="G564" s="64">
        <f t="shared" ca="1" si="120"/>
        <v>1491.3054716699037</v>
      </c>
      <c r="H564" s="64">
        <f t="shared" ca="1" si="120"/>
        <v>-233.28047193998668</v>
      </c>
      <c r="I564" s="64">
        <f t="shared" ca="1" si="120"/>
        <v>1854.6037754760007</v>
      </c>
      <c r="J564" s="64">
        <f t="shared" ca="1" si="120"/>
        <v>1979.6613228411018</v>
      </c>
      <c r="K564" s="64">
        <f t="shared" ca="1" si="120"/>
        <v>1864.407569811857</v>
      </c>
      <c r="L564" s="64">
        <f t="shared" ca="1" si="120"/>
        <v>856.64646418842165</v>
      </c>
      <c r="M564" s="64">
        <f t="shared" ca="1" si="120"/>
        <v>318.27258137053809</v>
      </c>
      <c r="N564" s="64">
        <f t="shared" ca="1" si="120"/>
        <v>561.98128142115809</v>
      </c>
      <c r="O564" s="115">
        <f t="shared" ca="1" si="111"/>
        <v>8645.6032105148151</v>
      </c>
      <c r="AD564">
        <f t="shared" ca="1" si="115"/>
        <v>1094000</v>
      </c>
      <c r="AE564">
        <f t="shared" ca="1" si="116"/>
        <v>1096000</v>
      </c>
      <c r="AF564">
        <f t="shared" ca="1" si="117"/>
        <v>1000</v>
      </c>
      <c r="AG564">
        <f t="shared" ca="1" si="118"/>
        <v>1000</v>
      </c>
    </row>
    <row r="565" spans="1:33" hidden="1" x14ac:dyDescent="0.25">
      <c r="A565" s="62">
        <f t="shared" si="112"/>
        <v>564</v>
      </c>
      <c r="B565" s="63">
        <f t="shared" ca="1" si="113"/>
        <v>-9.1530531661552283E-2</v>
      </c>
      <c r="C565" s="123">
        <f t="shared" ca="1" si="113"/>
        <v>-867.40407654454395</v>
      </c>
      <c r="D565" s="99">
        <f t="shared" ca="1" si="114"/>
        <v>6127.4184237608497</v>
      </c>
      <c r="E565" s="64">
        <f t="shared" ca="1" si="113"/>
        <v>421.67110070967487</v>
      </c>
      <c r="F565" s="64">
        <f t="shared" ca="1" si="120"/>
        <v>-200.56071399388185</v>
      </c>
      <c r="G565" s="64">
        <f t="shared" ca="1" si="120"/>
        <v>654.80021016934256</v>
      </c>
      <c r="H565" s="64">
        <f t="shared" ca="1" si="120"/>
        <v>1661.4252896949197</v>
      </c>
      <c r="I565" s="64">
        <f t="shared" ca="1" si="120"/>
        <v>-438.32807800251226</v>
      </c>
      <c r="J565" s="64">
        <f t="shared" ca="1" si="120"/>
        <v>962.51886178832626</v>
      </c>
      <c r="K565" s="64">
        <f t="shared" ca="1" si="120"/>
        <v>1476.3641871641805</v>
      </c>
      <c r="L565" s="64">
        <f t="shared" ca="1" si="120"/>
        <v>1566.698466964905</v>
      </c>
      <c r="M565" s="64">
        <f t="shared" ca="1" si="120"/>
        <v>178.79522200902136</v>
      </c>
      <c r="N565" s="64">
        <f t="shared" ca="1" si="120"/>
        <v>1078.4492009752507</v>
      </c>
      <c r="O565" s="115">
        <f t="shared" ca="1" si="111"/>
        <v>7361.8337474792261</v>
      </c>
      <c r="AD565">
        <f t="shared" ca="1" si="115"/>
        <v>1096000</v>
      </c>
      <c r="AE565">
        <f t="shared" ca="1" si="116"/>
        <v>1098000</v>
      </c>
      <c r="AF565">
        <f t="shared" ca="1" si="117"/>
        <v>1000</v>
      </c>
      <c r="AG565">
        <f t="shared" ca="1" si="118"/>
        <v>1000</v>
      </c>
    </row>
    <row r="566" spans="1:33" hidden="1" x14ac:dyDescent="0.25">
      <c r="A566" s="62">
        <f t="shared" si="112"/>
        <v>565</v>
      </c>
      <c r="B566" s="63">
        <f t="shared" ca="1" si="113"/>
        <v>9.0355046343012363E-3</v>
      </c>
      <c r="C566" s="123">
        <f t="shared" ca="1" si="113"/>
        <v>1358.3524763862156</v>
      </c>
      <c r="D566" s="99">
        <f t="shared" ca="1" si="114"/>
        <v>2704.6104442064843</v>
      </c>
      <c r="E566" s="64">
        <f t="shared" ca="1" si="113"/>
        <v>1169.2751980793626</v>
      </c>
      <c r="F566" s="64">
        <f t="shared" ca="1" si="120"/>
        <v>1083.7684611971358</v>
      </c>
      <c r="G566" s="64">
        <f t="shared" ca="1" si="120"/>
        <v>204.30868888545382</v>
      </c>
      <c r="H566" s="64">
        <f t="shared" ca="1" si="120"/>
        <v>-630.88046762964427</v>
      </c>
      <c r="I566" s="64">
        <f t="shared" ca="1" si="120"/>
        <v>1206.6082943757599</v>
      </c>
      <c r="J566" s="64">
        <f t="shared" ca="1" si="120"/>
        <v>932.83076074465623</v>
      </c>
      <c r="K566" s="64">
        <f t="shared" ca="1" si="120"/>
        <v>1047.2345967070612</v>
      </c>
      <c r="L566" s="64">
        <f t="shared" ca="1" si="120"/>
        <v>-284.63784653896528</v>
      </c>
      <c r="M566" s="64">
        <f t="shared" ca="1" si="120"/>
        <v>458.42697260538301</v>
      </c>
      <c r="N566" s="64">
        <f t="shared" ca="1" si="120"/>
        <v>-774.55449580645359</v>
      </c>
      <c r="O566" s="115">
        <f t="shared" ca="1" si="111"/>
        <v>4412.3801626197483</v>
      </c>
      <c r="AD566">
        <f t="shared" ca="1" si="115"/>
        <v>1098000</v>
      </c>
      <c r="AE566">
        <f t="shared" ca="1" si="116"/>
        <v>1100000</v>
      </c>
      <c r="AF566">
        <f t="shared" ca="1" si="117"/>
        <v>1000</v>
      </c>
      <c r="AG566">
        <f t="shared" ca="1" si="118"/>
        <v>1000</v>
      </c>
    </row>
    <row r="567" spans="1:33" hidden="1" x14ac:dyDescent="0.25">
      <c r="A567" s="62">
        <f t="shared" si="112"/>
        <v>566</v>
      </c>
      <c r="B567" s="63">
        <f t="shared" ca="1" si="113"/>
        <v>-8.8220448388431627E-3</v>
      </c>
      <c r="C567" s="123">
        <f t="shared" ca="1" si="113"/>
        <v>760.0851411161533</v>
      </c>
      <c r="D567" s="99">
        <f t="shared" ca="1" si="114"/>
        <v>10164.778228566925</v>
      </c>
      <c r="E567" s="64">
        <f t="shared" ca="1" si="113"/>
        <v>-813.4636490566661</v>
      </c>
      <c r="F567" s="64">
        <f t="shared" ca="1" si="120"/>
        <v>431.16139443840626</v>
      </c>
      <c r="G567" s="64">
        <f t="shared" ca="1" si="120"/>
        <v>779.07745270126225</v>
      </c>
      <c r="H567" s="64">
        <f t="shared" ca="1" si="120"/>
        <v>-225.20874830996976</v>
      </c>
      <c r="I567" s="64">
        <f t="shared" ca="1" si="120"/>
        <v>-31.548680093147485</v>
      </c>
      <c r="J567" s="64">
        <f t="shared" ca="1" si="120"/>
        <v>633.71658769835494</v>
      </c>
      <c r="K567" s="64">
        <f t="shared" ca="1" si="120"/>
        <v>511.14467876744089</v>
      </c>
      <c r="L567" s="64">
        <f t="shared" ca="1" si="120"/>
        <v>925.35577193995766</v>
      </c>
      <c r="M567" s="64">
        <f t="shared" ca="1" si="120"/>
        <v>-475.68104942233202</v>
      </c>
      <c r="N567" s="64">
        <f t="shared" ca="1" si="120"/>
        <v>-384.20236545017553</v>
      </c>
      <c r="O567" s="115">
        <f t="shared" ca="1" si="111"/>
        <v>1350.3513932131309</v>
      </c>
      <c r="AD567">
        <f t="shared" ca="1" si="115"/>
        <v>1100000</v>
      </c>
      <c r="AE567">
        <f t="shared" ca="1" si="116"/>
        <v>1102000</v>
      </c>
      <c r="AF567">
        <f t="shared" ca="1" si="117"/>
        <v>1000</v>
      </c>
      <c r="AG567">
        <f t="shared" ca="1" si="118"/>
        <v>1000</v>
      </c>
    </row>
    <row r="568" spans="1:33" hidden="1" x14ac:dyDescent="0.25">
      <c r="A568" s="62">
        <f t="shared" si="112"/>
        <v>567</v>
      </c>
      <c r="B568" s="63">
        <f t="shared" ca="1" si="113"/>
        <v>0.12629967270060133</v>
      </c>
      <c r="C568" s="123">
        <f t="shared" ca="1" si="113"/>
        <v>-242.70325266581904</v>
      </c>
      <c r="D568" s="99">
        <f t="shared" ca="1" si="114"/>
        <v>19790.942085334347</v>
      </c>
      <c r="E568" s="64">
        <f t="shared" ca="1" si="113"/>
        <v>-256.34465361846839</v>
      </c>
      <c r="F568" s="64">
        <f t="shared" ca="1" si="120"/>
        <v>792.61135639778183</v>
      </c>
      <c r="G568" s="64">
        <f t="shared" ca="1" si="120"/>
        <v>1980.5759256706126</v>
      </c>
      <c r="H568" s="64">
        <f t="shared" ca="1" si="120"/>
        <v>-171.13060804778826</v>
      </c>
      <c r="I568" s="64">
        <f t="shared" ca="1" si="120"/>
        <v>-31.252714675213678</v>
      </c>
      <c r="J568" s="64">
        <f t="shared" ca="1" si="120"/>
        <v>-89.267820630971187</v>
      </c>
      <c r="K568" s="64">
        <f t="shared" ca="1" si="120"/>
        <v>1772.0714944816455</v>
      </c>
      <c r="L568" s="64">
        <f t="shared" ca="1" si="120"/>
        <v>1785.9546996826023</v>
      </c>
      <c r="M568" s="64">
        <f t="shared" ca="1" si="120"/>
        <v>-595.55064178039902</v>
      </c>
      <c r="N568" s="64">
        <f t="shared" ca="1" si="120"/>
        <v>1052.039716793561</v>
      </c>
      <c r="O568" s="115">
        <f t="shared" ca="1" si="111"/>
        <v>6239.7067542733621</v>
      </c>
      <c r="AD568">
        <f t="shared" ca="1" si="115"/>
        <v>1102000</v>
      </c>
      <c r="AE568">
        <f t="shared" ca="1" si="116"/>
        <v>1104000</v>
      </c>
      <c r="AF568">
        <f t="shared" ca="1" si="117"/>
        <v>1000</v>
      </c>
      <c r="AG568">
        <f t="shared" ca="1" si="118"/>
        <v>1000</v>
      </c>
    </row>
    <row r="569" spans="1:33" hidden="1" x14ac:dyDescent="0.25">
      <c r="A569" s="62">
        <f t="shared" si="112"/>
        <v>568</v>
      </c>
      <c r="B569" s="63">
        <f t="shared" ca="1" si="113"/>
        <v>-8.12546521052116E-2</v>
      </c>
      <c r="C569" s="123">
        <f t="shared" ca="1" si="113"/>
        <v>37.605594458071934</v>
      </c>
      <c r="D569" s="99">
        <f t="shared" ca="1" si="114"/>
        <v>15979.151062857036</v>
      </c>
      <c r="E569" s="64">
        <f t="shared" ca="1" si="113"/>
        <v>-555.82862064965525</v>
      </c>
      <c r="F569" s="64">
        <f t="shared" ca="1" si="120"/>
        <v>228.71750164060276</v>
      </c>
      <c r="G569" s="64">
        <f t="shared" ca="1" si="120"/>
        <v>868.53690370696404</v>
      </c>
      <c r="H569" s="64">
        <f t="shared" ca="1" si="120"/>
        <v>163.43583220831306</v>
      </c>
      <c r="I569" s="64">
        <f t="shared" ca="1" si="120"/>
        <v>-163.31821407181965</v>
      </c>
      <c r="J569" s="64">
        <f t="shared" ca="1" si="120"/>
        <v>1705.8552436293965</v>
      </c>
      <c r="K569" s="64">
        <f t="shared" ca="1" si="120"/>
        <v>1830.6009483992061</v>
      </c>
      <c r="L569" s="64">
        <f t="shared" ca="1" si="120"/>
        <v>-165.01759157803053</v>
      </c>
      <c r="M569" s="64">
        <f t="shared" ca="1" si="120"/>
        <v>957.17087294337284</v>
      </c>
      <c r="N569" s="64">
        <f t="shared" ca="1" si="120"/>
        <v>826.18203023804574</v>
      </c>
      <c r="O569" s="115">
        <f t="shared" ca="1" si="111"/>
        <v>5696.3349064663953</v>
      </c>
      <c r="AD569">
        <f t="shared" ca="1" si="115"/>
        <v>1104000</v>
      </c>
      <c r="AE569">
        <f t="shared" ca="1" si="116"/>
        <v>1106000</v>
      </c>
      <c r="AF569">
        <f t="shared" ca="1" si="117"/>
        <v>1000</v>
      </c>
      <c r="AG569">
        <f t="shared" ca="1" si="118"/>
        <v>1000</v>
      </c>
    </row>
    <row r="570" spans="1:33" hidden="1" x14ac:dyDescent="0.25">
      <c r="A570" s="62">
        <f t="shared" si="112"/>
        <v>569</v>
      </c>
      <c r="B570" s="63">
        <f t="shared" ca="1" si="113"/>
        <v>0.1798976789617904</v>
      </c>
      <c r="C570" s="123">
        <f t="shared" ca="1" si="113"/>
        <v>410.58606436415903</v>
      </c>
      <c r="D570" s="99">
        <f t="shared" ca="1" si="114"/>
        <v>-5552.5669509513727</v>
      </c>
      <c r="E570" s="64">
        <f t="shared" ca="1" si="113"/>
        <v>1160.4393362874521</v>
      </c>
      <c r="F570" s="64">
        <f t="shared" ca="1" si="120"/>
        <v>-380.71230531416319</v>
      </c>
      <c r="G570" s="64">
        <f t="shared" ca="1" si="120"/>
        <v>1837.7624143001894</v>
      </c>
      <c r="H570" s="64">
        <f t="shared" ca="1" si="120"/>
        <v>611.79376398040279</v>
      </c>
      <c r="I570" s="64">
        <f t="shared" ca="1" si="120"/>
        <v>-475.59985851300502</v>
      </c>
      <c r="J570" s="64">
        <f t="shared" ca="1" si="120"/>
        <v>-815.82460551314864</v>
      </c>
      <c r="K570" s="64">
        <f t="shared" ca="1" si="120"/>
        <v>1606.1183103508533</v>
      </c>
      <c r="L570" s="64">
        <f t="shared" ca="1" si="120"/>
        <v>1815.7883596520428</v>
      </c>
      <c r="M570" s="64">
        <f t="shared" ca="1" si="120"/>
        <v>946.2602614534627</v>
      </c>
      <c r="N570" s="64">
        <f t="shared" ca="1" si="120"/>
        <v>991.01520861746781</v>
      </c>
      <c r="O570" s="115">
        <f t="shared" ca="1" si="111"/>
        <v>7297.0408853015542</v>
      </c>
      <c r="AD570">
        <f t="shared" ca="1" si="115"/>
        <v>1106000</v>
      </c>
      <c r="AE570">
        <f t="shared" ca="1" si="116"/>
        <v>1108000</v>
      </c>
      <c r="AF570">
        <f t="shared" ca="1" si="117"/>
        <v>1000</v>
      </c>
      <c r="AG570">
        <f t="shared" ca="1" si="118"/>
        <v>1000</v>
      </c>
    </row>
    <row r="571" spans="1:33" hidden="1" x14ac:dyDescent="0.25">
      <c r="A571" s="62">
        <f t="shared" si="112"/>
        <v>570</v>
      </c>
      <c r="B571" s="63">
        <f t="shared" ca="1" si="113"/>
        <v>5.6759698615051396E-2</v>
      </c>
      <c r="C571" s="123">
        <f t="shared" ca="1" si="113"/>
        <v>507.2663515650874</v>
      </c>
      <c r="D571" s="99">
        <f t="shared" ca="1" si="114"/>
        <v>19990.943796310115</v>
      </c>
      <c r="E571" s="64">
        <f t="shared" ca="1" si="113"/>
        <v>-736.05961535402912</v>
      </c>
      <c r="F571" s="64">
        <f t="shared" ca="1" si="120"/>
        <v>-54.44325422934174</v>
      </c>
      <c r="G571" s="64">
        <f t="shared" ca="1" si="120"/>
        <v>-76.079600920849899</v>
      </c>
      <c r="H571" s="64">
        <f t="shared" ca="1" si="120"/>
        <v>-895.71048471182689</v>
      </c>
      <c r="I571" s="64">
        <f t="shared" ca="1" si="120"/>
        <v>1265.5938099873235</v>
      </c>
      <c r="J571" s="64">
        <f t="shared" ca="1" si="120"/>
        <v>710.875153181173</v>
      </c>
      <c r="K571" s="64">
        <f t="shared" ca="1" si="120"/>
        <v>935.54430789885373</v>
      </c>
      <c r="L571" s="64">
        <f t="shared" ca="1" si="120"/>
        <v>1992.9539767794065</v>
      </c>
      <c r="M571" s="64">
        <f t="shared" ca="1" si="120"/>
        <v>1108.3501543498178</v>
      </c>
      <c r="N571" s="64">
        <f t="shared" ca="1" si="120"/>
        <v>-579.36559456883867</v>
      </c>
      <c r="O571" s="115">
        <f t="shared" ca="1" si="111"/>
        <v>3671.6588524116878</v>
      </c>
      <c r="AD571">
        <f t="shared" ca="1" si="115"/>
        <v>1108000</v>
      </c>
      <c r="AE571">
        <f t="shared" ca="1" si="116"/>
        <v>1110000</v>
      </c>
      <c r="AF571">
        <f t="shared" ca="1" si="117"/>
        <v>1000</v>
      </c>
      <c r="AG571">
        <f t="shared" ca="1" si="118"/>
        <v>1000</v>
      </c>
    </row>
    <row r="572" spans="1:33" hidden="1" x14ac:dyDescent="0.25">
      <c r="A572" s="62">
        <f t="shared" si="112"/>
        <v>571</v>
      </c>
      <c r="B572" s="63">
        <f t="shared" ca="1" si="113"/>
        <v>-4.1902552891362438E-2</v>
      </c>
      <c r="C572" s="123">
        <f t="shared" ca="1" si="113"/>
        <v>-800.07953412690824</v>
      </c>
      <c r="D572" s="99">
        <f t="shared" ca="1" si="114"/>
        <v>19542.469642486663</v>
      </c>
      <c r="E572" s="64">
        <f t="shared" ca="1" si="113"/>
        <v>811.93727957412784</v>
      </c>
      <c r="F572" s="64">
        <f t="shared" ca="1" si="120"/>
        <v>-435.57169437780601</v>
      </c>
      <c r="G572" s="64">
        <f t="shared" ca="1" si="120"/>
        <v>484.67611974278515</v>
      </c>
      <c r="H572" s="64">
        <f t="shared" ca="1" si="120"/>
        <v>886.36145549559114</v>
      </c>
      <c r="I572" s="64">
        <f t="shared" ca="1" si="120"/>
        <v>-776.64691117328061</v>
      </c>
      <c r="J572" s="64">
        <f t="shared" ca="1" si="120"/>
        <v>-609.55441254386096</v>
      </c>
      <c r="K572" s="64">
        <f t="shared" ca="1" si="120"/>
        <v>1594.6827216254646</v>
      </c>
      <c r="L572" s="64">
        <f t="shared" ca="1" si="120"/>
        <v>409.06138709629363</v>
      </c>
      <c r="M572" s="64">
        <f t="shared" ca="1" si="120"/>
        <v>-383.97007184606139</v>
      </c>
      <c r="N572" s="64">
        <f t="shared" ca="1" si="120"/>
        <v>1232.7882865669844</v>
      </c>
      <c r="O572" s="115">
        <f t="shared" ca="1" si="111"/>
        <v>3213.7641601602377</v>
      </c>
      <c r="AD572">
        <f t="shared" ca="1" si="115"/>
        <v>1110000</v>
      </c>
      <c r="AE572">
        <f t="shared" ca="1" si="116"/>
        <v>1112000</v>
      </c>
      <c r="AF572">
        <f t="shared" ca="1" si="117"/>
        <v>1000</v>
      </c>
      <c r="AG572">
        <f t="shared" ca="1" si="118"/>
        <v>1000</v>
      </c>
    </row>
    <row r="573" spans="1:33" hidden="1" x14ac:dyDescent="0.25">
      <c r="A573" s="62">
        <f t="shared" si="112"/>
        <v>572</v>
      </c>
      <c r="B573" s="63">
        <f t="shared" ca="1" si="113"/>
        <v>3.5235029677108287E-2</v>
      </c>
      <c r="C573" s="123">
        <f t="shared" ca="1" si="113"/>
        <v>1784.378482685504</v>
      </c>
      <c r="D573" s="99">
        <f t="shared" ca="1" si="114"/>
        <v>11941.452497786431</v>
      </c>
      <c r="E573" s="64">
        <f t="shared" ca="1" si="113"/>
        <v>-475.3590512318562</v>
      </c>
      <c r="F573" s="64">
        <f t="shared" ca="1" si="120"/>
        <v>-600.09701317969325</v>
      </c>
      <c r="G573" s="64">
        <f t="shared" ca="1" si="120"/>
        <v>250.81631174548426</v>
      </c>
      <c r="H573" s="64">
        <f t="shared" ca="1" si="120"/>
        <v>162.31821974050791</v>
      </c>
      <c r="I573" s="64">
        <f t="shared" ca="1" si="120"/>
        <v>1507.6846322261158</v>
      </c>
      <c r="J573" s="64">
        <f t="shared" ca="1" si="120"/>
        <v>562.06303707448694</v>
      </c>
      <c r="K573" s="64">
        <f t="shared" ca="1" si="120"/>
        <v>1178.5393255697616</v>
      </c>
      <c r="L573" s="64">
        <f t="shared" ca="1" si="120"/>
        <v>-243.75870759749299</v>
      </c>
      <c r="M573" s="64">
        <f t="shared" ca="1" si="120"/>
        <v>-927.75457944773973</v>
      </c>
      <c r="N573" s="64">
        <f t="shared" ca="1" si="120"/>
        <v>-361.55466351978401</v>
      </c>
      <c r="O573" s="115">
        <f t="shared" ca="1" si="111"/>
        <v>1052.8975113797899</v>
      </c>
      <c r="AD573">
        <f t="shared" ca="1" si="115"/>
        <v>1112000</v>
      </c>
      <c r="AE573">
        <f t="shared" ca="1" si="116"/>
        <v>1114000</v>
      </c>
      <c r="AF573">
        <f t="shared" ca="1" si="117"/>
        <v>1000</v>
      </c>
      <c r="AG573">
        <f t="shared" ca="1" si="118"/>
        <v>1000</v>
      </c>
    </row>
    <row r="574" spans="1:33" hidden="1" x14ac:dyDescent="0.25">
      <c r="A574" s="62">
        <f t="shared" si="112"/>
        <v>573</v>
      </c>
      <c r="B574" s="63">
        <f t="shared" ca="1" si="113"/>
        <v>4.2515169995794883E-2</v>
      </c>
      <c r="C574" s="123">
        <f t="shared" ca="1" si="113"/>
        <v>1215.7843755030267</v>
      </c>
      <c r="D574" s="99">
        <f t="shared" ca="1" si="114"/>
        <v>-4425.9309716277294</v>
      </c>
      <c r="E574" s="64">
        <f t="shared" ca="1" si="113"/>
        <v>234.95053166932885</v>
      </c>
      <c r="F574" s="64">
        <f t="shared" ref="F574:N577" ca="1" si="121">F$1*($U$1+($W$1-$U$1)*RAND())</f>
        <v>300.54077464435142</v>
      </c>
      <c r="G574" s="64">
        <f t="shared" ca="1" si="121"/>
        <v>270.95282744461105</v>
      </c>
      <c r="H574" s="64">
        <f t="shared" ca="1" si="121"/>
        <v>1327.0977810295553</v>
      </c>
      <c r="I574" s="64">
        <f t="shared" ca="1" si="121"/>
        <v>1232.146128799933</v>
      </c>
      <c r="J574" s="64">
        <f t="shared" ca="1" si="121"/>
        <v>99.215958828872957</v>
      </c>
      <c r="K574" s="64">
        <f t="shared" ca="1" si="121"/>
        <v>1732.5516898361518</v>
      </c>
      <c r="L574" s="64">
        <f t="shared" ca="1" si="121"/>
        <v>137.13514920093525</v>
      </c>
      <c r="M574" s="64">
        <f t="shared" ca="1" si="121"/>
        <v>1583.3906294279202</v>
      </c>
      <c r="N574" s="64">
        <f t="shared" ca="1" si="121"/>
        <v>564.30311595743387</v>
      </c>
      <c r="O574" s="115">
        <f t="shared" ca="1" si="111"/>
        <v>7482.2845868390932</v>
      </c>
      <c r="AD574">
        <f t="shared" ca="1" si="115"/>
        <v>1114000</v>
      </c>
      <c r="AE574">
        <f t="shared" ca="1" si="116"/>
        <v>1116000</v>
      </c>
      <c r="AF574">
        <f t="shared" ca="1" si="117"/>
        <v>1000</v>
      </c>
      <c r="AG574">
        <f t="shared" ca="1" si="118"/>
        <v>1000</v>
      </c>
    </row>
    <row r="575" spans="1:33" hidden="1" x14ac:dyDescent="0.25">
      <c r="A575" s="62">
        <f t="shared" si="112"/>
        <v>574</v>
      </c>
      <c r="B575" s="63">
        <f t="shared" ca="1" si="113"/>
        <v>0.18068516938203946</v>
      </c>
      <c r="C575" s="123">
        <f t="shared" ca="1" si="113"/>
        <v>1482.6051067040846</v>
      </c>
      <c r="D575" s="99">
        <f t="shared" ca="1" si="114"/>
        <v>19605.630205416528</v>
      </c>
      <c r="E575" s="64">
        <f t="shared" ca="1" si="113"/>
        <v>1484.8060925088375</v>
      </c>
      <c r="F575" s="64">
        <f t="shared" ca="1" si="121"/>
        <v>1478.6941080191932</v>
      </c>
      <c r="G575" s="64">
        <f t="shared" ca="1" si="121"/>
        <v>365.43830812211519</v>
      </c>
      <c r="H575" s="64">
        <f t="shared" ca="1" si="121"/>
        <v>1928.2160032097881</v>
      </c>
      <c r="I575" s="64">
        <f t="shared" ca="1" si="121"/>
        <v>150.04454649312396</v>
      </c>
      <c r="J575" s="64">
        <f t="shared" ca="1" si="121"/>
        <v>1869.5627302753901</v>
      </c>
      <c r="K575" s="64">
        <f t="shared" ca="1" si="121"/>
        <v>-977.34516669266645</v>
      </c>
      <c r="L575" s="64">
        <f t="shared" ca="1" si="121"/>
        <v>-454.20364501053524</v>
      </c>
      <c r="M575" s="64">
        <f t="shared" ca="1" si="121"/>
        <v>17.315725372980399</v>
      </c>
      <c r="N575" s="64">
        <f t="shared" ca="1" si="121"/>
        <v>1641.0804562619794</v>
      </c>
      <c r="O575" s="115">
        <f t="shared" ca="1" si="111"/>
        <v>7503.6091585602062</v>
      </c>
      <c r="AD575">
        <f t="shared" ca="1" si="115"/>
        <v>1116000</v>
      </c>
      <c r="AE575">
        <f t="shared" ca="1" si="116"/>
        <v>1118000</v>
      </c>
      <c r="AF575">
        <f t="shared" ca="1" si="117"/>
        <v>1000</v>
      </c>
      <c r="AG575">
        <f t="shared" ca="1" si="118"/>
        <v>1000</v>
      </c>
    </row>
    <row r="576" spans="1:33" hidden="1" x14ac:dyDescent="0.25">
      <c r="A576" s="62">
        <f t="shared" si="112"/>
        <v>575</v>
      </c>
      <c r="B576" s="63">
        <f t="shared" ca="1" si="113"/>
        <v>-4.6310866081709666E-2</v>
      </c>
      <c r="C576" s="123">
        <f t="shared" ca="1" si="113"/>
        <v>-562.88964923370042</v>
      </c>
      <c r="D576" s="99">
        <f t="shared" ca="1" si="114"/>
        <v>-9055.1892336091878</v>
      </c>
      <c r="E576" s="64">
        <f t="shared" ca="1" si="113"/>
        <v>-361.64830504366375</v>
      </c>
      <c r="F576" s="64">
        <f t="shared" ca="1" si="121"/>
        <v>198.7690599021312</v>
      </c>
      <c r="G576" s="64">
        <f t="shared" ca="1" si="121"/>
        <v>750.66654976820075</v>
      </c>
      <c r="H576" s="64">
        <f t="shared" ca="1" si="121"/>
        <v>1077.5091692297128</v>
      </c>
      <c r="I576" s="64">
        <f t="shared" ca="1" si="121"/>
        <v>-608.45693693845419</v>
      </c>
      <c r="J576" s="64">
        <f t="shared" ca="1" si="121"/>
        <v>-965.15246254623275</v>
      </c>
      <c r="K576" s="64">
        <f t="shared" ca="1" si="121"/>
        <v>116.38488430021215</v>
      </c>
      <c r="L576" s="64">
        <f t="shared" ca="1" si="121"/>
        <v>424.48874393672423</v>
      </c>
      <c r="M576" s="64">
        <f t="shared" ca="1" si="121"/>
        <v>-34.635879237052414</v>
      </c>
      <c r="N576" s="64">
        <f t="shared" ca="1" si="121"/>
        <v>540.73822484966558</v>
      </c>
      <c r="O576" s="115">
        <f t="shared" ca="1" si="111"/>
        <v>1138.6630482212436</v>
      </c>
      <c r="AD576">
        <f t="shared" ca="1" si="115"/>
        <v>1118000</v>
      </c>
      <c r="AE576">
        <f t="shared" ca="1" si="116"/>
        <v>1120000</v>
      </c>
      <c r="AF576">
        <f t="shared" ca="1" si="117"/>
        <v>1000</v>
      </c>
      <c r="AG576">
        <f t="shared" ca="1" si="118"/>
        <v>1000</v>
      </c>
    </row>
    <row r="577" spans="1:33" hidden="1" x14ac:dyDescent="0.25">
      <c r="A577" s="62">
        <f t="shared" si="112"/>
        <v>576</v>
      </c>
      <c r="B577" s="63">
        <f t="shared" ca="1" si="113"/>
        <v>3.1869982509692835E-2</v>
      </c>
      <c r="C577" s="123">
        <f t="shared" ca="1" si="113"/>
        <v>1092.6628091610289</v>
      </c>
      <c r="D577" s="99">
        <f t="shared" ca="1" si="114"/>
        <v>-2603.3599490734555</v>
      </c>
      <c r="E577" s="64">
        <f t="shared" ca="1" si="113"/>
        <v>174.00216023727114</v>
      </c>
      <c r="F577" s="64">
        <f t="shared" ca="1" si="121"/>
        <v>414.62889747959889</v>
      </c>
      <c r="G577" s="64">
        <f t="shared" ca="1" si="121"/>
        <v>-430.39300092568163</v>
      </c>
      <c r="H577" s="64">
        <f t="shared" ca="1" si="121"/>
        <v>660.51599745956901</v>
      </c>
      <c r="I577" s="64">
        <f t="shared" ca="1" si="121"/>
        <v>969.38987971572851</v>
      </c>
      <c r="J577" s="64">
        <f t="shared" ca="1" si="121"/>
        <v>1643.5713102714285</v>
      </c>
      <c r="K577" s="64">
        <f t="shared" ca="1" si="121"/>
        <v>1800.5967339974452</v>
      </c>
      <c r="L577" s="64">
        <f t="shared" ca="1" si="121"/>
        <v>310.70267942945651</v>
      </c>
      <c r="M577" s="64">
        <f t="shared" ca="1" si="121"/>
        <v>1612.0217134486168</v>
      </c>
      <c r="N577" s="64">
        <f t="shared" ca="1" si="121"/>
        <v>-307.2246582752619</v>
      </c>
      <c r="O577" s="115">
        <f t="shared" ca="1" si="111"/>
        <v>6847.81171283817</v>
      </c>
      <c r="AD577">
        <f t="shared" ca="1" si="115"/>
        <v>1120000</v>
      </c>
      <c r="AE577">
        <f t="shared" ca="1" si="116"/>
        <v>1122000</v>
      </c>
      <c r="AF577">
        <f t="shared" ca="1" si="117"/>
        <v>1000</v>
      </c>
      <c r="AG577">
        <f t="shared" ca="1" si="118"/>
        <v>1000</v>
      </c>
    </row>
    <row r="578" spans="1:33" hidden="1" x14ac:dyDescent="0.25">
      <c r="A578" s="62">
        <f t="shared" si="112"/>
        <v>577</v>
      </c>
      <c r="B578" s="63">
        <f t="shared" ca="1" si="113"/>
        <v>-3.7234154656349508E-2</v>
      </c>
      <c r="C578" s="123">
        <f t="shared" ca="1" si="113"/>
        <v>134.70465377991374</v>
      </c>
      <c r="D578" s="99">
        <f t="shared" ca="1" si="114"/>
        <v>8520.9778880230406</v>
      </c>
      <c r="E578" s="64">
        <f t="shared" ref="E578:N606" ca="1" si="122">E$1*($U$1+($W$1-$U$1)*RAND())</f>
        <v>654.27757836593719</v>
      </c>
      <c r="F578" s="64">
        <f t="shared" ca="1" si="122"/>
        <v>1666.8675736580167</v>
      </c>
      <c r="G578" s="64">
        <f t="shared" ca="1" si="122"/>
        <v>1650.8920842680222</v>
      </c>
      <c r="H578" s="64">
        <f t="shared" ca="1" si="122"/>
        <v>577.43531165739046</v>
      </c>
      <c r="I578" s="64">
        <f t="shared" ca="1" si="122"/>
        <v>-165.9053686729267</v>
      </c>
      <c r="J578" s="64">
        <f t="shared" ca="1" si="122"/>
        <v>1025.8015237834336</v>
      </c>
      <c r="K578" s="64">
        <f t="shared" ca="1" si="122"/>
        <v>989.28136389421275</v>
      </c>
      <c r="L578" s="64">
        <f t="shared" ca="1" si="122"/>
        <v>1028.756743690582</v>
      </c>
      <c r="M578" s="64">
        <f t="shared" ca="1" si="122"/>
        <v>1068.3399623489825</v>
      </c>
      <c r="N578" s="64">
        <f t="shared" ca="1" si="122"/>
        <v>1742.2155180111147</v>
      </c>
      <c r="O578" s="115">
        <f t="shared" ref="O578:O641" ca="1" si="123">SUM(E578:N578)</f>
        <v>10237.962291004766</v>
      </c>
      <c r="AD578">
        <f t="shared" ca="1" si="115"/>
        <v>1122000</v>
      </c>
      <c r="AE578">
        <f t="shared" ca="1" si="116"/>
        <v>1124000</v>
      </c>
      <c r="AF578">
        <f t="shared" ca="1" si="117"/>
        <v>1000</v>
      </c>
      <c r="AG578">
        <f t="shared" ca="1" si="118"/>
        <v>1000</v>
      </c>
    </row>
    <row r="579" spans="1:33" hidden="1" x14ac:dyDescent="0.25">
      <c r="A579" s="62">
        <f t="shared" ref="A579:A642" si="124">1+A578</f>
        <v>578</v>
      </c>
      <c r="B579" s="63">
        <f t="shared" ref="B579:E642" ca="1" si="125">B$1*($U$1+($W$1-$U$1)*RAND())</f>
        <v>0.14742378257578073</v>
      </c>
      <c r="C579" s="123">
        <f t="shared" ca="1" si="125"/>
        <v>524.16661023449103</v>
      </c>
      <c r="D579" s="99">
        <f t="shared" ca="1" si="114"/>
        <v>-1521.6750003797117</v>
      </c>
      <c r="E579" s="64">
        <f t="shared" ca="1" si="125"/>
        <v>558.4554895308919</v>
      </c>
      <c r="F579" s="64">
        <f t="shared" ca="1" si="122"/>
        <v>-292.09439884386677</v>
      </c>
      <c r="G579" s="64">
        <f t="shared" ca="1" si="122"/>
        <v>602.63432829273518</v>
      </c>
      <c r="H579" s="64">
        <f t="shared" ca="1" si="122"/>
        <v>461.41714310028641</v>
      </c>
      <c r="I579" s="64">
        <f t="shared" ca="1" si="122"/>
        <v>850.59749280958613</v>
      </c>
      <c r="J579" s="64">
        <f t="shared" ca="1" si="122"/>
        <v>1913.2837654322996</v>
      </c>
      <c r="K579" s="64">
        <f t="shared" ca="1" si="122"/>
        <v>-404.86103130649082</v>
      </c>
      <c r="L579" s="64">
        <f t="shared" ca="1" si="122"/>
        <v>-749.2024802318042</v>
      </c>
      <c r="M579" s="64">
        <f t="shared" ca="1" si="122"/>
        <v>227.50931843908322</v>
      </c>
      <c r="N579" s="64">
        <f t="shared" ca="1" si="122"/>
        <v>1458.01087148375</v>
      </c>
      <c r="O579" s="115">
        <f t="shared" ca="1" si="123"/>
        <v>4625.7504987064694</v>
      </c>
      <c r="AD579">
        <f t="shared" ca="1" si="115"/>
        <v>1124000</v>
      </c>
      <c r="AE579">
        <f t="shared" ca="1" si="116"/>
        <v>1126000</v>
      </c>
      <c r="AF579">
        <f t="shared" ca="1" si="117"/>
        <v>1000</v>
      </c>
      <c r="AG579">
        <f t="shared" ca="1" si="118"/>
        <v>1000</v>
      </c>
    </row>
    <row r="580" spans="1:33" hidden="1" x14ac:dyDescent="0.25">
      <c r="A580" s="62">
        <f t="shared" si="124"/>
        <v>579</v>
      </c>
      <c r="B580" s="63">
        <f t="shared" ca="1" si="125"/>
        <v>-6.1624544101964107E-2</v>
      </c>
      <c r="C580" s="123">
        <f t="shared" ca="1" si="125"/>
        <v>-218.98169765786486</v>
      </c>
      <c r="D580" s="99">
        <f t="shared" ca="1" si="114"/>
        <v>-6541.8940965242327</v>
      </c>
      <c r="E580" s="64">
        <f t="shared" ca="1" si="125"/>
        <v>-907.22144687685602</v>
      </c>
      <c r="F580" s="64">
        <f t="shared" ca="1" si="122"/>
        <v>-740.36366730678833</v>
      </c>
      <c r="G580" s="64">
        <f t="shared" ca="1" si="122"/>
        <v>696.27947594983641</v>
      </c>
      <c r="H580" s="64">
        <f t="shared" ca="1" si="122"/>
        <v>-654.58758754981704</v>
      </c>
      <c r="I580" s="64">
        <f t="shared" ca="1" si="122"/>
        <v>1472.073342106816</v>
      </c>
      <c r="J580" s="64">
        <f t="shared" ca="1" si="122"/>
        <v>226.19475268253876</v>
      </c>
      <c r="K580" s="64">
        <f t="shared" ca="1" si="122"/>
        <v>-771.80539842531857</v>
      </c>
      <c r="L580" s="64">
        <f t="shared" ca="1" si="122"/>
        <v>915.33550144520416</v>
      </c>
      <c r="M580" s="64">
        <f t="shared" ca="1" si="122"/>
        <v>1117.7898444661491</v>
      </c>
      <c r="N580" s="64">
        <f t="shared" ca="1" si="122"/>
        <v>430.36707225291849</v>
      </c>
      <c r="O580" s="115">
        <f t="shared" ca="1" si="123"/>
        <v>1784.0618887446828</v>
      </c>
      <c r="AD580">
        <f t="shared" ca="1" si="115"/>
        <v>1126000</v>
      </c>
      <c r="AE580">
        <f t="shared" ca="1" si="116"/>
        <v>1128000</v>
      </c>
      <c r="AF580">
        <f t="shared" ca="1" si="117"/>
        <v>1000</v>
      </c>
      <c r="AG580">
        <f t="shared" ca="1" si="118"/>
        <v>1000</v>
      </c>
    </row>
    <row r="581" spans="1:33" hidden="1" x14ac:dyDescent="0.25">
      <c r="A581" s="62">
        <f t="shared" si="124"/>
        <v>580</v>
      </c>
      <c r="B581" s="63">
        <f t="shared" ca="1" si="125"/>
        <v>0.10636512273077389</v>
      </c>
      <c r="C581" s="123">
        <f t="shared" ca="1" si="125"/>
        <v>324.62232391952148</v>
      </c>
      <c r="D581" s="99">
        <f t="shared" ca="1" si="114"/>
        <v>-7882.0103174842307</v>
      </c>
      <c r="E581" s="64">
        <f t="shared" ca="1" si="125"/>
        <v>630.5568559900654</v>
      </c>
      <c r="F581" s="64">
        <f t="shared" ca="1" si="122"/>
        <v>1933.1281729116442</v>
      </c>
      <c r="G581" s="64">
        <f t="shared" ca="1" si="122"/>
        <v>-521.28554934119779</v>
      </c>
      <c r="H581" s="64">
        <f t="shared" ca="1" si="122"/>
        <v>1705.5057991963411</v>
      </c>
      <c r="I581" s="64">
        <f t="shared" ca="1" si="122"/>
        <v>-624.89305624208271</v>
      </c>
      <c r="J581" s="64">
        <f t="shared" ca="1" si="122"/>
        <v>-779.27062943063868</v>
      </c>
      <c r="K581" s="64">
        <f t="shared" ca="1" si="122"/>
        <v>1747.8273600095404</v>
      </c>
      <c r="L581" s="64">
        <f t="shared" ca="1" si="122"/>
        <v>1341.4466531174373</v>
      </c>
      <c r="M581" s="64">
        <f t="shared" ca="1" si="122"/>
        <v>1841.2408523816002</v>
      </c>
      <c r="N581" s="64">
        <f t="shared" ca="1" si="122"/>
        <v>1856.5738203698093</v>
      </c>
      <c r="O581" s="115">
        <f t="shared" ca="1" si="123"/>
        <v>9130.8302789625195</v>
      </c>
      <c r="AD581">
        <f t="shared" ca="1" si="115"/>
        <v>1128000</v>
      </c>
      <c r="AE581">
        <f t="shared" ca="1" si="116"/>
        <v>1130000</v>
      </c>
      <c r="AF581">
        <f t="shared" ca="1" si="117"/>
        <v>1000</v>
      </c>
      <c r="AG581">
        <f t="shared" ca="1" si="118"/>
        <v>1000</v>
      </c>
    </row>
    <row r="582" spans="1:33" hidden="1" x14ac:dyDescent="0.25">
      <c r="A582" s="62">
        <f t="shared" si="124"/>
        <v>581</v>
      </c>
      <c r="B582" s="63">
        <f t="shared" ca="1" si="125"/>
        <v>0.15992520179812955</v>
      </c>
      <c r="C582" s="123">
        <f t="shared" ca="1" si="125"/>
        <v>-163.76759606669512</v>
      </c>
      <c r="D582" s="99">
        <f t="shared" ca="1" si="114"/>
        <v>1857.6759159655358</v>
      </c>
      <c r="E582" s="64">
        <f t="shared" ca="1" si="125"/>
        <v>552.68052810565098</v>
      </c>
      <c r="F582" s="64">
        <f t="shared" ca="1" si="122"/>
        <v>1648.0959210033623</v>
      </c>
      <c r="G582" s="64">
        <f t="shared" ca="1" si="122"/>
        <v>-260.01390779494687</v>
      </c>
      <c r="H582" s="64">
        <f t="shared" ca="1" si="122"/>
        <v>132.30177527777013</v>
      </c>
      <c r="I582" s="64">
        <f t="shared" ca="1" si="122"/>
        <v>997.99184115202058</v>
      </c>
      <c r="J582" s="64">
        <f t="shared" ca="1" si="122"/>
        <v>-929.87285449811418</v>
      </c>
      <c r="K582" s="64">
        <f t="shared" ca="1" si="122"/>
        <v>207.95426595499086</v>
      </c>
      <c r="L582" s="64">
        <f t="shared" ca="1" si="122"/>
        <v>-440.86589161338452</v>
      </c>
      <c r="M582" s="64">
        <f t="shared" ca="1" si="122"/>
        <v>1049.1536090307934</v>
      </c>
      <c r="N582" s="64">
        <f t="shared" ca="1" si="122"/>
        <v>-358.45192573675575</v>
      </c>
      <c r="O582" s="115">
        <f t="shared" ca="1" si="123"/>
        <v>2598.9733608813876</v>
      </c>
      <c r="AD582">
        <f t="shared" ca="1" si="115"/>
        <v>1130000</v>
      </c>
      <c r="AE582">
        <f t="shared" ca="1" si="116"/>
        <v>1132000</v>
      </c>
      <c r="AF582">
        <f t="shared" ca="1" si="117"/>
        <v>1000</v>
      </c>
      <c r="AG582">
        <f t="shared" ca="1" si="118"/>
        <v>1000</v>
      </c>
    </row>
    <row r="583" spans="1:33" hidden="1" x14ac:dyDescent="0.25">
      <c r="A583" s="62">
        <f t="shared" si="124"/>
        <v>582</v>
      </c>
      <c r="B583" s="63">
        <f t="shared" ca="1" si="125"/>
        <v>-6.982547066033043E-2</v>
      </c>
      <c r="C583" s="123">
        <f t="shared" ca="1" si="125"/>
        <v>1754.062028545085</v>
      </c>
      <c r="D583" s="99">
        <f t="shared" ca="1" si="114"/>
        <v>5016.5177261752542</v>
      </c>
      <c r="E583" s="64">
        <f t="shared" ca="1" si="125"/>
        <v>612.38016283885861</v>
      </c>
      <c r="F583" s="64">
        <f t="shared" ca="1" si="122"/>
        <v>-913.91642005837821</v>
      </c>
      <c r="G583" s="64">
        <f t="shared" ca="1" si="122"/>
        <v>-549.01606037598947</v>
      </c>
      <c r="H583" s="64">
        <f t="shared" ca="1" si="122"/>
        <v>369.48272881449833</v>
      </c>
      <c r="I583" s="64">
        <f t="shared" ca="1" si="122"/>
        <v>-7.1719899912056633</v>
      </c>
      <c r="J583" s="64">
        <f t="shared" ca="1" si="122"/>
        <v>-936.79817479946826</v>
      </c>
      <c r="K583" s="64">
        <f t="shared" ca="1" si="122"/>
        <v>1232.5301630189119</v>
      </c>
      <c r="L583" s="64">
        <f t="shared" ca="1" si="122"/>
        <v>-479.78758788000312</v>
      </c>
      <c r="M583" s="64">
        <f t="shared" ca="1" si="122"/>
        <v>580.06218636759195</v>
      </c>
      <c r="N583" s="64">
        <f t="shared" ca="1" si="122"/>
        <v>104.50275991318466</v>
      </c>
      <c r="O583" s="115">
        <f t="shared" ca="1" si="123"/>
        <v>12.267767848000688</v>
      </c>
      <c r="AD583">
        <f t="shared" ca="1" si="115"/>
        <v>1132000</v>
      </c>
      <c r="AE583">
        <f t="shared" ca="1" si="116"/>
        <v>1134000</v>
      </c>
      <c r="AF583">
        <f t="shared" ca="1" si="117"/>
        <v>1000</v>
      </c>
      <c r="AG583">
        <f t="shared" ca="1" si="118"/>
        <v>1000</v>
      </c>
    </row>
    <row r="584" spans="1:33" hidden="1" x14ac:dyDescent="0.25">
      <c r="A584" s="62">
        <f t="shared" si="124"/>
        <v>583</v>
      </c>
      <c r="B584" s="63">
        <f t="shared" ca="1" si="125"/>
        <v>5.9921531014346163E-2</v>
      </c>
      <c r="C584" s="123">
        <f t="shared" ca="1" si="125"/>
        <v>505.98577505060001</v>
      </c>
      <c r="D584" s="99">
        <f t="shared" ca="1" si="114"/>
        <v>11091.26572003804</v>
      </c>
      <c r="E584" s="64">
        <f t="shared" ca="1" si="125"/>
        <v>1561.9212381728018</v>
      </c>
      <c r="F584" s="64">
        <f t="shared" ca="1" si="122"/>
        <v>-996.17772434730102</v>
      </c>
      <c r="G584" s="64">
        <f t="shared" ca="1" si="122"/>
        <v>-874.90644917514282</v>
      </c>
      <c r="H584" s="64">
        <f t="shared" ca="1" si="122"/>
        <v>-248.07771809730815</v>
      </c>
      <c r="I584" s="64">
        <f t="shared" ca="1" si="122"/>
        <v>-746.64647415519175</v>
      </c>
      <c r="J584" s="64">
        <f t="shared" ca="1" si="122"/>
        <v>1834.0773615063151</v>
      </c>
      <c r="K584" s="64">
        <f t="shared" ca="1" si="122"/>
        <v>84.266330039743096</v>
      </c>
      <c r="L584" s="64">
        <f t="shared" ca="1" si="122"/>
        <v>1773.0804325004126</v>
      </c>
      <c r="M584" s="64">
        <f t="shared" ca="1" si="122"/>
        <v>-878.26754211344166</v>
      </c>
      <c r="N584" s="64">
        <f t="shared" ca="1" si="122"/>
        <v>1584.8276953892046</v>
      </c>
      <c r="O584" s="115">
        <f t="shared" ca="1" si="123"/>
        <v>3094.0971497200917</v>
      </c>
      <c r="AD584">
        <f t="shared" ca="1" si="115"/>
        <v>1134000</v>
      </c>
      <c r="AE584">
        <f t="shared" ca="1" si="116"/>
        <v>1136000</v>
      </c>
      <c r="AF584">
        <f t="shared" ca="1" si="117"/>
        <v>1000</v>
      </c>
      <c r="AG584">
        <f t="shared" ca="1" si="118"/>
        <v>1000</v>
      </c>
    </row>
    <row r="585" spans="1:33" hidden="1" x14ac:dyDescent="0.25">
      <c r="A585" s="62">
        <f t="shared" si="124"/>
        <v>584</v>
      </c>
      <c r="B585" s="63">
        <f t="shared" ca="1" si="125"/>
        <v>0.14096550632922528</v>
      </c>
      <c r="C585" s="123">
        <f t="shared" ca="1" si="125"/>
        <v>1734.0284753908772</v>
      </c>
      <c r="D585" s="99">
        <f t="shared" ca="1" si="114"/>
        <v>19142.994079112039</v>
      </c>
      <c r="E585" s="64">
        <f t="shared" ca="1" si="125"/>
        <v>214.86990068224395</v>
      </c>
      <c r="F585" s="64">
        <f t="shared" ca="1" si="122"/>
        <v>374.71938099248479</v>
      </c>
      <c r="G585" s="64">
        <f t="shared" ca="1" si="122"/>
        <v>965.10696966351259</v>
      </c>
      <c r="H585" s="64">
        <f t="shared" ca="1" si="122"/>
        <v>1565.514939317216</v>
      </c>
      <c r="I585" s="64">
        <f t="shared" ca="1" si="122"/>
        <v>-637.30800709190942</v>
      </c>
      <c r="J585" s="64">
        <f t="shared" ca="1" si="122"/>
        <v>252.38389299282738</v>
      </c>
      <c r="K585" s="64">
        <f t="shared" ca="1" si="122"/>
        <v>-269.9585273559328</v>
      </c>
      <c r="L585" s="64">
        <f t="shared" ca="1" si="122"/>
        <v>-562.45733681800561</v>
      </c>
      <c r="M585" s="64">
        <f t="shared" ca="1" si="122"/>
        <v>-681.21988631067779</v>
      </c>
      <c r="N585" s="64">
        <f t="shared" ca="1" si="122"/>
        <v>-14.581117015508848</v>
      </c>
      <c r="O585" s="115">
        <f t="shared" ca="1" si="123"/>
        <v>1207.0702090562502</v>
      </c>
      <c r="AD585">
        <f t="shared" ca="1" si="115"/>
        <v>1136000</v>
      </c>
      <c r="AE585">
        <f t="shared" ca="1" si="116"/>
        <v>1138000</v>
      </c>
      <c r="AF585">
        <f t="shared" ca="1" si="117"/>
        <v>1000</v>
      </c>
      <c r="AG585">
        <f t="shared" ca="1" si="118"/>
        <v>1000</v>
      </c>
    </row>
    <row r="586" spans="1:33" hidden="1" x14ac:dyDescent="0.25">
      <c r="A586" s="62">
        <f t="shared" si="124"/>
        <v>585</v>
      </c>
      <c r="B586" s="63">
        <f t="shared" ca="1" si="125"/>
        <v>0.16548118675423881</v>
      </c>
      <c r="C586" s="123">
        <f t="shared" ca="1" si="125"/>
        <v>520.06535325678476</v>
      </c>
      <c r="D586" s="99">
        <f t="shared" ca="1" si="114"/>
        <v>-9356.9668608841639</v>
      </c>
      <c r="E586" s="64">
        <f t="shared" ca="1" si="125"/>
        <v>1434.2737418756199</v>
      </c>
      <c r="F586" s="64">
        <f t="shared" ca="1" si="122"/>
        <v>-311.92210606928393</v>
      </c>
      <c r="G586" s="64">
        <f t="shared" ca="1" si="122"/>
        <v>1521.1394057816926</v>
      </c>
      <c r="H586" s="64">
        <f t="shared" ca="1" si="122"/>
        <v>-548.87428373323758</v>
      </c>
      <c r="I586" s="64">
        <f t="shared" ca="1" si="122"/>
        <v>55.101653880832714</v>
      </c>
      <c r="J586" s="64">
        <f t="shared" ca="1" si="122"/>
        <v>1153.5139982726209</v>
      </c>
      <c r="K586" s="64">
        <f t="shared" ca="1" si="122"/>
        <v>249.30949111594964</v>
      </c>
      <c r="L586" s="64">
        <f t="shared" ca="1" si="122"/>
        <v>8.4832417096661334</v>
      </c>
      <c r="M586" s="64">
        <f t="shared" ca="1" si="122"/>
        <v>-259.12499131347022</v>
      </c>
      <c r="N586" s="64">
        <f t="shared" ca="1" si="122"/>
        <v>-542.30494978087722</v>
      </c>
      <c r="O586" s="115">
        <f t="shared" ca="1" si="123"/>
        <v>2759.595201739513</v>
      </c>
      <c r="AD586">
        <f t="shared" ca="1" si="115"/>
        <v>1138000</v>
      </c>
      <c r="AE586">
        <f t="shared" ca="1" si="116"/>
        <v>1140000</v>
      </c>
      <c r="AF586">
        <f t="shared" ca="1" si="117"/>
        <v>1000</v>
      </c>
      <c r="AG586">
        <f t="shared" ca="1" si="118"/>
        <v>1000</v>
      </c>
    </row>
    <row r="587" spans="1:33" hidden="1" x14ac:dyDescent="0.25">
      <c r="A587" s="62">
        <f t="shared" si="124"/>
        <v>586</v>
      </c>
      <c r="B587" s="63">
        <f t="shared" ca="1" si="125"/>
        <v>0.13335693709952864</v>
      </c>
      <c r="C587" s="123">
        <f t="shared" ca="1" si="125"/>
        <v>567.71059595812631</v>
      </c>
      <c r="D587" s="99">
        <f t="shared" ca="1" si="114"/>
        <v>-6825.7450085594137</v>
      </c>
      <c r="E587" s="64">
        <f t="shared" ca="1" si="125"/>
        <v>1292.5211855689759</v>
      </c>
      <c r="F587" s="64">
        <f t="shared" ca="1" si="122"/>
        <v>1293.4767881257521</v>
      </c>
      <c r="G587" s="64">
        <f t="shared" ca="1" si="122"/>
        <v>-230.03242565782455</v>
      </c>
      <c r="H587" s="64">
        <f t="shared" ca="1" si="122"/>
        <v>-642.38897882656352</v>
      </c>
      <c r="I587" s="64">
        <f t="shared" ca="1" si="122"/>
        <v>-366.46234331421516</v>
      </c>
      <c r="J587" s="64">
        <f t="shared" ca="1" si="122"/>
        <v>286.85728307913467</v>
      </c>
      <c r="K587" s="64">
        <f t="shared" ca="1" si="122"/>
        <v>-388.94365117166956</v>
      </c>
      <c r="L587" s="64">
        <f t="shared" ca="1" si="122"/>
        <v>1348.0277495916355</v>
      </c>
      <c r="M587" s="64">
        <f t="shared" ca="1" si="122"/>
        <v>-24.971774552157015</v>
      </c>
      <c r="N587" s="64">
        <f t="shared" ca="1" si="122"/>
        <v>810.34890474995871</v>
      </c>
      <c r="O587" s="115">
        <f t="shared" ca="1" si="123"/>
        <v>3378.4327375930275</v>
      </c>
      <c r="AD587">
        <f t="shared" ca="1" si="115"/>
        <v>1140000</v>
      </c>
      <c r="AE587">
        <f t="shared" ca="1" si="116"/>
        <v>1142000</v>
      </c>
      <c r="AF587">
        <f t="shared" ca="1" si="117"/>
        <v>1000</v>
      </c>
      <c r="AG587">
        <f t="shared" ca="1" si="118"/>
        <v>1000</v>
      </c>
    </row>
    <row r="588" spans="1:33" hidden="1" x14ac:dyDescent="0.25">
      <c r="A588" s="62">
        <f t="shared" si="124"/>
        <v>587</v>
      </c>
      <c r="B588" s="63">
        <f t="shared" ca="1" si="125"/>
        <v>-5.7237994982537385E-2</v>
      </c>
      <c r="C588" s="123">
        <f t="shared" ca="1" si="125"/>
        <v>842.18966063222706</v>
      </c>
      <c r="D588" s="99">
        <f t="shared" ref="D588:D652" ca="1" si="126">D$1*($U$1+($W$1-$U$1)*RAND())</f>
        <v>5741.4144787278656</v>
      </c>
      <c r="E588" s="64">
        <f t="shared" ca="1" si="125"/>
        <v>231.09817365290593</v>
      </c>
      <c r="F588" s="64">
        <f t="shared" ca="1" si="122"/>
        <v>1854.5208431459396</v>
      </c>
      <c r="G588" s="64">
        <f t="shared" ca="1" si="122"/>
        <v>1677.7926211148567</v>
      </c>
      <c r="H588" s="64">
        <f t="shared" ca="1" si="122"/>
        <v>1678.5987791438793</v>
      </c>
      <c r="I588" s="64">
        <f t="shared" ca="1" si="122"/>
        <v>-981.05639527025016</v>
      </c>
      <c r="J588" s="64">
        <f t="shared" ca="1" si="122"/>
        <v>85.022028665596849</v>
      </c>
      <c r="K588" s="64">
        <f t="shared" ca="1" si="122"/>
        <v>-542.07912291578373</v>
      </c>
      <c r="L588" s="64">
        <f t="shared" ca="1" si="122"/>
        <v>-611.08196223687435</v>
      </c>
      <c r="M588" s="64">
        <f t="shared" ca="1" si="122"/>
        <v>-464.64339888642854</v>
      </c>
      <c r="N588" s="64">
        <f t="shared" ca="1" si="122"/>
        <v>1662.7637118081147</v>
      </c>
      <c r="O588" s="115">
        <f t="shared" ca="1" si="123"/>
        <v>4590.9352782219557</v>
      </c>
      <c r="AD588">
        <f t="shared" ca="1" si="115"/>
        <v>1142000</v>
      </c>
      <c r="AE588">
        <f t="shared" ca="1" si="116"/>
        <v>1144000</v>
      </c>
      <c r="AF588">
        <f t="shared" ca="1" si="117"/>
        <v>1000</v>
      </c>
      <c r="AG588">
        <f t="shared" ca="1" si="118"/>
        <v>1000</v>
      </c>
    </row>
    <row r="589" spans="1:33" hidden="1" x14ac:dyDescent="0.25">
      <c r="A589" s="62">
        <f t="shared" si="124"/>
        <v>588</v>
      </c>
      <c r="B589" s="63">
        <f t="shared" ca="1" si="125"/>
        <v>-5.7059338520149307E-2</v>
      </c>
      <c r="C589" s="123">
        <f t="shared" ca="1" si="125"/>
        <v>-456.35602244599414</v>
      </c>
      <c r="D589" s="99">
        <f t="shared" ca="1" si="126"/>
        <v>11068.246494056044</v>
      </c>
      <c r="E589" s="64">
        <f t="shared" ca="1" si="125"/>
        <v>-33.124926585213764</v>
      </c>
      <c r="F589" s="64">
        <f t="shared" ca="1" si="122"/>
        <v>-586.07111960309237</v>
      </c>
      <c r="G589" s="64">
        <f t="shared" ca="1" si="122"/>
        <v>1763.7021144468342</v>
      </c>
      <c r="H589" s="64">
        <f t="shared" ca="1" si="122"/>
        <v>1732.2144357983618</v>
      </c>
      <c r="I589" s="64">
        <f t="shared" ca="1" si="122"/>
        <v>-243.7367968412793</v>
      </c>
      <c r="J589" s="64">
        <f t="shared" ca="1" si="122"/>
        <v>1018.2579919363874</v>
      </c>
      <c r="K589" s="64">
        <f t="shared" ca="1" si="122"/>
        <v>708.29548865208142</v>
      </c>
      <c r="L589" s="64">
        <f t="shared" ca="1" si="122"/>
        <v>-220.45351241707976</v>
      </c>
      <c r="M589" s="64">
        <f t="shared" ca="1" si="122"/>
        <v>1502.6932972811132</v>
      </c>
      <c r="N589" s="64">
        <f t="shared" ca="1" si="122"/>
        <v>1204.3074066586121</v>
      </c>
      <c r="O589" s="115">
        <f t="shared" ca="1" si="123"/>
        <v>6846.084379326725</v>
      </c>
      <c r="AD589">
        <f t="shared" ca="1" si="115"/>
        <v>1144000</v>
      </c>
      <c r="AE589">
        <f t="shared" ca="1" si="116"/>
        <v>1146000</v>
      </c>
      <c r="AF589">
        <f t="shared" ca="1" si="117"/>
        <v>1000</v>
      </c>
      <c r="AG589">
        <f t="shared" ca="1" si="118"/>
        <v>1000</v>
      </c>
    </row>
    <row r="590" spans="1:33" hidden="1" x14ac:dyDescent="0.25">
      <c r="A590" s="62">
        <f t="shared" si="124"/>
        <v>589</v>
      </c>
      <c r="B590" s="63">
        <f t="shared" ca="1" si="125"/>
        <v>0.1772824336553083</v>
      </c>
      <c r="C590" s="123">
        <f t="shared" ca="1" si="125"/>
        <v>-576.70666614475817</v>
      </c>
      <c r="D590" s="99">
        <f t="shared" ca="1" si="126"/>
        <v>7615.2084001690464</v>
      </c>
      <c r="E590" s="64">
        <f t="shared" ca="1" si="125"/>
        <v>-296.99169442777509</v>
      </c>
      <c r="F590" s="64">
        <f t="shared" ca="1" si="122"/>
        <v>848.02269524609392</v>
      </c>
      <c r="G590" s="64">
        <f t="shared" ca="1" si="122"/>
        <v>1719.4641239281359</v>
      </c>
      <c r="H590" s="64">
        <f t="shared" ca="1" si="122"/>
        <v>1254.20674670156</v>
      </c>
      <c r="I590" s="64">
        <f t="shared" ca="1" si="122"/>
        <v>1746.5104928982341</v>
      </c>
      <c r="J590" s="64">
        <f t="shared" ca="1" si="122"/>
        <v>-253.36399791203877</v>
      </c>
      <c r="K590" s="64">
        <f t="shared" ca="1" si="122"/>
        <v>666.12241529453138</v>
      </c>
      <c r="L590" s="64">
        <f t="shared" ca="1" si="122"/>
        <v>-876.60026966467126</v>
      </c>
      <c r="M590" s="64">
        <f t="shared" ca="1" si="122"/>
        <v>660.97287228270523</v>
      </c>
      <c r="N590" s="64">
        <f t="shared" ca="1" si="122"/>
        <v>1582.4786200452536</v>
      </c>
      <c r="O590" s="115">
        <f t="shared" ca="1" si="123"/>
        <v>7050.8220043920292</v>
      </c>
      <c r="AD590">
        <f t="shared" ca="1" si="115"/>
        <v>1146000</v>
      </c>
      <c r="AE590">
        <f t="shared" ca="1" si="116"/>
        <v>1148000</v>
      </c>
      <c r="AF590">
        <f t="shared" ca="1" si="117"/>
        <v>1000</v>
      </c>
      <c r="AG590">
        <f t="shared" ca="1" si="118"/>
        <v>1000</v>
      </c>
    </row>
    <row r="591" spans="1:33" hidden="1" x14ac:dyDescent="0.25">
      <c r="A591" s="62">
        <f t="shared" si="124"/>
        <v>590</v>
      </c>
      <c r="B591" s="63">
        <f t="shared" ca="1" si="125"/>
        <v>0.16872860875527265</v>
      </c>
      <c r="C591" s="123">
        <f t="shared" ca="1" si="125"/>
        <v>1840.0979831593004</v>
      </c>
      <c r="D591" s="99">
        <f t="shared" ca="1" si="126"/>
        <v>-4979.6707526288792</v>
      </c>
      <c r="E591" s="64">
        <f t="shared" ca="1" si="125"/>
        <v>791.81950319374084</v>
      </c>
      <c r="F591" s="64">
        <f t="shared" ca="1" si="122"/>
        <v>175.93148252951121</v>
      </c>
      <c r="G591" s="64">
        <f t="shared" ca="1" si="122"/>
        <v>-836.27411718451424</v>
      </c>
      <c r="H591" s="64">
        <f t="shared" ca="1" si="122"/>
        <v>261.89090614262363</v>
      </c>
      <c r="I591" s="64">
        <f t="shared" ca="1" si="122"/>
        <v>-963.4559958104968</v>
      </c>
      <c r="J591" s="64">
        <f t="shared" ca="1" si="122"/>
        <v>333.29278834076575</v>
      </c>
      <c r="K591" s="64">
        <f t="shared" ca="1" si="122"/>
        <v>436.31971284291052</v>
      </c>
      <c r="L591" s="64">
        <f t="shared" ca="1" si="122"/>
        <v>1016.127121216743</v>
      </c>
      <c r="M591" s="64">
        <f t="shared" ca="1" si="122"/>
        <v>-735.10199716189084</v>
      </c>
      <c r="N591" s="64">
        <f t="shared" ca="1" si="122"/>
        <v>889.2703942448818</v>
      </c>
      <c r="O591" s="115">
        <f t="shared" ca="1" si="123"/>
        <v>1369.819798354275</v>
      </c>
      <c r="AD591">
        <f t="shared" ref="AD591:AD654" ca="1" si="127">AE590</f>
        <v>1148000</v>
      </c>
      <c r="AE591">
        <f t="shared" ref="AE591:AE654" ca="1" si="128">AD591+$AB$8</f>
        <v>1150000</v>
      </c>
      <c r="AF591">
        <f t="shared" ref="AF591:AF654" ca="1" si="129">COUNTIF($D$2:$D$1001,"&lt;"&amp;AE591)</f>
        <v>1000</v>
      </c>
      <c r="AG591">
        <f t="shared" ref="AG591:AG654" ca="1" si="130">COUNTIF($O$2:$O$1001,"&lt;"&amp;AE591)</f>
        <v>1000</v>
      </c>
    </row>
    <row r="592" spans="1:33" hidden="1" x14ac:dyDescent="0.25">
      <c r="A592" s="62">
        <f t="shared" si="124"/>
        <v>591</v>
      </c>
      <c r="B592" s="63">
        <f t="shared" ca="1" si="125"/>
        <v>3.6837359500962147E-2</v>
      </c>
      <c r="C592" s="123">
        <f t="shared" ca="1" si="125"/>
        <v>1358.4190988658279</v>
      </c>
      <c r="D592" s="99">
        <f t="shared" ca="1" si="126"/>
        <v>-6868.8752543173387</v>
      </c>
      <c r="E592" s="64">
        <f t="shared" ca="1" si="125"/>
        <v>-958.18616020317882</v>
      </c>
      <c r="F592" s="64">
        <f t="shared" ca="1" si="122"/>
        <v>258.73299754458458</v>
      </c>
      <c r="G592" s="64">
        <f t="shared" ca="1" si="122"/>
        <v>-869.50969552899551</v>
      </c>
      <c r="H592" s="64">
        <f t="shared" ca="1" si="122"/>
        <v>863.70859968334014</v>
      </c>
      <c r="I592" s="64">
        <f t="shared" ca="1" si="122"/>
        <v>9.61917140455959E-2</v>
      </c>
      <c r="J592" s="64">
        <f t="shared" ca="1" si="122"/>
        <v>92.158597143346682</v>
      </c>
      <c r="K592" s="64">
        <f t="shared" ca="1" si="122"/>
        <v>-674.78982269813264</v>
      </c>
      <c r="L592" s="64">
        <f t="shared" ca="1" si="122"/>
        <v>211.85104832941809</v>
      </c>
      <c r="M592" s="64">
        <f t="shared" ca="1" si="122"/>
        <v>-945.73999073125583</v>
      </c>
      <c r="N592" s="64">
        <f t="shared" ca="1" si="122"/>
        <v>-293.33151537232874</v>
      </c>
      <c r="O592" s="115">
        <f t="shared" ca="1" si="123"/>
        <v>-2315.0097501191563</v>
      </c>
      <c r="AD592">
        <f t="shared" ca="1" si="127"/>
        <v>1150000</v>
      </c>
      <c r="AE592">
        <f t="shared" ca="1" si="128"/>
        <v>1152000</v>
      </c>
      <c r="AF592">
        <f t="shared" ca="1" si="129"/>
        <v>1000</v>
      </c>
      <c r="AG592">
        <f t="shared" ca="1" si="130"/>
        <v>1000</v>
      </c>
    </row>
    <row r="593" spans="1:33" hidden="1" x14ac:dyDescent="0.25">
      <c r="A593" s="62">
        <f t="shared" si="124"/>
        <v>592</v>
      </c>
      <c r="B593" s="63">
        <f t="shared" ca="1" si="125"/>
        <v>-6.8045484554812699E-2</v>
      </c>
      <c r="C593" s="123">
        <f t="shared" ca="1" si="125"/>
        <v>-139.98761911825792</v>
      </c>
      <c r="D593" s="99">
        <f t="shared" ca="1" si="126"/>
        <v>17463.10031110316</v>
      </c>
      <c r="E593" s="64">
        <f t="shared" ca="1" si="125"/>
        <v>207.83050398440639</v>
      </c>
      <c r="F593" s="64">
        <f t="shared" ca="1" si="122"/>
        <v>563.79750793579205</v>
      </c>
      <c r="G593" s="64">
        <f t="shared" ca="1" si="122"/>
        <v>808.71077985645491</v>
      </c>
      <c r="H593" s="64">
        <f t="shared" ca="1" si="122"/>
        <v>541.51998847877724</v>
      </c>
      <c r="I593" s="64">
        <f t="shared" ca="1" si="122"/>
        <v>1201.9293821300416</v>
      </c>
      <c r="J593" s="64">
        <f t="shared" ca="1" si="122"/>
        <v>1249.8825538761478</v>
      </c>
      <c r="K593" s="64">
        <f t="shared" ca="1" si="122"/>
        <v>35.798210425281169</v>
      </c>
      <c r="L593" s="64">
        <f t="shared" ca="1" si="122"/>
        <v>-538.23907235830632</v>
      </c>
      <c r="M593" s="64">
        <f t="shared" ca="1" si="122"/>
        <v>-259.60521595548539</v>
      </c>
      <c r="N593" s="64">
        <f t="shared" ca="1" si="122"/>
        <v>-191.63067496363485</v>
      </c>
      <c r="O593" s="115">
        <f t="shared" ca="1" si="123"/>
        <v>3619.9939634094758</v>
      </c>
      <c r="AD593">
        <f t="shared" ca="1" si="127"/>
        <v>1152000</v>
      </c>
      <c r="AE593">
        <f t="shared" ca="1" si="128"/>
        <v>1154000</v>
      </c>
      <c r="AF593">
        <f t="shared" ca="1" si="129"/>
        <v>1000</v>
      </c>
      <c r="AG593">
        <f t="shared" ca="1" si="130"/>
        <v>1000</v>
      </c>
    </row>
    <row r="594" spans="1:33" hidden="1" x14ac:dyDescent="0.25">
      <c r="A594" s="62">
        <f t="shared" si="124"/>
        <v>593</v>
      </c>
      <c r="B594" s="63">
        <f t="shared" ca="1" si="125"/>
        <v>-6.822768602536923E-2</v>
      </c>
      <c r="C594" s="123">
        <f t="shared" ca="1" si="125"/>
        <v>-87.951321203854064</v>
      </c>
      <c r="D594" s="99">
        <f t="shared" ca="1" si="126"/>
        <v>263.64810507248234</v>
      </c>
      <c r="E594" s="64">
        <f t="shared" ca="1" si="125"/>
        <v>103.64342994522352</v>
      </c>
      <c r="F594" s="64">
        <f t="shared" ca="1" si="122"/>
        <v>1885.7025868337259</v>
      </c>
      <c r="G594" s="64">
        <f t="shared" ca="1" si="122"/>
        <v>-412.09277660569541</v>
      </c>
      <c r="H594" s="64">
        <f t="shared" ca="1" si="122"/>
        <v>1193.6298161023042</v>
      </c>
      <c r="I594" s="64">
        <f t="shared" ca="1" si="122"/>
        <v>723.80069037585872</v>
      </c>
      <c r="J594" s="64">
        <f t="shared" ca="1" si="122"/>
        <v>534.31936256576796</v>
      </c>
      <c r="K594" s="64">
        <f t="shared" ca="1" si="122"/>
        <v>1973.1162668164334</v>
      </c>
      <c r="L594" s="64">
        <f t="shared" ca="1" si="122"/>
        <v>-674.33712810423629</v>
      </c>
      <c r="M594" s="64">
        <f t="shared" ca="1" si="122"/>
        <v>1655.8565226114172</v>
      </c>
      <c r="N594" s="64">
        <f t="shared" ca="1" si="122"/>
        <v>-540.69140527193065</v>
      </c>
      <c r="O594" s="115">
        <f t="shared" ca="1" si="123"/>
        <v>6442.9473652688685</v>
      </c>
      <c r="AD594">
        <f t="shared" ca="1" si="127"/>
        <v>1154000</v>
      </c>
      <c r="AE594">
        <f t="shared" ca="1" si="128"/>
        <v>1156000</v>
      </c>
      <c r="AF594">
        <f t="shared" ca="1" si="129"/>
        <v>1000</v>
      </c>
      <c r="AG594">
        <f t="shared" ca="1" si="130"/>
        <v>1000</v>
      </c>
    </row>
    <row r="595" spans="1:33" hidden="1" x14ac:dyDescent="0.25">
      <c r="A595" s="62">
        <f t="shared" si="124"/>
        <v>594</v>
      </c>
      <c r="B595" s="63">
        <f t="shared" ca="1" si="125"/>
        <v>0.16231296224655725</v>
      </c>
      <c r="C595" s="123">
        <f t="shared" ca="1" si="125"/>
        <v>114.27242883888314</v>
      </c>
      <c r="D595" s="99">
        <f t="shared" ca="1" si="126"/>
        <v>18133.785051885683</v>
      </c>
      <c r="E595" s="64">
        <f t="shared" ca="1" si="125"/>
        <v>362.54755643700844</v>
      </c>
      <c r="F595" s="64">
        <f t="shared" ca="1" si="122"/>
        <v>-700.06791118221872</v>
      </c>
      <c r="G595" s="64">
        <f t="shared" ca="1" si="122"/>
        <v>801.60898983553807</v>
      </c>
      <c r="H595" s="64">
        <f t="shared" ca="1" si="122"/>
        <v>236.10622496338232</v>
      </c>
      <c r="I595" s="64">
        <f t="shared" ca="1" si="122"/>
        <v>-809.93929650251732</v>
      </c>
      <c r="J595" s="64">
        <f t="shared" ca="1" si="122"/>
        <v>623.69615545161855</v>
      </c>
      <c r="K595" s="64">
        <f t="shared" ca="1" si="122"/>
        <v>431.72035523622338</v>
      </c>
      <c r="L595" s="64">
        <f t="shared" ca="1" si="122"/>
        <v>945.35660562435532</v>
      </c>
      <c r="M595" s="64">
        <f t="shared" ca="1" si="122"/>
        <v>910.80668653809369</v>
      </c>
      <c r="N595" s="64">
        <f t="shared" ca="1" si="122"/>
        <v>457.40357742675235</v>
      </c>
      <c r="O595" s="115">
        <f t="shared" ca="1" si="123"/>
        <v>3259.2389438282357</v>
      </c>
      <c r="AD595">
        <f t="shared" ca="1" si="127"/>
        <v>1156000</v>
      </c>
      <c r="AE595">
        <f t="shared" ca="1" si="128"/>
        <v>1158000</v>
      </c>
      <c r="AF595">
        <f t="shared" ca="1" si="129"/>
        <v>1000</v>
      </c>
      <c r="AG595">
        <f t="shared" ca="1" si="130"/>
        <v>1000</v>
      </c>
    </row>
    <row r="596" spans="1:33" hidden="1" x14ac:dyDescent="0.25">
      <c r="A596" s="62">
        <f t="shared" si="124"/>
        <v>595</v>
      </c>
      <c r="B596" s="63">
        <f t="shared" ca="1" si="125"/>
        <v>-9.7353714372039241E-2</v>
      </c>
      <c r="C596" s="123">
        <f t="shared" ca="1" si="125"/>
        <v>-441.21106051749246</v>
      </c>
      <c r="D596" s="99">
        <f t="shared" ca="1" si="126"/>
        <v>-3623.0007489474037</v>
      </c>
      <c r="E596" s="64">
        <f t="shared" ca="1" si="125"/>
        <v>811.27607581815505</v>
      </c>
      <c r="F596" s="64">
        <f t="shared" ca="1" si="122"/>
        <v>-488.70669994529692</v>
      </c>
      <c r="G596" s="64">
        <f t="shared" ca="1" si="122"/>
        <v>750.36017146158042</v>
      </c>
      <c r="H596" s="64">
        <f t="shared" ca="1" si="122"/>
        <v>225.60860219716969</v>
      </c>
      <c r="I596" s="64">
        <f t="shared" ca="1" si="122"/>
        <v>-287.35161731970231</v>
      </c>
      <c r="J596" s="64">
        <f t="shared" ca="1" si="122"/>
        <v>137.91540978887531</v>
      </c>
      <c r="K596" s="64">
        <f t="shared" ca="1" si="122"/>
        <v>1991.127998884635</v>
      </c>
      <c r="L596" s="64">
        <f t="shared" ca="1" si="122"/>
        <v>793.28856200071573</v>
      </c>
      <c r="M596" s="64">
        <f t="shared" ca="1" si="122"/>
        <v>-73.041183223653135</v>
      </c>
      <c r="N596" s="64">
        <f t="shared" ca="1" si="122"/>
        <v>-749.85999840585521</v>
      </c>
      <c r="O596" s="115">
        <f t="shared" ca="1" si="123"/>
        <v>3110.6173212566232</v>
      </c>
      <c r="AD596">
        <f t="shared" ca="1" si="127"/>
        <v>1158000</v>
      </c>
      <c r="AE596">
        <f t="shared" ca="1" si="128"/>
        <v>1160000</v>
      </c>
      <c r="AF596">
        <f t="shared" ca="1" si="129"/>
        <v>1000</v>
      </c>
      <c r="AG596">
        <f t="shared" ca="1" si="130"/>
        <v>1000</v>
      </c>
    </row>
    <row r="597" spans="1:33" hidden="1" x14ac:dyDescent="0.25">
      <c r="A597" s="62">
        <f t="shared" si="124"/>
        <v>596</v>
      </c>
      <c r="B597" s="63">
        <f t="shared" ca="1" si="125"/>
        <v>5.4585056027780299E-2</v>
      </c>
      <c r="C597" s="123">
        <f t="shared" ca="1" si="125"/>
        <v>87.203201088387615</v>
      </c>
      <c r="D597" s="99">
        <f t="shared" ca="1" si="126"/>
        <v>-5292.6103221907942</v>
      </c>
      <c r="E597" s="64">
        <f t="shared" ca="1" si="125"/>
        <v>-944.51983221304431</v>
      </c>
      <c r="F597" s="64">
        <f t="shared" ca="1" si="122"/>
        <v>281.64712846571018</v>
      </c>
      <c r="G597" s="64">
        <f t="shared" ca="1" si="122"/>
        <v>17.045839646091242</v>
      </c>
      <c r="H597" s="64">
        <f t="shared" ca="1" si="122"/>
        <v>418.78190141615926</v>
      </c>
      <c r="I597" s="64">
        <f t="shared" ca="1" si="122"/>
        <v>-606.73090715109208</v>
      </c>
      <c r="J597" s="64">
        <f t="shared" ca="1" si="122"/>
        <v>-531.68253949883672</v>
      </c>
      <c r="K597" s="64">
        <f t="shared" ca="1" si="122"/>
        <v>735.46981954941168</v>
      </c>
      <c r="L597" s="64">
        <f t="shared" ca="1" si="122"/>
        <v>-913.05363074423553</v>
      </c>
      <c r="M597" s="64">
        <f t="shared" ca="1" si="122"/>
        <v>1147.0902365652994</v>
      </c>
      <c r="N597" s="64">
        <f t="shared" ca="1" si="122"/>
        <v>1136.8210954826657</v>
      </c>
      <c r="O597" s="115">
        <f t="shared" ca="1" si="123"/>
        <v>740.8691115181291</v>
      </c>
      <c r="AD597">
        <f t="shared" ca="1" si="127"/>
        <v>1160000</v>
      </c>
      <c r="AE597">
        <f t="shared" ca="1" si="128"/>
        <v>1162000</v>
      </c>
      <c r="AF597">
        <f t="shared" ca="1" si="129"/>
        <v>1000</v>
      </c>
      <c r="AG597">
        <f t="shared" ca="1" si="130"/>
        <v>1000</v>
      </c>
    </row>
    <row r="598" spans="1:33" hidden="1" x14ac:dyDescent="0.25">
      <c r="A598" s="62">
        <f t="shared" si="124"/>
        <v>597</v>
      </c>
      <c r="B598" s="63">
        <f t="shared" ca="1" si="125"/>
        <v>8.1521977037551652E-2</v>
      </c>
      <c r="C598" s="123">
        <f t="shared" ca="1" si="125"/>
        <v>-787.9989901447816</v>
      </c>
      <c r="D598" s="99">
        <f t="shared" ca="1" si="126"/>
        <v>15627.809110261589</v>
      </c>
      <c r="E598" s="64">
        <f t="shared" ca="1" si="125"/>
        <v>-98.491841658034645</v>
      </c>
      <c r="F598" s="64">
        <f t="shared" ca="1" si="122"/>
        <v>22.036804403811338</v>
      </c>
      <c r="G598" s="64">
        <f t="shared" ca="1" si="122"/>
        <v>1372.314560958931</v>
      </c>
      <c r="H598" s="64">
        <f t="shared" ca="1" si="122"/>
        <v>441.19975364510844</v>
      </c>
      <c r="I598" s="64">
        <f t="shared" ca="1" si="122"/>
        <v>335.49233666505864</v>
      </c>
      <c r="J598" s="64">
        <f t="shared" ca="1" si="122"/>
        <v>488.32194308430968</v>
      </c>
      <c r="K598" s="64">
        <f t="shared" ca="1" si="122"/>
        <v>1097.3745581169981</v>
      </c>
      <c r="L598" s="64">
        <f t="shared" ca="1" si="122"/>
        <v>248.49859086705186</v>
      </c>
      <c r="M598" s="64">
        <f t="shared" ca="1" si="122"/>
        <v>420.16156637319921</v>
      </c>
      <c r="N598" s="64">
        <f t="shared" ca="1" si="122"/>
        <v>743.77347474799296</v>
      </c>
      <c r="O598" s="115">
        <f t="shared" ca="1" si="123"/>
        <v>5070.6817472044268</v>
      </c>
      <c r="AD598">
        <f t="shared" ca="1" si="127"/>
        <v>1162000</v>
      </c>
      <c r="AE598">
        <f t="shared" ca="1" si="128"/>
        <v>1164000</v>
      </c>
      <c r="AF598">
        <f t="shared" ca="1" si="129"/>
        <v>1000</v>
      </c>
      <c r="AG598">
        <f t="shared" ca="1" si="130"/>
        <v>1000</v>
      </c>
    </row>
    <row r="599" spans="1:33" hidden="1" x14ac:dyDescent="0.25">
      <c r="A599" s="62">
        <f t="shared" si="124"/>
        <v>598</v>
      </c>
      <c r="B599" s="63">
        <f t="shared" ca="1" si="125"/>
        <v>2.919271483861241E-2</v>
      </c>
      <c r="C599" s="123">
        <f t="shared" ca="1" si="125"/>
        <v>1532.9358698371102</v>
      </c>
      <c r="D599" s="99">
        <f t="shared" ca="1" si="126"/>
        <v>99.282164508736344</v>
      </c>
      <c r="E599" s="64">
        <f t="shared" ca="1" si="125"/>
        <v>1970.2948479422569</v>
      </c>
      <c r="F599" s="64">
        <f t="shared" ca="1" si="122"/>
        <v>-765.39002853520697</v>
      </c>
      <c r="G599" s="64">
        <f t="shared" ca="1" si="122"/>
        <v>-190.89679283399303</v>
      </c>
      <c r="H599" s="64">
        <f t="shared" ca="1" si="122"/>
        <v>1911.5570977059178</v>
      </c>
      <c r="I599" s="64">
        <f t="shared" ca="1" si="122"/>
        <v>810.91494207295329</v>
      </c>
      <c r="J599" s="64">
        <f t="shared" ca="1" si="122"/>
        <v>1491.2942266758928</v>
      </c>
      <c r="K599" s="64">
        <f t="shared" ca="1" si="122"/>
        <v>1251.8022030124848</v>
      </c>
      <c r="L599" s="64">
        <f t="shared" ca="1" si="122"/>
        <v>-892.21384191325694</v>
      </c>
      <c r="M599" s="64">
        <f t="shared" ca="1" si="122"/>
        <v>-462.79974569165347</v>
      </c>
      <c r="N599" s="64">
        <f t="shared" ca="1" si="122"/>
        <v>1560.920737269734</v>
      </c>
      <c r="O599" s="115">
        <f t="shared" ca="1" si="123"/>
        <v>6685.4836457051279</v>
      </c>
      <c r="AD599">
        <f t="shared" ca="1" si="127"/>
        <v>1164000</v>
      </c>
      <c r="AE599">
        <f t="shared" ca="1" si="128"/>
        <v>1166000</v>
      </c>
      <c r="AF599">
        <f t="shared" ca="1" si="129"/>
        <v>1000</v>
      </c>
      <c r="AG599">
        <f t="shared" ca="1" si="130"/>
        <v>1000</v>
      </c>
    </row>
    <row r="600" spans="1:33" hidden="1" x14ac:dyDescent="0.25">
      <c r="A600" s="62">
        <f t="shared" si="124"/>
        <v>599</v>
      </c>
      <c r="B600" s="63">
        <f t="shared" ca="1" si="125"/>
        <v>7.8424128195755616E-2</v>
      </c>
      <c r="C600" s="123">
        <f t="shared" ca="1" si="125"/>
        <v>1458.9947422859195</v>
      </c>
      <c r="D600" s="99">
        <f t="shared" ca="1" si="126"/>
        <v>9823.7127951797502</v>
      </c>
      <c r="E600" s="64">
        <f t="shared" ca="1" si="125"/>
        <v>601.44179555693677</v>
      </c>
      <c r="F600" s="64">
        <f t="shared" ca="1" si="122"/>
        <v>-628.45062777327098</v>
      </c>
      <c r="G600" s="64">
        <f t="shared" ca="1" si="122"/>
        <v>1017.9388490700744</v>
      </c>
      <c r="H600" s="64">
        <f t="shared" ca="1" si="122"/>
        <v>584.24246349850523</v>
      </c>
      <c r="I600" s="64">
        <f t="shared" ca="1" si="122"/>
        <v>733.22168739700714</v>
      </c>
      <c r="J600" s="64">
        <f t="shared" ca="1" si="122"/>
        <v>1926.7232078947602</v>
      </c>
      <c r="K600" s="64">
        <f t="shared" ca="1" si="122"/>
        <v>-495.42670485240734</v>
      </c>
      <c r="L600" s="64">
        <f t="shared" ca="1" si="122"/>
        <v>469.78623086557593</v>
      </c>
      <c r="M600" s="64">
        <f t="shared" ca="1" si="122"/>
        <v>-369.75991279489403</v>
      </c>
      <c r="N600" s="64">
        <f t="shared" ca="1" si="122"/>
        <v>709.16776213286516</v>
      </c>
      <c r="O600" s="115">
        <f t="shared" ca="1" si="123"/>
        <v>4548.8847509951529</v>
      </c>
      <c r="AD600">
        <f t="shared" ca="1" si="127"/>
        <v>1166000</v>
      </c>
      <c r="AE600">
        <f t="shared" ca="1" si="128"/>
        <v>1168000</v>
      </c>
      <c r="AF600">
        <f t="shared" ca="1" si="129"/>
        <v>1000</v>
      </c>
      <c r="AG600">
        <f t="shared" ca="1" si="130"/>
        <v>1000</v>
      </c>
    </row>
    <row r="601" spans="1:33" hidden="1" x14ac:dyDescent="0.25">
      <c r="A601" s="62">
        <f t="shared" si="124"/>
        <v>600</v>
      </c>
      <c r="B601" s="63">
        <f t="shared" ca="1" si="125"/>
        <v>0.15908600601638853</v>
      </c>
      <c r="C601" s="123">
        <f t="shared" ca="1" si="125"/>
        <v>1984.2568999242551</v>
      </c>
      <c r="D601" s="99">
        <f t="shared" ca="1" si="126"/>
        <v>1910.1191228608636</v>
      </c>
      <c r="E601" s="64">
        <f t="shared" ca="1" si="125"/>
        <v>1908.5505215375167</v>
      </c>
      <c r="F601" s="64">
        <f t="shared" ca="1" si="122"/>
        <v>-624.23981214001913</v>
      </c>
      <c r="G601" s="64">
        <f t="shared" ca="1" si="122"/>
        <v>798.61671300334831</v>
      </c>
      <c r="H601" s="64">
        <f t="shared" ca="1" si="122"/>
        <v>1858.8170576194925</v>
      </c>
      <c r="I601" s="64">
        <f t="shared" ca="1" si="122"/>
        <v>-818.92977498678192</v>
      </c>
      <c r="J601" s="64">
        <f t="shared" ca="1" si="122"/>
        <v>1067.4424343549949</v>
      </c>
      <c r="K601" s="64">
        <f t="shared" ca="1" si="122"/>
        <v>-906.67148691492173</v>
      </c>
      <c r="L601" s="64">
        <f t="shared" ca="1" si="122"/>
        <v>1190.4191647134323</v>
      </c>
      <c r="M601" s="64">
        <f t="shared" ca="1" si="122"/>
        <v>885.35226605731873</v>
      </c>
      <c r="N601" s="64">
        <f t="shared" ca="1" si="122"/>
        <v>1524.2824043921692</v>
      </c>
      <c r="O601" s="115">
        <f t="shared" ca="1" si="123"/>
        <v>6883.6394876365503</v>
      </c>
      <c r="AD601">
        <f t="shared" ca="1" si="127"/>
        <v>1168000</v>
      </c>
      <c r="AE601">
        <f t="shared" ca="1" si="128"/>
        <v>1170000</v>
      </c>
      <c r="AF601">
        <f t="shared" ca="1" si="129"/>
        <v>1000</v>
      </c>
      <c r="AG601">
        <f t="shared" ca="1" si="130"/>
        <v>1000</v>
      </c>
    </row>
    <row r="602" spans="1:33" hidden="1" x14ac:dyDescent="0.25">
      <c r="A602" s="62">
        <f t="shared" si="124"/>
        <v>601</v>
      </c>
      <c r="B602" s="63">
        <f t="shared" ca="1" si="125"/>
        <v>-4.719137983583091E-2</v>
      </c>
      <c r="C602" s="123">
        <f t="shared" ca="1" si="125"/>
        <v>1289.9133482707462</v>
      </c>
      <c r="D602" s="99">
        <f t="shared" ca="1" si="126"/>
        <v>-3573.9675114998549</v>
      </c>
      <c r="E602" s="64">
        <f t="shared" ca="1" si="125"/>
        <v>537.75102988966728</v>
      </c>
      <c r="F602" s="64">
        <f t="shared" ca="1" si="122"/>
        <v>632.50504598548866</v>
      </c>
      <c r="G602" s="64">
        <f t="shared" ca="1" si="122"/>
        <v>673.74230892075889</v>
      </c>
      <c r="H602" s="64">
        <f t="shared" ca="1" si="122"/>
        <v>1958.0487162364261</v>
      </c>
      <c r="I602" s="64">
        <f t="shared" ca="1" si="122"/>
        <v>1297.2511357561611</v>
      </c>
      <c r="J602" s="64">
        <f t="shared" ca="1" si="122"/>
        <v>1172.5570305089761</v>
      </c>
      <c r="K602" s="64">
        <f t="shared" ca="1" si="122"/>
        <v>-937.7212982465627</v>
      </c>
      <c r="L602" s="64">
        <f t="shared" ca="1" si="122"/>
        <v>-306.03197132188939</v>
      </c>
      <c r="M602" s="64">
        <f t="shared" ca="1" si="122"/>
        <v>1125.0101928816989</v>
      </c>
      <c r="N602" s="64">
        <f t="shared" ca="1" si="122"/>
        <v>-89.960731203836829</v>
      </c>
      <c r="O602" s="115">
        <f t="shared" ca="1" si="123"/>
        <v>6063.1514594068867</v>
      </c>
      <c r="AD602">
        <f t="shared" ca="1" si="127"/>
        <v>1170000</v>
      </c>
      <c r="AE602">
        <f t="shared" ca="1" si="128"/>
        <v>1172000</v>
      </c>
      <c r="AF602">
        <f t="shared" ca="1" si="129"/>
        <v>1000</v>
      </c>
      <c r="AG602">
        <f t="shared" ca="1" si="130"/>
        <v>1000</v>
      </c>
    </row>
    <row r="603" spans="1:33" hidden="1" x14ac:dyDescent="0.25">
      <c r="A603" s="62">
        <f t="shared" si="124"/>
        <v>602</v>
      </c>
      <c r="B603" s="63">
        <f t="shared" ca="1" si="125"/>
        <v>-5.2031817301637591E-2</v>
      </c>
      <c r="C603" s="123">
        <f t="shared" ca="1" si="125"/>
        <v>-43.152397104881942</v>
      </c>
      <c r="D603" s="99">
        <f t="shared" ca="1" si="126"/>
        <v>4695.878755389379</v>
      </c>
      <c r="E603" s="64">
        <f t="shared" ca="1" si="125"/>
        <v>325.2492127704229</v>
      </c>
      <c r="F603" s="64">
        <f t="shared" ca="1" si="122"/>
        <v>-488.81092110812517</v>
      </c>
      <c r="G603" s="64">
        <f t="shared" ca="1" si="122"/>
        <v>235.41104699285012</v>
      </c>
      <c r="H603" s="64">
        <f t="shared" ca="1" si="122"/>
        <v>377.76131694284453</v>
      </c>
      <c r="I603" s="64">
        <f t="shared" ca="1" si="122"/>
        <v>-27.30020129625213</v>
      </c>
      <c r="J603" s="64">
        <f t="shared" ca="1" si="122"/>
        <v>953.37414843897545</v>
      </c>
      <c r="K603" s="64">
        <f t="shared" ca="1" si="122"/>
        <v>-823.98498941824221</v>
      </c>
      <c r="L603" s="64">
        <f t="shared" ca="1" si="122"/>
        <v>1538.4815783845615</v>
      </c>
      <c r="M603" s="64">
        <f t="shared" ca="1" si="122"/>
        <v>-426.52412018994119</v>
      </c>
      <c r="N603" s="64">
        <f t="shared" ca="1" si="122"/>
        <v>1595.2653609826393</v>
      </c>
      <c r="O603" s="115">
        <f t="shared" ca="1" si="123"/>
        <v>3258.9224324997331</v>
      </c>
      <c r="AD603">
        <f t="shared" ca="1" si="127"/>
        <v>1172000</v>
      </c>
      <c r="AE603">
        <f t="shared" ca="1" si="128"/>
        <v>1174000</v>
      </c>
      <c r="AF603">
        <f t="shared" ca="1" si="129"/>
        <v>1000</v>
      </c>
      <c r="AG603">
        <f t="shared" ca="1" si="130"/>
        <v>1000</v>
      </c>
    </row>
    <row r="604" spans="1:33" hidden="1" x14ac:dyDescent="0.25">
      <c r="A604" s="62">
        <f t="shared" si="124"/>
        <v>603</v>
      </c>
      <c r="B604" s="63">
        <f t="shared" ca="1" si="125"/>
        <v>-1.9222710312386357E-2</v>
      </c>
      <c r="C604" s="123">
        <f t="shared" ca="1" si="125"/>
        <v>782.51563554863424</v>
      </c>
      <c r="D604" s="99">
        <f t="shared" ca="1" si="126"/>
        <v>13645.29292735771</v>
      </c>
      <c r="E604" s="64">
        <f t="shared" ca="1" si="125"/>
        <v>973.62616725715498</v>
      </c>
      <c r="F604" s="64">
        <f t="shared" ca="1" si="122"/>
        <v>1663.22216558184</v>
      </c>
      <c r="G604" s="64">
        <f t="shared" ca="1" si="122"/>
        <v>-131.41016913501903</v>
      </c>
      <c r="H604" s="64">
        <f t="shared" ca="1" si="122"/>
        <v>1379.2641725762098</v>
      </c>
      <c r="I604" s="64">
        <f t="shared" ca="1" si="122"/>
        <v>1228.182852585614</v>
      </c>
      <c r="J604" s="64">
        <f t="shared" ca="1" si="122"/>
        <v>282.61621119878151</v>
      </c>
      <c r="K604" s="64">
        <f t="shared" ca="1" si="122"/>
        <v>-534.74947015040743</v>
      </c>
      <c r="L604" s="64">
        <f t="shared" ca="1" si="122"/>
        <v>-743.54844783756869</v>
      </c>
      <c r="M604" s="64">
        <f t="shared" ca="1" si="122"/>
        <v>755.93146410375152</v>
      </c>
      <c r="N604" s="64">
        <f t="shared" ca="1" si="122"/>
        <v>835.78471995264113</v>
      </c>
      <c r="O604" s="115">
        <f t="shared" ca="1" si="123"/>
        <v>5708.9196661329979</v>
      </c>
      <c r="AD604">
        <f t="shared" ca="1" si="127"/>
        <v>1174000</v>
      </c>
      <c r="AE604">
        <f t="shared" ca="1" si="128"/>
        <v>1176000</v>
      </c>
      <c r="AF604">
        <f t="shared" ca="1" si="129"/>
        <v>1000</v>
      </c>
      <c r="AG604">
        <f t="shared" ca="1" si="130"/>
        <v>1000</v>
      </c>
    </row>
    <row r="605" spans="1:33" hidden="1" x14ac:dyDescent="0.25">
      <c r="A605" s="62">
        <f t="shared" si="124"/>
        <v>604</v>
      </c>
      <c r="B605" s="63">
        <f t="shared" ca="1" si="125"/>
        <v>4.8108294650277689E-2</v>
      </c>
      <c r="C605" s="123">
        <f t="shared" ca="1" si="125"/>
        <v>-73.876334544922116</v>
      </c>
      <c r="D605" s="99">
        <f t="shared" ca="1" si="126"/>
        <v>-1424.4490001632846</v>
      </c>
      <c r="E605" s="64">
        <f t="shared" ca="1" si="125"/>
        <v>-146.36857870769433</v>
      </c>
      <c r="F605" s="64">
        <f t="shared" ca="1" si="122"/>
        <v>-795.33907825367146</v>
      </c>
      <c r="G605" s="64">
        <f t="shared" ca="1" si="122"/>
        <v>105.67071898988728</v>
      </c>
      <c r="H605" s="64">
        <f t="shared" ca="1" si="122"/>
        <v>1531.3856060064459</v>
      </c>
      <c r="I605" s="64">
        <f t="shared" ca="1" si="122"/>
        <v>-183.19791827982337</v>
      </c>
      <c r="J605" s="64">
        <f t="shared" ca="1" si="122"/>
        <v>1136.9966162933795</v>
      </c>
      <c r="K605" s="64">
        <f t="shared" ca="1" si="122"/>
        <v>-818.50129641828585</v>
      </c>
      <c r="L605" s="64">
        <f t="shared" ca="1" si="122"/>
        <v>1276.3451685987604</v>
      </c>
      <c r="M605" s="64">
        <f t="shared" ca="1" si="122"/>
        <v>1685.6828541138284</v>
      </c>
      <c r="N605" s="64">
        <f t="shared" ca="1" si="122"/>
        <v>1198.5089149149667</v>
      </c>
      <c r="O605" s="115">
        <f t="shared" ca="1" si="123"/>
        <v>4991.1830072577932</v>
      </c>
      <c r="AD605">
        <f t="shared" ca="1" si="127"/>
        <v>1176000</v>
      </c>
      <c r="AE605">
        <f t="shared" ca="1" si="128"/>
        <v>1178000</v>
      </c>
      <c r="AF605">
        <f t="shared" ca="1" si="129"/>
        <v>1000</v>
      </c>
      <c r="AG605">
        <f t="shared" ca="1" si="130"/>
        <v>1000</v>
      </c>
    </row>
    <row r="606" spans="1:33" hidden="1" x14ac:dyDescent="0.25">
      <c r="A606" s="62">
        <f t="shared" si="124"/>
        <v>605</v>
      </c>
      <c r="B606" s="63">
        <f t="shared" ca="1" si="125"/>
        <v>0.10121397355021722</v>
      </c>
      <c r="C606" s="123">
        <f t="shared" ca="1" si="125"/>
        <v>75.105497322454923</v>
      </c>
      <c r="D606" s="99">
        <f t="shared" ca="1" si="126"/>
        <v>11582.430888592069</v>
      </c>
      <c r="E606" s="64">
        <f t="shared" ca="1" si="125"/>
        <v>-810.72796151770069</v>
      </c>
      <c r="F606" s="64">
        <f t="shared" ca="1" si="122"/>
        <v>1808.981124381673</v>
      </c>
      <c r="G606" s="64">
        <f t="shared" ca="1" si="122"/>
        <v>339.32160432580821</v>
      </c>
      <c r="H606" s="64">
        <f t="shared" ref="F606:N621" ca="1" si="131">H$1*($U$1+($W$1-$U$1)*RAND())</f>
        <v>-406.97229467459914</v>
      </c>
      <c r="I606" s="64">
        <f t="shared" ca="1" si="131"/>
        <v>403.8873195855769</v>
      </c>
      <c r="J606" s="64">
        <f t="shared" ca="1" si="131"/>
        <v>-572.16632500484309</v>
      </c>
      <c r="K606" s="64">
        <f t="shared" ca="1" si="131"/>
        <v>1834.9729414016172</v>
      </c>
      <c r="L606" s="64">
        <f t="shared" ca="1" si="131"/>
        <v>502.18674835072028</v>
      </c>
      <c r="M606" s="64">
        <f t="shared" ca="1" si="131"/>
        <v>-770.43195107262693</v>
      </c>
      <c r="N606" s="64">
        <f t="shared" ca="1" si="131"/>
        <v>1729.9073935135086</v>
      </c>
      <c r="O606" s="115">
        <f t="shared" ca="1" si="123"/>
        <v>4058.9585992891343</v>
      </c>
      <c r="AD606">
        <f t="shared" ca="1" si="127"/>
        <v>1178000</v>
      </c>
      <c r="AE606">
        <f t="shared" ca="1" si="128"/>
        <v>1180000</v>
      </c>
      <c r="AF606">
        <f t="shared" ca="1" si="129"/>
        <v>1000</v>
      </c>
      <c r="AG606">
        <f t="shared" ca="1" si="130"/>
        <v>1000</v>
      </c>
    </row>
    <row r="607" spans="1:33" hidden="1" x14ac:dyDescent="0.25">
      <c r="A607" s="62">
        <f t="shared" si="124"/>
        <v>606</v>
      </c>
      <c r="B607" s="63">
        <f t="shared" ca="1" si="125"/>
        <v>0.16556273080272696</v>
      </c>
      <c r="C607" s="123">
        <f t="shared" ca="1" si="125"/>
        <v>1420.5478301984256</v>
      </c>
      <c r="D607" s="99">
        <f t="shared" ca="1" si="126"/>
        <v>8149.0454554883654</v>
      </c>
      <c r="E607" s="64">
        <f t="shared" ca="1" si="125"/>
        <v>196.61481788907392</v>
      </c>
      <c r="F607" s="64">
        <f t="shared" ca="1" si="131"/>
        <v>-936.83233318493274</v>
      </c>
      <c r="G607" s="64">
        <f t="shared" ca="1" si="131"/>
        <v>-631.23298869223686</v>
      </c>
      <c r="H607" s="64">
        <f t="shared" ca="1" si="131"/>
        <v>250.56613410663925</v>
      </c>
      <c r="I607" s="64">
        <f t="shared" ca="1" si="131"/>
        <v>990.79503176853848</v>
      </c>
      <c r="J607" s="64">
        <f t="shared" ca="1" si="131"/>
        <v>-627.45178926115</v>
      </c>
      <c r="K607" s="64">
        <f t="shared" ca="1" si="131"/>
        <v>1347.6950946778361</v>
      </c>
      <c r="L607" s="64">
        <f t="shared" ca="1" si="131"/>
        <v>11.67161609594347</v>
      </c>
      <c r="M607" s="64">
        <f t="shared" ca="1" si="131"/>
        <v>-666.72941834729897</v>
      </c>
      <c r="N607" s="64">
        <f t="shared" ca="1" si="131"/>
        <v>433.15752041957063</v>
      </c>
      <c r="O607" s="115">
        <f t="shared" ca="1" si="123"/>
        <v>368.25368547198349</v>
      </c>
      <c r="AD607">
        <f t="shared" ca="1" si="127"/>
        <v>1180000</v>
      </c>
      <c r="AE607">
        <f t="shared" ca="1" si="128"/>
        <v>1182000</v>
      </c>
      <c r="AF607">
        <f t="shared" ca="1" si="129"/>
        <v>1000</v>
      </c>
      <c r="AG607">
        <f t="shared" ca="1" si="130"/>
        <v>1000</v>
      </c>
    </row>
    <row r="608" spans="1:33" hidden="1" x14ac:dyDescent="0.25">
      <c r="A608" s="62">
        <f t="shared" si="124"/>
        <v>607</v>
      </c>
      <c r="B608" s="63">
        <f t="shared" ca="1" si="125"/>
        <v>-7.0822827146106299E-2</v>
      </c>
      <c r="C608" s="123">
        <f t="shared" ca="1" si="125"/>
        <v>1902.9467336428866</v>
      </c>
      <c r="D608" s="99">
        <f t="shared" ca="1" si="126"/>
        <v>18273.420547469941</v>
      </c>
      <c r="E608" s="64">
        <f t="shared" ca="1" si="125"/>
        <v>141.70166269441202</v>
      </c>
      <c r="F608" s="64">
        <f t="shared" ca="1" si="131"/>
        <v>291.84943992635601</v>
      </c>
      <c r="G608" s="64">
        <f t="shared" ca="1" si="131"/>
        <v>-713.26271652855678</v>
      </c>
      <c r="H608" s="64">
        <f t="shared" ca="1" si="131"/>
        <v>-698.0059422131568</v>
      </c>
      <c r="I608" s="64">
        <f t="shared" ca="1" si="131"/>
        <v>714.40479856956949</v>
      </c>
      <c r="J608" s="64">
        <f t="shared" ca="1" si="131"/>
        <v>1188.0327408688077</v>
      </c>
      <c r="K608" s="64">
        <f t="shared" ca="1" si="131"/>
        <v>684.75754109833895</v>
      </c>
      <c r="L608" s="64">
        <f t="shared" ca="1" si="131"/>
        <v>418.96814515631792</v>
      </c>
      <c r="M608" s="64">
        <f t="shared" ca="1" si="131"/>
        <v>-348.47559181391887</v>
      </c>
      <c r="N608" s="64">
        <f t="shared" ca="1" si="131"/>
        <v>-969.74002845559824</v>
      </c>
      <c r="O608" s="115">
        <f t="shared" ca="1" si="123"/>
        <v>710.23004930257105</v>
      </c>
      <c r="AD608">
        <f t="shared" ca="1" si="127"/>
        <v>1182000</v>
      </c>
      <c r="AE608">
        <f t="shared" ca="1" si="128"/>
        <v>1184000</v>
      </c>
      <c r="AF608">
        <f t="shared" ca="1" si="129"/>
        <v>1000</v>
      </c>
      <c r="AG608">
        <f t="shared" ca="1" si="130"/>
        <v>1000</v>
      </c>
    </row>
    <row r="609" spans="1:33" hidden="1" x14ac:dyDescent="0.25">
      <c r="A609" s="62">
        <f t="shared" si="124"/>
        <v>608</v>
      </c>
      <c r="B609" s="63">
        <f t="shared" ca="1" si="125"/>
        <v>0.15884439837657141</v>
      </c>
      <c r="C609" s="123">
        <f t="shared" ca="1" si="125"/>
        <v>1295.3104655734121</v>
      </c>
      <c r="D609" s="99">
        <f t="shared" ca="1" si="126"/>
        <v>5176.7072598762425</v>
      </c>
      <c r="E609" s="64">
        <f t="shared" ca="1" si="125"/>
        <v>-215.11405255391691</v>
      </c>
      <c r="F609" s="64">
        <f t="shared" ca="1" si="131"/>
        <v>207.41478643224161</v>
      </c>
      <c r="G609" s="64">
        <f t="shared" ca="1" si="131"/>
        <v>1297.7195383092246</v>
      </c>
      <c r="H609" s="64">
        <f t="shared" ca="1" si="131"/>
        <v>1932.4675188360759</v>
      </c>
      <c r="I609" s="64">
        <f t="shared" ca="1" si="131"/>
        <v>47.683346297504315</v>
      </c>
      <c r="J609" s="64">
        <f t="shared" ca="1" si="131"/>
        <v>1634.7567355920376</v>
      </c>
      <c r="K609" s="64">
        <f t="shared" ca="1" si="131"/>
        <v>-725.65883607104331</v>
      </c>
      <c r="L609" s="64">
        <f t="shared" ca="1" si="131"/>
        <v>594.57171335129397</v>
      </c>
      <c r="M609" s="64">
        <f t="shared" ca="1" si="131"/>
        <v>-635.43882416836982</v>
      </c>
      <c r="N609" s="64">
        <f t="shared" ca="1" si="131"/>
        <v>568.74747149406187</v>
      </c>
      <c r="O609" s="115">
        <f t="shared" ca="1" si="123"/>
        <v>4707.1493975191097</v>
      </c>
      <c r="AD609">
        <f t="shared" ca="1" si="127"/>
        <v>1184000</v>
      </c>
      <c r="AE609">
        <f t="shared" ca="1" si="128"/>
        <v>1186000</v>
      </c>
      <c r="AF609">
        <f t="shared" ca="1" si="129"/>
        <v>1000</v>
      </c>
      <c r="AG609">
        <f t="shared" ca="1" si="130"/>
        <v>1000</v>
      </c>
    </row>
    <row r="610" spans="1:33" hidden="1" x14ac:dyDescent="0.25">
      <c r="A610" s="62">
        <f t="shared" si="124"/>
        <v>609</v>
      </c>
      <c r="B610" s="63">
        <f t="shared" ca="1" si="125"/>
        <v>4.5501531756531738E-2</v>
      </c>
      <c r="C610" s="123">
        <f t="shared" ca="1" si="125"/>
        <v>82.629550636219847</v>
      </c>
      <c r="D610" s="99">
        <f t="shared" ca="1" si="126"/>
        <v>12392.778128149273</v>
      </c>
      <c r="E610" s="64">
        <f t="shared" ca="1" si="125"/>
        <v>1881.659083277227</v>
      </c>
      <c r="F610" s="64">
        <f t="shared" ca="1" si="131"/>
        <v>-294.05422249442313</v>
      </c>
      <c r="G610" s="64">
        <f t="shared" ca="1" si="131"/>
        <v>-83.323298906095999</v>
      </c>
      <c r="H610" s="64">
        <f t="shared" ca="1" si="131"/>
        <v>1839.439302708882</v>
      </c>
      <c r="I610" s="64">
        <f t="shared" ca="1" si="131"/>
        <v>841.36162168583803</v>
      </c>
      <c r="J610" s="64">
        <f t="shared" ca="1" si="131"/>
        <v>76.363605148785368</v>
      </c>
      <c r="K610" s="64">
        <f t="shared" ca="1" si="131"/>
        <v>-887.86015635099193</v>
      </c>
      <c r="L610" s="64">
        <f t="shared" ca="1" si="131"/>
        <v>612.4715665855648</v>
      </c>
      <c r="M610" s="64">
        <f t="shared" ca="1" si="131"/>
        <v>288.62896400711742</v>
      </c>
      <c r="N610" s="64">
        <f t="shared" ca="1" si="131"/>
        <v>983.15634797760117</v>
      </c>
      <c r="O610" s="115">
        <f t="shared" ca="1" si="123"/>
        <v>5257.842813639505</v>
      </c>
      <c r="AD610">
        <f t="shared" ca="1" si="127"/>
        <v>1186000</v>
      </c>
      <c r="AE610">
        <f t="shared" ca="1" si="128"/>
        <v>1188000</v>
      </c>
      <c r="AF610">
        <f t="shared" ca="1" si="129"/>
        <v>1000</v>
      </c>
      <c r="AG610">
        <f t="shared" ca="1" si="130"/>
        <v>1000</v>
      </c>
    </row>
    <row r="611" spans="1:33" hidden="1" x14ac:dyDescent="0.25">
      <c r="A611" s="62">
        <f t="shared" si="124"/>
        <v>610</v>
      </c>
      <c r="B611" s="63">
        <f t="shared" ca="1" si="125"/>
        <v>-1.2796196562124426E-2</v>
      </c>
      <c r="C611" s="123">
        <f t="shared" ca="1" si="125"/>
        <v>-510.63610776874089</v>
      </c>
      <c r="D611" s="99">
        <f t="shared" ca="1" si="126"/>
        <v>13566.90601420114</v>
      </c>
      <c r="E611" s="64">
        <f t="shared" ca="1" si="125"/>
        <v>-796.14492150977742</v>
      </c>
      <c r="F611" s="64">
        <f t="shared" ca="1" si="131"/>
        <v>-885.08780165299618</v>
      </c>
      <c r="G611" s="64">
        <f t="shared" ca="1" si="131"/>
        <v>846.36101336274692</v>
      </c>
      <c r="H611" s="64">
        <f t="shared" ca="1" si="131"/>
        <v>1277.3888464830752</v>
      </c>
      <c r="I611" s="64">
        <f t="shared" ca="1" si="131"/>
        <v>-840.53895347887851</v>
      </c>
      <c r="J611" s="64">
        <f t="shared" ca="1" si="131"/>
        <v>545.0547478551257</v>
      </c>
      <c r="K611" s="64">
        <f t="shared" ca="1" si="131"/>
        <v>-838.08830567295706</v>
      </c>
      <c r="L611" s="64">
        <f t="shared" ca="1" si="131"/>
        <v>-473.40109301437531</v>
      </c>
      <c r="M611" s="64">
        <f t="shared" ca="1" si="131"/>
        <v>475.13884006431334</v>
      </c>
      <c r="N611" s="64">
        <f t="shared" ca="1" si="131"/>
        <v>-806.5429483386522</v>
      </c>
      <c r="O611" s="115">
        <f t="shared" ca="1" si="123"/>
        <v>-1495.8605759023756</v>
      </c>
      <c r="AD611">
        <f t="shared" ca="1" si="127"/>
        <v>1188000</v>
      </c>
      <c r="AE611">
        <f t="shared" ca="1" si="128"/>
        <v>1190000</v>
      </c>
      <c r="AF611">
        <f t="shared" ca="1" si="129"/>
        <v>1000</v>
      </c>
      <c r="AG611">
        <f t="shared" ca="1" si="130"/>
        <v>1000</v>
      </c>
    </row>
    <row r="612" spans="1:33" hidden="1" x14ac:dyDescent="0.25">
      <c r="A612" s="62">
        <f t="shared" si="124"/>
        <v>611</v>
      </c>
      <c r="B612" s="63">
        <f t="shared" ca="1" si="125"/>
        <v>0.13180223153631582</v>
      </c>
      <c r="C612" s="123">
        <f t="shared" ca="1" si="125"/>
        <v>-637.51089944757405</v>
      </c>
      <c r="D612" s="99">
        <f t="shared" ca="1" si="126"/>
        <v>3116.0767956980335</v>
      </c>
      <c r="E612" s="64">
        <f t="shared" ca="1" si="125"/>
        <v>1360.2011405468845</v>
      </c>
      <c r="F612" s="64">
        <f t="shared" ca="1" si="131"/>
        <v>-425.93023499268043</v>
      </c>
      <c r="G612" s="64">
        <f t="shared" ca="1" si="131"/>
        <v>8.3104488130593399</v>
      </c>
      <c r="H612" s="64">
        <f t="shared" ca="1" si="131"/>
        <v>688.64538423319266</v>
      </c>
      <c r="I612" s="64">
        <f t="shared" ca="1" si="131"/>
        <v>303.8270863864642</v>
      </c>
      <c r="J612" s="64">
        <f t="shared" ca="1" si="131"/>
        <v>1335.7607715259437</v>
      </c>
      <c r="K612" s="64">
        <f t="shared" ca="1" si="131"/>
        <v>299.32369685769373</v>
      </c>
      <c r="L612" s="64">
        <f t="shared" ca="1" si="131"/>
        <v>1506.9704389103563</v>
      </c>
      <c r="M612" s="64">
        <f t="shared" ca="1" si="131"/>
        <v>14.055252032292714</v>
      </c>
      <c r="N612" s="64">
        <f t="shared" ca="1" si="131"/>
        <v>156.06450940507943</v>
      </c>
      <c r="O612" s="115">
        <f t="shared" ca="1" si="123"/>
        <v>5247.2284937182867</v>
      </c>
      <c r="AD612">
        <f t="shared" ca="1" si="127"/>
        <v>1190000</v>
      </c>
      <c r="AE612">
        <f t="shared" ca="1" si="128"/>
        <v>1192000</v>
      </c>
      <c r="AF612">
        <f t="shared" ca="1" si="129"/>
        <v>1000</v>
      </c>
      <c r="AG612">
        <f t="shared" ca="1" si="130"/>
        <v>1000</v>
      </c>
    </row>
    <row r="613" spans="1:33" hidden="1" x14ac:dyDescent="0.25">
      <c r="A613" s="62">
        <f t="shared" si="124"/>
        <v>612</v>
      </c>
      <c r="B613" s="63">
        <f t="shared" ca="1" si="125"/>
        <v>-6.3220026063077611E-3</v>
      </c>
      <c r="C613" s="123">
        <f t="shared" ca="1" si="125"/>
        <v>721.02551758045058</v>
      </c>
      <c r="D613" s="99">
        <f t="shared" ca="1" si="126"/>
        <v>556.94236113783404</v>
      </c>
      <c r="E613" s="64">
        <f t="shared" ca="1" si="125"/>
        <v>954.16192900606882</v>
      </c>
      <c r="F613" s="64">
        <f t="shared" ca="1" si="131"/>
        <v>1496.5773885479277</v>
      </c>
      <c r="G613" s="64">
        <f t="shared" ca="1" si="131"/>
        <v>461.78470364932667</v>
      </c>
      <c r="H613" s="64">
        <f t="shared" ca="1" si="131"/>
        <v>1877.2666897518684</v>
      </c>
      <c r="I613" s="64">
        <f t="shared" ca="1" si="131"/>
        <v>308.39809371706053</v>
      </c>
      <c r="J613" s="64">
        <f t="shared" ca="1" si="131"/>
        <v>-910.16268765355142</v>
      </c>
      <c r="K613" s="64">
        <f t="shared" ca="1" si="131"/>
        <v>-283.8302314455708</v>
      </c>
      <c r="L613" s="64">
        <f t="shared" ca="1" si="131"/>
        <v>-145.27134378112163</v>
      </c>
      <c r="M613" s="64">
        <f t="shared" ca="1" si="131"/>
        <v>1043.9994690605836</v>
      </c>
      <c r="N613" s="64">
        <f t="shared" ca="1" si="131"/>
        <v>360.25486244159856</v>
      </c>
      <c r="O613" s="115">
        <f t="shared" ca="1" si="123"/>
        <v>5163.1788732941905</v>
      </c>
      <c r="AD613">
        <f t="shared" ca="1" si="127"/>
        <v>1192000</v>
      </c>
      <c r="AE613">
        <f t="shared" ca="1" si="128"/>
        <v>1194000</v>
      </c>
      <c r="AF613">
        <f t="shared" ca="1" si="129"/>
        <v>1000</v>
      </c>
      <c r="AG613">
        <f t="shared" ca="1" si="130"/>
        <v>1000</v>
      </c>
    </row>
    <row r="614" spans="1:33" hidden="1" x14ac:dyDescent="0.25">
      <c r="A614" s="62">
        <f t="shared" si="124"/>
        <v>613</v>
      </c>
      <c r="B614" s="63">
        <f t="shared" ca="1" si="125"/>
        <v>-5.8764486788058602E-2</v>
      </c>
      <c r="C614" s="123">
        <f t="shared" ca="1" si="125"/>
        <v>-721.25019278185289</v>
      </c>
      <c r="D614" s="99">
        <f t="shared" ca="1" si="126"/>
        <v>-1641.6671080671476</v>
      </c>
      <c r="E614" s="64">
        <f t="shared" ca="1" si="125"/>
        <v>-377.73152572689725</v>
      </c>
      <c r="F614" s="64">
        <f t="shared" ca="1" si="131"/>
        <v>-163.49363497661446</v>
      </c>
      <c r="G614" s="64">
        <f t="shared" ca="1" si="131"/>
        <v>1363.3333219817243</v>
      </c>
      <c r="H614" s="64">
        <f t="shared" ca="1" si="131"/>
        <v>-358.03106094436504</v>
      </c>
      <c r="I614" s="64">
        <f t="shared" ca="1" si="131"/>
        <v>571.74647925770932</v>
      </c>
      <c r="J614" s="64">
        <f t="shared" ca="1" si="131"/>
        <v>218.51095329303669</v>
      </c>
      <c r="K614" s="64">
        <f t="shared" ca="1" si="131"/>
        <v>1297.1647551243134</v>
      </c>
      <c r="L614" s="64">
        <f t="shared" ca="1" si="131"/>
        <v>1604.0673118724994</v>
      </c>
      <c r="M614" s="64">
        <f t="shared" ca="1" si="131"/>
        <v>1095.7115486376613</v>
      </c>
      <c r="N614" s="64">
        <f t="shared" ca="1" si="131"/>
        <v>269.24557859216935</v>
      </c>
      <c r="O614" s="115">
        <f t="shared" ca="1" si="123"/>
        <v>5520.5237271112364</v>
      </c>
      <c r="AD614">
        <f t="shared" ca="1" si="127"/>
        <v>1194000</v>
      </c>
      <c r="AE614">
        <f t="shared" ca="1" si="128"/>
        <v>1196000</v>
      </c>
      <c r="AF614">
        <f t="shared" ca="1" si="129"/>
        <v>1000</v>
      </c>
      <c r="AG614">
        <f t="shared" ca="1" si="130"/>
        <v>1000</v>
      </c>
    </row>
    <row r="615" spans="1:33" hidden="1" x14ac:dyDescent="0.25">
      <c r="A615" s="62">
        <f t="shared" si="124"/>
        <v>614</v>
      </c>
      <c r="B615" s="63">
        <f t="shared" ca="1" si="125"/>
        <v>1.4092035605188846E-2</v>
      </c>
      <c r="C615" s="123">
        <f t="shared" ca="1" si="125"/>
        <v>28.318149074687547</v>
      </c>
      <c r="D615" s="99">
        <f t="shared" ca="1" si="126"/>
        <v>-2644.4280059974208</v>
      </c>
      <c r="E615" s="64">
        <f t="shared" ca="1" si="125"/>
        <v>552.6250280079895</v>
      </c>
      <c r="F615" s="64">
        <f t="shared" ca="1" si="131"/>
        <v>-457.60983915142833</v>
      </c>
      <c r="G615" s="64">
        <f t="shared" ca="1" si="131"/>
        <v>156.22738891744606</v>
      </c>
      <c r="H615" s="64">
        <f t="shared" ca="1" si="131"/>
        <v>-285.45587738389793</v>
      </c>
      <c r="I615" s="64">
        <f t="shared" ca="1" si="131"/>
        <v>789.30817724936492</v>
      </c>
      <c r="J615" s="64">
        <f t="shared" ca="1" si="131"/>
        <v>218.23883190814519</v>
      </c>
      <c r="K615" s="64">
        <f t="shared" ca="1" si="131"/>
        <v>-682.50177525944639</v>
      </c>
      <c r="L615" s="64">
        <f t="shared" ca="1" si="131"/>
        <v>1241.9818262422339</v>
      </c>
      <c r="M615" s="64">
        <f t="shared" ca="1" si="131"/>
        <v>1720.6424176036446</v>
      </c>
      <c r="N615" s="64">
        <f t="shared" ca="1" si="131"/>
        <v>-935.11250272367397</v>
      </c>
      <c r="O615" s="115">
        <f t="shared" ca="1" si="123"/>
        <v>2318.3436754103777</v>
      </c>
      <c r="AD615">
        <f t="shared" ca="1" si="127"/>
        <v>1196000</v>
      </c>
      <c r="AE615">
        <f t="shared" ca="1" si="128"/>
        <v>1198000</v>
      </c>
      <c r="AF615">
        <f t="shared" ca="1" si="129"/>
        <v>1000</v>
      </c>
      <c r="AG615">
        <f t="shared" ca="1" si="130"/>
        <v>1000</v>
      </c>
    </row>
    <row r="616" spans="1:33" hidden="1" x14ac:dyDescent="0.25">
      <c r="A616" s="62">
        <f t="shared" si="124"/>
        <v>615</v>
      </c>
      <c r="B616" s="63">
        <f t="shared" ca="1" si="125"/>
        <v>-2.544442994927279E-2</v>
      </c>
      <c r="C616" s="123">
        <f t="shared" ca="1" si="125"/>
        <v>366.45497751489148</v>
      </c>
      <c r="D616" s="99">
        <f t="shared" ca="1" si="126"/>
        <v>9994.1313421527175</v>
      </c>
      <c r="E616" s="64">
        <f t="shared" ca="1" si="125"/>
        <v>40.160743521876626</v>
      </c>
      <c r="F616" s="64">
        <f t="shared" ca="1" si="131"/>
        <v>517.91700958416152</v>
      </c>
      <c r="G616" s="64">
        <f t="shared" ca="1" si="131"/>
        <v>-120.44265824660825</v>
      </c>
      <c r="H616" s="64">
        <f t="shared" ca="1" si="131"/>
        <v>192.10034720952146</v>
      </c>
      <c r="I616" s="64">
        <f t="shared" ca="1" si="131"/>
        <v>1211.5499671991518</v>
      </c>
      <c r="J616" s="64">
        <f t="shared" ca="1" si="131"/>
        <v>-965.18119967717644</v>
      </c>
      <c r="K616" s="64">
        <f t="shared" ca="1" si="131"/>
        <v>1365.7737901583448</v>
      </c>
      <c r="L616" s="64">
        <f t="shared" ca="1" si="131"/>
        <v>716.32672212035175</v>
      </c>
      <c r="M616" s="64">
        <f t="shared" ca="1" si="131"/>
        <v>1871.170834448119</v>
      </c>
      <c r="N616" s="64">
        <f t="shared" ca="1" si="131"/>
        <v>-243.95228236758786</v>
      </c>
      <c r="O616" s="115">
        <f t="shared" ca="1" si="123"/>
        <v>4585.423273950154</v>
      </c>
      <c r="AD616">
        <f t="shared" ca="1" si="127"/>
        <v>1198000</v>
      </c>
      <c r="AE616">
        <f t="shared" ca="1" si="128"/>
        <v>1200000</v>
      </c>
      <c r="AF616">
        <f t="shared" ca="1" si="129"/>
        <v>1000</v>
      </c>
      <c r="AG616">
        <f t="shared" ca="1" si="130"/>
        <v>1000</v>
      </c>
    </row>
    <row r="617" spans="1:33" hidden="1" x14ac:dyDescent="0.25">
      <c r="A617" s="62">
        <f t="shared" si="124"/>
        <v>616</v>
      </c>
      <c r="B617" s="63">
        <f t="shared" ca="1" si="125"/>
        <v>0.12498702711262757</v>
      </c>
      <c r="C617" s="123">
        <f t="shared" ca="1" si="125"/>
        <v>12.286283234177603</v>
      </c>
      <c r="D617" s="99">
        <f t="shared" ca="1" si="126"/>
        <v>13592.906733739617</v>
      </c>
      <c r="E617" s="64">
        <f t="shared" ca="1" si="125"/>
        <v>1102.0775391438583</v>
      </c>
      <c r="F617" s="64">
        <f t="shared" ca="1" si="131"/>
        <v>1803.295064491042</v>
      </c>
      <c r="G617" s="64">
        <f t="shared" ca="1" si="131"/>
        <v>1901.9718691154671</v>
      </c>
      <c r="H617" s="64">
        <f t="shared" ca="1" si="131"/>
        <v>1608.6444530683666</v>
      </c>
      <c r="I617" s="64">
        <f t="shared" ca="1" si="131"/>
        <v>-312.34268223322618</v>
      </c>
      <c r="J617" s="64">
        <f t="shared" ca="1" si="131"/>
        <v>-344.21720152949376</v>
      </c>
      <c r="K617" s="64">
        <f t="shared" ca="1" si="131"/>
        <v>1609.7177808746458</v>
      </c>
      <c r="L617" s="64">
        <f t="shared" ca="1" si="131"/>
        <v>28.894718090438225</v>
      </c>
      <c r="M617" s="64">
        <f t="shared" ca="1" si="131"/>
        <v>644.84750374298767</v>
      </c>
      <c r="N617" s="64">
        <f t="shared" ca="1" si="131"/>
        <v>458.59589467106997</v>
      </c>
      <c r="O617" s="115">
        <f t="shared" ca="1" si="123"/>
        <v>8501.4849394351568</v>
      </c>
      <c r="AD617">
        <f t="shared" ca="1" si="127"/>
        <v>1200000</v>
      </c>
      <c r="AE617">
        <f t="shared" ca="1" si="128"/>
        <v>1202000</v>
      </c>
      <c r="AF617">
        <f t="shared" ca="1" si="129"/>
        <v>1000</v>
      </c>
      <c r="AG617">
        <f t="shared" ca="1" si="130"/>
        <v>1000</v>
      </c>
    </row>
    <row r="618" spans="1:33" hidden="1" x14ac:dyDescent="0.25">
      <c r="A618" s="62">
        <f t="shared" si="124"/>
        <v>617</v>
      </c>
      <c r="B618" s="63">
        <f t="shared" ca="1" si="125"/>
        <v>-4.7264242688509289E-2</v>
      </c>
      <c r="C618" s="123">
        <f t="shared" ca="1" si="125"/>
        <v>1489.2268816225724</v>
      </c>
      <c r="D618" s="99">
        <f t="shared" ca="1" si="126"/>
        <v>-1980.348242512986</v>
      </c>
      <c r="E618" s="64">
        <f t="shared" ca="1" si="125"/>
        <v>-993.21292121774593</v>
      </c>
      <c r="F618" s="64">
        <f t="shared" ca="1" si="131"/>
        <v>1612.4403731952916</v>
      </c>
      <c r="G618" s="64">
        <f t="shared" ca="1" si="131"/>
        <v>1407.2046617501933</v>
      </c>
      <c r="H618" s="64">
        <f t="shared" ca="1" si="131"/>
        <v>-818.94383288859706</v>
      </c>
      <c r="I618" s="64">
        <f t="shared" ca="1" si="131"/>
        <v>-470.78325531484984</v>
      </c>
      <c r="J618" s="64">
        <f t="shared" ca="1" si="131"/>
        <v>-845.29905267605648</v>
      </c>
      <c r="K618" s="64">
        <f t="shared" ca="1" si="131"/>
        <v>13.631877973798028</v>
      </c>
      <c r="L618" s="64">
        <f t="shared" ca="1" si="131"/>
        <v>-921.88539585699618</v>
      </c>
      <c r="M618" s="64">
        <f t="shared" ca="1" si="131"/>
        <v>187.04681267297158</v>
      </c>
      <c r="N618" s="64">
        <f t="shared" ca="1" si="131"/>
        <v>-833.83826575816886</v>
      </c>
      <c r="O618" s="115">
        <f t="shared" ca="1" si="123"/>
        <v>-1663.6389981201601</v>
      </c>
      <c r="AD618">
        <f t="shared" ca="1" si="127"/>
        <v>1202000</v>
      </c>
      <c r="AE618">
        <f t="shared" ca="1" si="128"/>
        <v>1204000</v>
      </c>
      <c r="AF618">
        <f t="shared" ca="1" si="129"/>
        <v>1000</v>
      </c>
      <c r="AG618">
        <f t="shared" ca="1" si="130"/>
        <v>1000</v>
      </c>
    </row>
    <row r="619" spans="1:33" hidden="1" x14ac:dyDescent="0.25">
      <c r="A619" s="62">
        <f t="shared" si="124"/>
        <v>618</v>
      </c>
      <c r="B619" s="63">
        <f t="shared" ca="1" si="125"/>
        <v>7.8530587207821911E-2</v>
      </c>
      <c r="C619" s="123">
        <f t="shared" ca="1" si="125"/>
        <v>-644.70651590982015</v>
      </c>
      <c r="D619" s="99">
        <f t="shared" ca="1" si="126"/>
        <v>-1645.8640301891494</v>
      </c>
      <c r="E619" s="64">
        <f t="shared" ca="1" si="125"/>
        <v>-345.5770578321679</v>
      </c>
      <c r="F619" s="64">
        <f t="shared" ca="1" si="131"/>
        <v>1263.3861118557179</v>
      </c>
      <c r="G619" s="64">
        <f t="shared" ca="1" si="131"/>
        <v>-704.07844812327392</v>
      </c>
      <c r="H619" s="64">
        <f t="shared" ca="1" si="131"/>
        <v>-634.34551321377546</v>
      </c>
      <c r="I619" s="64">
        <f t="shared" ca="1" si="131"/>
        <v>804.58859169861455</v>
      </c>
      <c r="J619" s="64">
        <f t="shared" ca="1" si="131"/>
        <v>-12.758320905712495</v>
      </c>
      <c r="K619" s="64">
        <f t="shared" ca="1" si="131"/>
        <v>1920.0864476322656</v>
      </c>
      <c r="L619" s="64">
        <f t="shared" ca="1" si="131"/>
        <v>1391.0587491056913</v>
      </c>
      <c r="M619" s="64">
        <f t="shared" ca="1" si="131"/>
        <v>47.708553246670895</v>
      </c>
      <c r="N619" s="64">
        <f t="shared" ca="1" si="131"/>
        <v>167.04585845012178</v>
      </c>
      <c r="O619" s="115">
        <f t="shared" ca="1" si="123"/>
        <v>3897.1149719141522</v>
      </c>
      <c r="AD619">
        <f t="shared" ca="1" si="127"/>
        <v>1204000</v>
      </c>
      <c r="AE619">
        <f t="shared" ca="1" si="128"/>
        <v>1206000</v>
      </c>
      <c r="AF619">
        <f t="shared" ca="1" si="129"/>
        <v>1000</v>
      </c>
      <c r="AG619">
        <f t="shared" ca="1" si="130"/>
        <v>1000</v>
      </c>
    </row>
    <row r="620" spans="1:33" hidden="1" x14ac:dyDescent="0.25">
      <c r="A620" s="62">
        <f t="shared" si="124"/>
        <v>619</v>
      </c>
      <c r="B620" s="63">
        <f t="shared" ca="1" si="125"/>
        <v>-9.1120911709463182E-2</v>
      </c>
      <c r="C620" s="123">
        <f t="shared" ca="1" si="125"/>
        <v>1701.2273572061406</v>
      </c>
      <c r="D620" s="99">
        <f t="shared" ca="1" si="126"/>
        <v>15001.291283229215</v>
      </c>
      <c r="E620" s="64">
        <f t="shared" ca="1" si="125"/>
        <v>-250.66261570444294</v>
      </c>
      <c r="F620" s="64">
        <f t="shared" ca="1" si="131"/>
        <v>-740.72094090612677</v>
      </c>
      <c r="G620" s="64">
        <f t="shared" ca="1" si="131"/>
        <v>-717.72905063988787</v>
      </c>
      <c r="H620" s="64">
        <f t="shared" ca="1" si="131"/>
        <v>-345.53245565231816</v>
      </c>
      <c r="I620" s="64">
        <f t="shared" ca="1" si="131"/>
        <v>-595.03724323018344</v>
      </c>
      <c r="J620" s="64">
        <f t="shared" ca="1" si="131"/>
        <v>1172.920458647091</v>
      </c>
      <c r="K620" s="64">
        <f t="shared" ca="1" si="131"/>
        <v>568.10802559332967</v>
      </c>
      <c r="L620" s="64">
        <f t="shared" ca="1" si="131"/>
        <v>882.14575211285478</v>
      </c>
      <c r="M620" s="64">
        <f t="shared" ca="1" si="131"/>
        <v>1426.0396348678532</v>
      </c>
      <c r="N620" s="64">
        <f t="shared" ca="1" si="131"/>
        <v>476.36524659375539</v>
      </c>
      <c r="O620" s="115">
        <f t="shared" ca="1" si="123"/>
        <v>1875.8968116819246</v>
      </c>
      <c r="AD620">
        <f t="shared" ca="1" si="127"/>
        <v>1206000</v>
      </c>
      <c r="AE620">
        <f t="shared" ca="1" si="128"/>
        <v>1208000</v>
      </c>
      <c r="AF620">
        <f t="shared" ca="1" si="129"/>
        <v>1000</v>
      </c>
      <c r="AG620">
        <f t="shared" ca="1" si="130"/>
        <v>1000</v>
      </c>
    </row>
    <row r="621" spans="1:33" hidden="1" x14ac:dyDescent="0.25">
      <c r="A621" s="62">
        <f t="shared" si="124"/>
        <v>620</v>
      </c>
      <c r="B621" s="63">
        <f t="shared" ca="1" si="125"/>
        <v>-4.7305553387415961E-2</v>
      </c>
      <c r="C621" s="123">
        <f t="shared" ca="1" si="125"/>
        <v>-931.44342105927581</v>
      </c>
      <c r="D621" s="99">
        <f t="shared" ca="1" si="126"/>
        <v>19881.056827429937</v>
      </c>
      <c r="E621" s="64">
        <f t="shared" ca="1" si="125"/>
        <v>-777.23150374907004</v>
      </c>
      <c r="F621" s="64">
        <f t="shared" ca="1" si="131"/>
        <v>1062.2964236000021</v>
      </c>
      <c r="G621" s="64">
        <f t="shared" ca="1" si="131"/>
        <v>-982.63513355691282</v>
      </c>
      <c r="H621" s="64">
        <f t="shared" ca="1" si="131"/>
        <v>1782.145192707618</v>
      </c>
      <c r="I621" s="64">
        <f t="shared" ca="1" si="131"/>
        <v>785.94658200053129</v>
      </c>
      <c r="J621" s="64">
        <f t="shared" ca="1" si="131"/>
        <v>1738.5523839916709</v>
      </c>
      <c r="K621" s="64">
        <f t="shared" ca="1" si="131"/>
        <v>1563.3350797293374</v>
      </c>
      <c r="L621" s="64">
        <f t="shared" ca="1" si="131"/>
        <v>1913.6546861475974</v>
      </c>
      <c r="M621" s="64">
        <f t="shared" ca="1" si="131"/>
        <v>815.99044581904229</v>
      </c>
      <c r="N621" s="64">
        <f t="shared" ca="1" si="131"/>
        <v>1189.439616429785</v>
      </c>
      <c r="O621" s="115">
        <f t="shared" ca="1" si="123"/>
        <v>9091.4937731196005</v>
      </c>
      <c r="AD621">
        <f t="shared" ca="1" si="127"/>
        <v>1208000</v>
      </c>
      <c r="AE621">
        <f t="shared" ca="1" si="128"/>
        <v>1210000</v>
      </c>
      <c r="AF621">
        <f t="shared" ca="1" si="129"/>
        <v>1000</v>
      </c>
      <c r="AG621">
        <f t="shared" ca="1" si="130"/>
        <v>1000</v>
      </c>
    </row>
    <row r="622" spans="1:33" hidden="1" x14ac:dyDescent="0.25">
      <c r="A622" s="62">
        <f t="shared" si="124"/>
        <v>621</v>
      </c>
      <c r="B622" s="63">
        <f t="shared" ca="1" si="125"/>
        <v>-2.4763115048736309E-2</v>
      </c>
      <c r="C622" s="123">
        <f t="shared" ca="1" si="125"/>
        <v>1556.7777567411181</v>
      </c>
      <c r="D622" s="99">
        <f t="shared" ca="1" si="126"/>
        <v>-8244.3928532692171</v>
      </c>
      <c r="E622" s="64">
        <f t="shared" ca="1" si="125"/>
        <v>1945.3952145533895</v>
      </c>
      <c r="F622" s="64">
        <f t="shared" ref="F622:N637" ca="1" si="132">F$1*($U$1+($W$1-$U$1)*RAND())</f>
        <v>877.01705466483202</v>
      </c>
      <c r="G622" s="64">
        <f t="shared" ca="1" si="132"/>
        <v>678.2102269494228</v>
      </c>
      <c r="H622" s="64">
        <f t="shared" ca="1" si="132"/>
        <v>959.26316610876722</v>
      </c>
      <c r="I622" s="64">
        <f t="shared" ca="1" si="132"/>
        <v>1067.3672012503782</v>
      </c>
      <c r="J622" s="64">
        <f t="shared" ca="1" si="132"/>
        <v>275.17626411067698</v>
      </c>
      <c r="K622" s="64">
        <f t="shared" ca="1" si="132"/>
        <v>-89.964953450711178</v>
      </c>
      <c r="L622" s="64">
        <f t="shared" ca="1" si="132"/>
        <v>-746.61143161121561</v>
      </c>
      <c r="M622" s="64">
        <f t="shared" ca="1" si="132"/>
        <v>264.16074615071784</v>
      </c>
      <c r="N622" s="64">
        <f t="shared" ca="1" si="132"/>
        <v>751.6047815060972</v>
      </c>
      <c r="O622" s="115">
        <f t="shared" ca="1" si="123"/>
        <v>5981.6182702323549</v>
      </c>
      <c r="AD622">
        <f t="shared" ca="1" si="127"/>
        <v>1210000</v>
      </c>
      <c r="AE622">
        <f t="shared" ca="1" si="128"/>
        <v>1212000</v>
      </c>
      <c r="AF622">
        <f t="shared" ca="1" si="129"/>
        <v>1000</v>
      </c>
      <c r="AG622">
        <f t="shared" ca="1" si="130"/>
        <v>1000</v>
      </c>
    </row>
    <row r="623" spans="1:33" hidden="1" x14ac:dyDescent="0.25">
      <c r="A623" s="62">
        <f t="shared" si="124"/>
        <v>622</v>
      </c>
      <c r="B623" s="63">
        <f t="shared" ca="1" si="125"/>
        <v>-5.694973792271437E-2</v>
      </c>
      <c r="C623" s="123">
        <f t="shared" ca="1" si="125"/>
        <v>1012.0971414865778</v>
      </c>
      <c r="D623" s="99">
        <f t="shared" ca="1" si="126"/>
        <v>3825.1280276392213</v>
      </c>
      <c r="E623" s="64">
        <f t="shared" ca="1" si="125"/>
        <v>1181.6078327261134</v>
      </c>
      <c r="F623" s="64">
        <f t="shared" ca="1" si="132"/>
        <v>1361.3083390610495</v>
      </c>
      <c r="G623" s="64">
        <f t="shared" ca="1" si="132"/>
        <v>858.55244624612362</v>
      </c>
      <c r="H623" s="64">
        <f t="shared" ca="1" si="132"/>
        <v>636.17857752070381</v>
      </c>
      <c r="I623" s="64">
        <f t="shared" ca="1" si="132"/>
        <v>-762.94336672292377</v>
      </c>
      <c r="J623" s="64">
        <f t="shared" ca="1" si="132"/>
        <v>-893.85812980211824</v>
      </c>
      <c r="K623" s="64">
        <f t="shared" ca="1" si="132"/>
        <v>-268.49242156997371</v>
      </c>
      <c r="L623" s="64">
        <f t="shared" ca="1" si="132"/>
        <v>868.4774214069754</v>
      </c>
      <c r="M623" s="64">
        <f t="shared" ca="1" si="132"/>
        <v>-365.94566777730097</v>
      </c>
      <c r="N623" s="64">
        <f t="shared" ca="1" si="132"/>
        <v>1658.1887684695382</v>
      </c>
      <c r="O623" s="115">
        <f t="shared" ca="1" si="123"/>
        <v>4273.0737995581867</v>
      </c>
      <c r="AD623">
        <f t="shared" ca="1" si="127"/>
        <v>1212000</v>
      </c>
      <c r="AE623">
        <f t="shared" ca="1" si="128"/>
        <v>1214000</v>
      </c>
      <c r="AF623">
        <f t="shared" ca="1" si="129"/>
        <v>1000</v>
      </c>
      <c r="AG623">
        <f t="shared" ca="1" si="130"/>
        <v>1000</v>
      </c>
    </row>
    <row r="624" spans="1:33" hidden="1" x14ac:dyDescent="0.25">
      <c r="A624" s="62">
        <f t="shared" si="124"/>
        <v>623</v>
      </c>
      <c r="B624" s="63">
        <f t="shared" ca="1" si="125"/>
        <v>-2.5150569575925069E-3</v>
      </c>
      <c r="C624" s="123">
        <f t="shared" ca="1" si="125"/>
        <v>-334.01079969611209</v>
      </c>
      <c r="D624" s="99">
        <f t="shared" ca="1" si="126"/>
        <v>18285.197327792783</v>
      </c>
      <c r="E624" s="64">
        <f t="shared" ca="1" si="125"/>
        <v>1932.8176453794324</v>
      </c>
      <c r="F624" s="64">
        <f t="shared" ca="1" si="132"/>
        <v>788.13827353623606</v>
      </c>
      <c r="G624" s="64">
        <f t="shared" ca="1" si="132"/>
        <v>-693.79160324636337</v>
      </c>
      <c r="H624" s="64">
        <f t="shared" ca="1" si="132"/>
        <v>983.2338453832939</v>
      </c>
      <c r="I624" s="64">
        <f t="shared" ca="1" si="132"/>
        <v>1798.3101730720605</v>
      </c>
      <c r="J624" s="64">
        <f t="shared" ca="1" si="132"/>
        <v>660.90932605915862</v>
      </c>
      <c r="K624" s="64">
        <f t="shared" ca="1" si="132"/>
        <v>-191.59768790828036</v>
      </c>
      <c r="L624" s="64">
        <f t="shared" ca="1" si="132"/>
        <v>926.88713064086903</v>
      </c>
      <c r="M624" s="64">
        <f t="shared" ca="1" si="132"/>
        <v>504.27226979656155</v>
      </c>
      <c r="N624" s="64">
        <f t="shared" ca="1" si="132"/>
        <v>784.35389103214129</v>
      </c>
      <c r="O624" s="115">
        <f t="shared" ca="1" si="123"/>
        <v>7493.5332637451111</v>
      </c>
      <c r="AD624">
        <f t="shared" ca="1" si="127"/>
        <v>1214000</v>
      </c>
      <c r="AE624">
        <f t="shared" ca="1" si="128"/>
        <v>1216000</v>
      </c>
      <c r="AF624">
        <f t="shared" ca="1" si="129"/>
        <v>1000</v>
      </c>
      <c r="AG624">
        <f t="shared" ca="1" si="130"/>
        <v>1000</v>
      </c>
    </row>
    <row r="625" spans="1:33" hidden="1" x14ac:dyDescent="0.25">
      <c r="A625" s="62">
        <f t="shared" si="124"/>
        <v>624</v>
      </c>
      <c r="B625" s="63">
        <f t="shared" ca="1" si="125"/>
        <v>0.11518049808480416</v>
      </c>
      <c r="C625" s="123">
        <f t="shared" ca="1" si="125"/>
        <v>756.94154112623289</v>
      </c>
      <c r="D625" s="99">
        <f t="shared" ca="1" si="126"/>
        <v>10230.663563966111</v>
      </c>
      <c r="E625" s="64">
        <f t="shared" ca="1" si="125"/>
        <v>1627.6536705512381</v>
      </c>
      <c r="F625" s="64">
        <f t="shared" ca="1" si="132"/>
        <v>-999.66642688424724</v>
      </c>
      <c r="G625" s="64">
        <f t="shared" ca="1" si="132"/>
        <v>-850.69458140632241</v>
      </c>
      <c r="H625" s="64">
        <f t="shared" ca="1" si="132"/>
        <v>978.8559242071276</v>
      </c>
      <c r="I625" s="64">
        <f t="shared" ca="1" si="132"/>
        <v>1314.6921933699482</v>
      </c>
      <c r="J625" s="64">
        <f t="shared" ca="1" si="132"/>
        <v>1772.8288874746847</v>
      </c>
      <c r="K625" s="64">
        <f t="shared" ca="1" si="132"/>
        <v>1357.1893385735859</v>
      </c>
      <c r="L625" s="64">
        <f t="shared" ca="1" si="132"/>
        <v>-330.64123124879717</v>
      </c>
      <c r="M625" s="64">
        <f t="shared" ca="1" si="132"/>
        <v>869.19636007487475</v>
      </c>
      <c r="N625" s="64">
        <f t="shared" ca="1" si="132"/>
        <v>1104.2132831400822</v>
      </c>
      <c r="O625" s="115">
        <f t="shared" ca="1" si="123"/>
        <v>6843.6274178521744</v>
      </c>
      <c r="AD625">
        <f t="shared" ca="1" si="127"/>
        <v>1216000</v>
      </c>
      <c r="AE625">
        <f t="shared" ca="1" si="128"/>
        <v>1218000</v>
      </c>
      <c r="AF625">
        <f t="shared" ca="1" si="129"/>
        <v>1000</v>
      </c>
      <c r="AG625">
        <f t="shared" ca="1" si="130"/>
        <v>1000</v>
      </c>
    </row>
    <row r="626" spans="1:33" hidden="1" x14ac:dyDescent="0.25">
      <c r="A626" s="62">
        <f t="shared" si="124"/>
        <v>625</v>
      </c>
      <c r="B626" s="63">
        <f t="shared" ca="1" si="125"/>
        <v>0.14567105528303601</v>
      </c>
      <c r="C626" s="123">
        <f t="shared" ca="1" si="125"/>
        <v>667.68609437382054</v>
      </c>
      <c r="D626" s="99">
        <f t="shared" ca="1" si="126"/>
        <v>6197.9247628837466</v>
      </c>
      <c r="E626" s="64">
        <f t="shared" ca="1" si="125"/>
        <v>1610.7008338073067</v>
      </c>
      <c r="F626" s="64">
        <f t="shared" ca="1" si="132"/>
        <v>764.63454764706171</v>
      </c>
      <c r="G626" s="64">
        <f t="shared" ca="1" si="132"/>
        <v>1640.060331834138</v>
      </c>
      <c r="H626" s="64">
        <f t="shared" ca="1" si="132"/>
        <v>1390.5201330554139</v>
      </c>
      <c r="I626" s="64">
        <f t="shared" ca="1" si="132"/>
        <v>1384.1935814992676</v>
      </c>
      <c r="J626" s="64">
        <f t="shared" ca="1" si="132"/>
        <v>485.65874593993999</v>
      </c>
      <c r="K626" s="64">
        <f t="shared" ca="1" si="132"/>
        <v>923.29728824120798</v>
      </c>
      <c r="L626" s="64">
        <f t="shared" ca="1" si="132"/>
        <v>-778.07758012346653</v>
      </c>
      <c r="M626" s="64">
        <f t="shared" ca="1" si="132"/>
        <v>1665.2183993548344</v>
      </c>
      <c r="N626" s="64">
        <f t="shared" ca="1" si="132"/>
        <v>-398.63780187852802</v>
      </c>
      <c r="O626" s="115">
        <f t="shared" ca="1" si="123"/>
        <v>8687.5684793771761</v>
      </c>
      <c r="AD626">
        <f t="shared" ca="1" si="127"/>
        <v>1218000</v>
      </c>
      <c r="AE626">
        <f t="shared" ca="1" si="128"/>
        <v>1220000</v>
      </c>
      <c r="AF626">
        <f t="shared" ca="1" si="129"/>
        <v>1000</v>
      </c>
      <c r="AG626">
        <f t="shared" ca="1" si="130"/>
        <v>1000</v>
      </c>
    </row>
    <row r="627" spans="1:33" hidden="1" x14ac:dyDescent="0.25">
      <c r="A627" s="62">
        <f t="shared" si="124"/>
        <v>626</v>
      </c>
      <c r="B627" s="63">
        <f t="shared" ca="1" si="125"/>
        <v>8.354007579916603E-2</v>
      </c>
      <c r="C627" s="123">
        <f t="shared" ca="1" si="125"/>
        <v>1400.3488528258026</v>
      </c>
      <c r="D627" s="99">
        <f t="shared" ca="1" si="126"/>
        <v>-4269.0403935324803</v>
      </c>
      <c r="E627" s="64">
        <f t="shared" ca="1" si="125"/>
        <v>887.99933190107765</v>
      </c>
      <c r="F627" s="64">
        <f t="shared" ca="1" si="132"/>
        <v>1864.8026499476764</v>
      </c>
      <c r="G627" s="64">
        <f t="shared" ca="1" si="132"/>
        <v>-864.03950819093916</v>
      </c>
      <c r="H627" s="64">
        <f t="shared" ca="1" si="132"/>
        <v>1844.9701354452654</v>
      </c>
      <c r="I627" s="64">
        <f t="shared" ca="1" si="132"/>
        <v>713.56772609732161</v>
      </c>
      <c r="J627" s="64">
        <f t="shared" ca="1" si="132"/>
        <v>1044.8073196414853</v>
      </c>
      <c r="K627" s="64">
        <f t="shared" ca="1" si="132"/>
        <v>139.31180776964564</v>
      </c>
      <c r="L627" s="64">
        <f t="shared" ca="1" si="132"/>
        <v>620.82436256549522</v>
      </c>
      <c r="M627" s="64">
        <f t="shared" ca="1" si="132"/>
        <v>-743.70747701735991</v>
      </c>
      <c r="N627" s="64">
        <f t="shared" ca="1" si="132"/>
        <v>767.76098033481344</v>
      </c>
      <c r="O627" s="115">
        <f t="shared" ca="1" si="123"/>
        <v>6276.2973284944801</v>
      </c>
      <c r="AD627">
        <f t="shared" ca="1" si="127"/>
        <v>1220000</v>
      </c>
      <c r="AE627">
        <f t="shared" ca="1" si="128"/>
        <v>1222000</v>
      </c>
      <c r="AF627">
        <f t="shared" ca="1" si="129"/>
        <v>1000</v>
      </c>
      <c r="AG627">
        <f t="shared" ca="1" si="130"/>
        <v>1000</v>
      </c>
    </row>
    <row r="628" spans="1:33" hidden="1" x14ac:dyDescent="0.25">
      <c r="A628" s="62">
        <f t="shared" si="124"/>
        <v>627</v>
      </c>
      <c r="B628" s="63">
        <f t="shared" ca="1" si="125"/>
        <v>8.3931462630186082E-2</v>
      </c>
      <c r="C628" s="123">
        <f t="shared" ca="1" si="125"/>
        <v>494.21766471806518</v>
      </c>
      <c r="D628" s="99">
        <f t="shared" ca="1" si="126"/>
        <v>16836.036165948055</v>
      </c>
      <c r="E628" s="64">
        <f t="shared" ca="1" si="125"/>
        <v>771.62295979197552</v>
      </c>
      <c r="F628" s="64">
        <f t="shared" ca="1" si="132"/>
        <v>1542.8078020778748</v>
      </c>
      <c r="G628" s="64">
        <f t="shared" ca="1" si="132"/>
        <v>-699.53986876701219</v>
      </c>
      <c r="H628" s="64">
        <f t="shared" ca="1" si="132"/>
        <v>1855.8721605824533</v>
      </c>
      <c r="I628" s="64">
        <f t="shared" ca="1" si="132"/>
        <v>422.62068413401357</v>
      </c>
      <c r="J628" s="64">
        <f t="shared" ca="1" si="132"/>
        <v>1012.8250449106085</v>
      </c>
      <c r="K628" s="64">
        <f t="shared" ca="1" si="132"/>
        <v>-926.50909239635735</v>
      </c>
      <c r="L628" s="64">
        <f t="shared" ca="1" si="132"/>
        <v>256.10119115212188</v>
      </c>
      <c r="M628" s="64">
        <f t="shared" ca="1" si="132"/>
        <v>1463.9566069023047</v>
      </c>
      <c r="N628" s="64">
        <f t="shared" ca="1" si="132"/>
        <v>1399.5372378598784</v>
      </c>
      <c r="O628" s="115">
        <f t="shared" ca="1" si="123"/>
        <v>7099.294726247861</v>
      </c>
      <c r="AD628">
        <f t="shared" ca="1" si="127"/>
        <v>1222000</v>
      </c>
      <c r="AE628">
        <f t="shared" ca="1" si="128"/>
        <v>1224000</v>
      </c>
      <c r="AF628">
        <f t="shared" ca="1" si="129"/>
        <v>1000</v>
      </c>
      <c r="AG628">
        <f t="shared" ca="1" si="130"/>
        <v>1000</v>
      </c>
    </row>
    <row r="629" spans="1:33" hidden="1" x14ac:dyDescent="0.25">
      <c r="A629" s="62">
        <f t="shared" si="124"/>
        <v>628</v>
      </c>
      <c r="B629" s="63">
        <f t="shared" ca="1" si="125"/>
        <v>0.17826808495201299</v>
      </c>
      <c r="C629" s="123">
        <f t="shared" ca="1" si="125"/>
        <v>1031.1313048360255</v>
      </c>
      <c r="D629" s="99">
        <f t="shared" ca="1" si="126"/>
        <v>16481.461861112413</v>
      </c>
      <c r="E629" s="64">
        <f t="shared" ca="1" si="125"/>
        <v>1805.7205504889059</v>
      </c>
      <c r="F629" s="64">
        <f t="shared" ca="1" si="132"/>
        <v>1625.3790200930077</v>
      </c>
      <c r="G629" s="64">
        <f t="shared" ca="1" si="132"/>
        <v>1870.8474903302326</v>
      </c>
      <c r="H629" s="64">
        <f t="shared" ca="1" si="132"/>
        <v>1305.2462365829565</v>
      </c>
      <c r="I629" s="64">
        <f t="shared" ca="1" si="132"/>
        <v>766.41221577761212</v>
      </c>
      <c r="J629" s="64">
        <f t="shared" ca="1" si="132"/>
        <v>1865.0527083915449</v>
      </c>
      <c r="K629" s="64">
        <f t="shared" ca="1" si="132"/>
        <v>-561.05070088792434</v>
      </c>
      <c r="L629" s="64">
        <f t="shared" ca="1" si="132"/>
        <v>233.11963072337613</v>
      </c>
      <c r="M629" s="64">
        <f t="shared" ca="1" si="132"/>
        <v>115.62643768604123</v>
      </c>
      <c r="N629" s="64">
        <f t="shared" ca="1" si="132"/>
        <v>624.34536720373103</v>
      </c>
      <c r="O629" s="115">
        <f t="shared" ca="1" si="123"/>
        <v>9650.698956389484</v>
      </c>
      <c r="AD629">
        <f t="shared" ca="1" si="127"/>
        <v>1224000</v>
      </c>
      <c r="AE629">
        <f t="shared" ca="1" si="128"/>
        <v>1226000</v>
      </c>
      <c r="AF629">
        <f t="shared" ca="1" si="129"/>
        <v>1000</v>
      </c>
      <c r="AG629">
        <f t="shared" ca="1" si="130"/>
        <v>1000</v>
      </c>
    </row>
    <row r="630" spans="1:33" hidden="1" x14ac:dyDescent="0.25">
      <c r="A630" s="62">
        <f t="shared" si="124"/>
        <v>629</v>
      </c>
      <c r="B630" s="63">
        <f t="shared" ca="1" si="125"/>
        <v>1.1274237351841021E-2</v>
      </c>
      <c r="C630" s="123">
        <f t="shared" ca="1" si="125"/>
        <v>1634.7932734652795</v>
      </c>
      <c r="D630" s="99">
        <f t="shared" ca="1" si="126"/>
        <v>10999.55648671251</v>
      </c>
      <c r="E630" s="64">
        <f t="shared" ca="1" si="125"/>
        <v>1556.7192250257265</v>
      </c>
      <c r="F630" s="64">
        <f t="shared" ca="1" si="132"/>
        <v>1671.5009296449532</v>
      </c>
      <c r="G630" s="64">
        <f t="shared" ca="1" si="132"/>
        <v>-693.90117316348471</v>
      </c>
      <c r="H630" s="64">
        <f t="shared" ca="1" si="132"/>
        <v>-321.92638280558322</v>
      </c>
      <c r="I630" s="64">
        <f t="shared" ca="1" si="132"/>
        <v>-398.1713760255746</v>
      </c>
      <c r="J630" s="64">
        <f t="shared" ca="1" si="132"/>
        <v>1561.0682232816355</v>
      </c>
      <c r="K630" s="64">
        <f t="shared" ca="1" si="132"/>
        <v>1633.8648955064741</v>
      </c>
      <c r="L630" s="64">
        <f t="shared" ca="1" si="132"/>
        <v>1210.1831803752384</v>
      </c>
      <c r="M630" s="64">
        <f t="shared" ca="1" si="132"/>
        <v>-681.11387246363756</v>
      </c>
      <c r="N630" s="64">
        <f t="shared" ca="1" si="132"/>
        <v>1180.7786806439321</v>
      </c>
      <c r="O630" s="115">
        <f t="shared" ca="1" si="123"/>
        <v>6719.0023300196808</v>
      </c>
      <c r="AD630">
        <f t="shared" ca="1" si="127"/>
        <v>1226000</v>
      </c>
      <c r="AE630">
        <f t="shared" ca="1" si="128"/>
        <v>1228000</v>
      </c>
      <c r="AF630">
        <f t="shared" ca="1" si="129"/>
        <v>1000</v>
      </c>
      <c r="AG630">
        <f t="shared" ca="1" si="130"/>
        <v>1000</v>
      </c>
    </row>
    <row r="631" spans="1:33" hidden="1" x14ac:dyDescent="0.25">
      <c r="A631" s="62">
        <f t="shared" si="124"/>
        <v>630</v>
      </c>
      <c r="B631" s="63">
        <f t="shared" ca="1" si="125"/>
        <v>0.19467734259817956</v>
      </c>
      <c r="C631" s="123">
        <f t="shared" ca="1" si="125"/>
        <v>-14.039742008240264</v>
      </c>
      <c r="D631" s="99">
        <f t="shared" ca="1" si="126"/>
        <v>17801.83233781976</v>
      </c>
      <c r="E631" s="64">
        <f t="shared" ca="1" si="125"/>
        <v>1609.4045540228387</v>
      </c>
      <c r="F631" s="64">
        <f t="shared" ca="1" si="132"/>
        <v>1019.5241967392283</v>
      </c>
      <c r="G631" s="64">
        <f t="shared" ca="1" si="132"/>
        <v>-695.84326324487415</v>
      </c>
      <c r="H631" s="64">
        <f t="shared" ca="1" si="132"/>
        <v>-796.2312695376653</v>
      </c>
      <c r="I631" s="64">
        <f t="shared" ca="1" si="132"/>
        <v>13.486713723877136</v>
      </c>
      <c r="J631" s="64">
        <f t="shared" ca="1" si="132"/>
        <v>1321.264368505947</v>
      </c>
      <c r="K631" s="64">
        <f t="shared" ca="1" si="132"/>
        <v>1899.3625873541223</v>
      </c>
      <c r="L631" s="64">
        <f t="shared" ca="1" si="132"/>
        <v>314.94107124694943</v>
      </c>
      <c r="M631" s="64">
        <f t="shared" ca="1" si="132"/>
        <v>-979.04652316810007</v>
      </c>
      <c r="N631" s="64">
        <f t="shared" ca="1" si="132"/>
        <v>1948.0944056429337</v>
      </c>
      <c r="O631" s="115">
        <f t="shared" ca="1" si="123"/>
        <v>5654.9568412852577</v>
      </c>
      <c r="AD631">
        <f t="shared" ca="1" si="127"/>
        <v>1228000</v>
      </c>
      <c r="AE631">
        <f t="shared" ca="1" si="128"/>
        <v>1230000</v>
      </c>
      <c r="AF631">
        <f t="shared" ca="1" si="129"/>
        <v>1000</v>
      </c>
      <c r="AG631">
        <f t="shared" ca="1" si="130"/>
        <v>1000</v>
      </c>
    </row>
    <row r="632" spans="1:33" hidden="1" x14ac:dyDescent="0.25">
      <c r="A632" s="62">
        <f t="shared" si="124"/>
        <v>631</v>
      </c>
      <c r="B632" s="63">
        <f t="shared" ca="1" si="125"/>
        <v>0.19788134754216971</v>
      </c>
      <c r="C632" s="123">
        <f t="shared" ca="1" si="125"/>
        <v>1011.5888461004391</v>
      </c>
      <c r="D632" s="99">
        <f t="shared" ca="1" si="126"/>
        <v>-4860.9758499859918</v>
      </c>
      <c r="E632" s="64">
        <f t="shared" ca="1" si="125"/>
        <v>1096.1608508145146</v>
      </c>
      <c r="F632" s="64">
        <f t="shared" ca="1" si="132"/>
        <v>956.91618683706099</v>
      </c>
      <c r="G632" s="64">
        <f t="shared" ca="1" si="132"/>
        <v>151.20724820787677</v>
      </c>
      <c r="H632" s="64">
        <f t="shared" ca="1" si="132"/>
        <v>-375.63758386623562</v>
      </c>
      <c r="I632" s="64">
        <f t="shared" ca="1" si="132"/>
        <v>-832.88792641488669</v>
      </c>
      <c r="J632" s="64">
        <f t="shared" ca="1" si="132"/>
        <v>554.32358215346585</v>
      </c>
      <c r="K632" s="64">
        <f t="shared" ca="1" si="132"/>
        <v>-590.64018292789319</v>
      </c>
      <c r="L632" s="64">
        <f t="shared" ca="1" si="132"/>
        <v>-151.17250051959033</v>
      </c>
      <c r="M632" s="64">
        <f t="shared" ca="1" si="132"/>
        <v>-477.05103480464493</v>
      </c>
      <c r="N632" s="64">
        <f t="shared" ca="1" si="132"/>
        <v>1152.6426431441087</v>
      </c>
      <c r="O632" s="115">
        <f t="shared" ca="1" si="123"/>
        <v>1483.8612826237759</v>
      </c>
      <c r="AD632">
        <f t="shared" ca="1" si="127"/>
        <v>1230000</v>
      </c>
      <c r="AE632">
        <f t="shared" ca="1" si="128"/>
        <v>1232000</v>
      </c>
      <c r="AF632">
        <f t="shared" ca="1" si="129"/>
        <v>1000</v>
      </c>
      <c r="AG632">
        <f t="shared" ca="1" si="130"/>
        <v>1000</v>
      </c>
    </row>
    <row r="633" spans="1:33" hidden="1" x14ac:dyDescent="0.25">
      <c r="A633" s="62">
        <f t="shared" si="124"/>
        <v>632</v>
      </c>
      <c r="B633" s="63">
        <f t="shared" ca="1" si="125"/>
        <v>0.13953682227622058</v>
      </c>
      <c r="C633" s="123">
        <f t="shared" ca="1" si="125"/>
        <v>1623.5315323537027</v>
      </c>
      <c r="D633" s="99">
        <f t="shared" ca="1" si="126"/>
        <v>3747.2746100643244</v>
      </c>
      <c r="E633" s="64">
        <f t="shared" ca="1" si="125"/>
        <v>-199.25547914492165</v>
      </c>
      <c r="F633" s="64">
        <f t="shared" ca="1" si="132"/>
        <v>1933.3867719207794</v>
      </c>
      <c r="G633" s="64">
        <f t="shared" ca="1" si="132"/>
        <v>-391.39192351432547</v>
      </c>
      <c r="H633" s="64">
        <f t="shared" ca="1" si="132"/>
        <v>-299.97053389310133</v>
      </c>
      <c r="I633" s="64">
        <f t="shared" ca="1" si="132"/>
        <v>1205.5715529389147</v>
      </c>
      <c r="J633" s="64">
        <f t="shared" ca="1" si="132"/>
        <v>1981.1263074512683</v>
      </c>
      <c r="K633" s="64">
        <f t="shared" ca="1" si="132"/>
        <v>-373.6883099956824</v>
      </c>
      <c r="L633" s="64">
        <f t="shared" ca="1" si="132"/>
        <v>-981.38509739901394</v>
      </c>
      <c r="M633" s="64">
        <f t="shared" ca="1" si="132"/>
        <v>1874.6151463134945</v>
      </c>
      <c r="N633" s="64">
        <f t="shared" ca="1" si="132"/>
        <v>430.66414086993439</v>
      </c>
      <c r="O633" s="115">
        <f t="shared" ca="1" si="123"/>
        <v>5179.6725755473462</v>
      </c>
      <c r="AD633">
        <f t="shared" ca="1" si="127"/>
        <v>1232000</v>
      </c>
      <c r="AE633">
        <f t="shared" ca="1" si="128"/>
        <v>1234000</v>
      </c>
      <c r="AF633">
        <f t="shared" ca="1" si="129"/>
        <v>1000</v>
      </c>
      <c r="AG633">
        <f t="shared" ca="1" si="130"/>
        <v>1000</v>
      </c>
    </row>
    <row r="634" spans="1:33" hidden="1" x14ac:dyDescent="0.25">
      <c r="A634" s="62">
        <f t="shared" si="124"/>
        <v>633</v>
      </c>
      <c r="B634" s="63">
        <f t="shared" ca="1" si="125"/>
        <v>0.15199174673273916</v>
      </c>
      <c r="C634" s="123">
        <f t="shared" ca="1" si="125"/>
        <v>-91.824846428002758</v>
      </c>
      <c r="D634" s="99">
        <f t="shared" ca="1" si="126"/>
        <v>-9480.7551723344332</v>
      </c>
      <c r="E634" s="64">
        <f t="shared" ca="1" si="125"/>
        <v>1019.3627853823109</v>
      </c>
      <c r="F634" s="64">
        <f t="shared" ca="1" si="132"/>
        <v>1209.4489031321507</v>
      </c>
      <c r="G634" s="64">
        <f t="shared" ca="1" si="132"/>
        <v>-210.47633732510147</v>
      </c>
      <c r="H634" s="64">
        <f t="shared" ca="1" si="132"/>
        <v>1158.7162011120722</v>
      </c>
      <c r="I634" s="64">
        <f t="shared" ca="1" si="132"/>
        <v>-913.90709424367139</v>
      </c>
      <c r="J634" s="64">
        <f t="shared" ca="1" si="132"/>
        <v>754.90452517354231</v>
      </c>
      <c r="K634" s="64">
        <f t="shared" ca="1" si="132"/>
        <v>622.14443792649149</v>
      </c>
      <c r="L634" s="64">
        <f t="shared" ca="1" si="132"/>
        <v>1892.755712407245</v>
      </c>
      <c r="M634" s="64">
        <f t="shared" ca="1" si="132"/>
        <v>-595.04914715511688</v>
      </c>
      <c r="N634" s="64">
        <f t="shared" ca="1" si="132"/>
        <v>169.08282476913172</v>
      </c>
      <c r="O634" s="115">
        <f t="shared" ca="1" si="123"/>
        <v>5106.9828111790548</v>
      </c>
      <c r="AD634">
        <f t="shared" ca="1" si="127"/>
        <v>1234000</v>
      </c>
      <c r="AE634">
        <f t="shared" ca="1" si="128"/>
        <v>1236000</v>
      </c>
      <c r="AF634">
        <f t="shared" ca="1" si="129"/>
        <v>1000</v>
      </c>
      <c r="AG634">
        <f t="shared" ca="1" si="130"/>
        <v>1000</v>
      </c>
    </row>
    <row r="635" spans="1:33" hidden="1" x14ac:dyDescent="0.25">
      <c r="A635" s="62">
        <f t="shared" si="124"/>
        <v>634</v>
      </c>
      <c r="B635" s="63">
        <f t="shared" ca="1" si="125"/>
        <v>0.14896065481591475</v>
      </c>
      <c r="C635" s="123">
        <f t="shared" ca="1" si="125"/>
        <v>1349.2217236867114</v>
      </c>
      <c r="D635" s="99">
        <f t="shared" ca="1" si="126"/>
        <v>16187.600439000285</v>
      </c>
      <c r="E635" s="64">
        <f t="shared" ca="1" si="125"/>
        <v>-172.85289002384408</v>
      </c>
      <c r="F635" s="64">
        <f t="shared" ca="1" si="132"/>
        <v>791.68492863400411</v>
      </c>
      <c r="G635" s="64">
        <f t="shared" ca="1" si="132"/>
        <v>-430.01275233770127</v>
      </c>
      <c r="H635" s="64">
        <f t="shared" ca="1" si="132"/>
        <v>1654.3991413255235</v>
      </c>
      <c r="I635" s="64">
        <f t="shared" ca="1" si="132"/>
        <v>221.83315757476825</v>
      </c>
      <c r="J635" s="64">
        <f t="shared" ca="1" si="132"/>
        <v>1414.5259145502109</v>
      </c>
      <c r="K635" s="64">
        <f t="shared" ca="1" si="132"/>
        <v>-981.83102645595704</v>
      </c>
      <c r="L635" s="64">
        <f t="shared" ca="1" si="132"/>
        <v>1833.9390560314587</v>
      </c>
      <c r="M635" s="64">
        <f t="shared" ca="1" si="132"/>
        <v>1841.5522416947142</v>
      </c>
      <c r="N635" s="64">
        <f t="shared" ca="1" si="132"/>
        <v>-751.27759810355656</v>
      </c>
      <c r="O635" s="115">
        <f t="shared" ca="1" si="123"/>
        <v>5421.9601728896205</v>
      </c>
      <c r="AD635">
        <f t="shared" ca="1" si="127"/>
        <v>1236000</v>
      </c>
      <c r="AE635">
        <f t="shared" ca="1" si="128"/>
        <v>1238000</v>
      </c>
      <c r="AF635">
        <f t="shared" ca="1" si="129"/>
        <v>1000</v>
      </c>
      <c r="AG635">
        <f t="shared" ca="1" si="130"/>
        <v>1000</v>
      </c>
    </row>
    <row r="636" spans="1:33" hidden="1" x14ac:dyDescent="0.25">
      <c r="A636" s="62">
        <f t="shared" si="124"/>
        <v>635</v>
      </c>
      <c r="B636" s="63">
        <f t="shared" ca="1" si="125"/>
        <v>-4.6517524120954341E-2</v>
      </c>
      <c r="C636" s="123">
        <f t="shared" ca="1" si="125"/>
        <v>-625.74352310399536</v>
      </c>
      <c r="D636" s="99">
        <f t="shared" ca="1" si="126"/>
        <v>-622.7227758410836</v>
      </c>
      <c r="E636" s="64">
        <f t="shared" ca="1" si="125"/>
        <v>681.5002597578665</v>
      </c>
      <c r="F636" s="64">
        <f t="shared" ca="1" si="132"/>
        <v>1669.7056247698413</v>
      </c>
      <c r="G636" s="64">
        <f t="shared" ca="1" si="132"/>
        <v>-185.62313064205082</v>
      </c>
      <c r="H636" s="64">
        <f t="shared" ca="1" si="132"/>
        <v>1131.3924363401138</v>
      </c>
      <c r="I636" s="64">
        <f t="shared" ca="1" si="132"/>
        <v>814.28602674539025</v>
      </c>
      <c r="J636" s="64">
        <f t="shared" ca="1" si="132"/>
        <v>934.25394944732454</v>
      </c>
      <c r="K636" s="64">
        <f t="shared" ca="1" si="132"/>
        <v>478.76602331918428</v>
      </c>
      <c r="L636" s="64">
        <f t="shared" ca="1" si="132"/>
        <v>233.79908760597479</v>
      </c>
      <c r="M636" s="64">
        <f t="shared" ca="1" si="132"/>
        <v>1821.3328155693962</v>
      </c>
      <c r="N636" s="64">
        <f t="shared" ca="1" si="132"/>
        <v>1877.6087805771849</v>
      </c>
      <c r="O636" s="115">
        <f t="shared" ca="1" si="123"/>
        <v>9457.0218734902264</v>
      </c>
      <c r="AD636">
        <f t="shared" ca="1" si="127"/>
        <v>1238000</v>
      </c>
      <c r="AE636">
        <f t="shared" ca="1" si="128"/>
        <v>1240000</v>
      </c>
      <c r="AF636">
        <f t="shared" ca="1" si="129"/>
        <v>1000</v>
      </c>
      <c r="AG636">
        <f t="shared" ca="1" si="130"/>
        <v>1000</v>
      </c>
    </row>
    <row r="637" spans="1:33" hidden="1" x14ac:dyDescent="0.25">
      <c r="A637" s="62">
        <f t="shared" si="124"/>
        <v>636</v>
      </c>
      <c r="B637" s="63">
        <f t="shared" ca="1" si="125"/>
        <v>-4.2241373317817632E-2</v>
      </c>
      <c r="C637" s="123">
        <f t="shared" ca="1" si="125"/>
        <v>-854.54219600721467</v>
      </c>
      <c r="D637" s="99">
        <f t="shared" ca="1" si="126"/>
        <v>-1920.9307605704607</v>
      </c>
      <c r="E637" s="64">
        <f t="shared" ca="1" si="125"/>
        <v>1989.0526863520572</v>
      </c>
      <c r="F637" s="64">
        <f t="shared" ca="1" si="132"/>
        <v>502.69927906153868</v>
      </c>
      <c r="G637" s="64">
        <f t="shared" ca="1" si="132"/>
        <v>-700.61935077113515</v>
      </c>
      <c r="H637" s="64">
        <f t="shared" ca="1" si="132"/>
        <v>-152.58391753532067</v>
      </c>
      <c r="I637" s="64">
        <f t="shared" ca="1" si="132"/>
        <v>1664.1049719727216</v>
      </c>
      <c r="J637" s="64">
        <f t="shared" ca="1" si="132"/>
        <v>843.60571426773834</v>
      </c>
      <c r="K637" s="64">
        <f t="shared" ca="1" si="132"/>
        <v>-798.72306665721317</v>
      </c>
      <c r="L637" s="64">
        <f t="shared" ca="1" si="132"/>
        <v>545.56720219046031</v>
      </c>
      <c r="M637" s="64">
        <f t="shared" ca="1" si="132"/>
        <v>323.37603996277528</v>
      </c>
      <c r="N637" s="64">
        <f t="shared" ca="1" si="132"/>
        <v>-170.19815866462687</v>
      </c>
      <c r="O637" s="115">
        <f t="shared" ca="1" si="123"/>
        <v>4046.2814001789957</v>
      </c>
      <c r="AD637">
        <f t="shared" ca="1" si="127"/>
        <v>1240000</v>
      </c>
      <c r="AE637">
        <f t="shared" ca="1" si="128"/>
        <v>1242000</v>
      </c>
      <c r="AF637">
        <f t="shared" ca="1" si="129"/>
        <v>1000</v>
      </c>
      <c r="AG637">
        <f t="shared" ca="1" si="130"/>
        <v>1000</v>
      </c>
    </row>
    <row r="638" spans="1:33" hidden="1" x14ac:dyDescent="0.25">
      <c r="A638" s="62">
        <f t="shared" si="124"/>
        <v>637</v>
      </c>
      <c r="B638" s="63">
        <f t="shared" ca="1" si="125"/>
        <v>2.5115363982957106E-2</v>
      </c>
      <c r="C638" s="123">
        <f t="shared" ca="1" si="125"/>
        <v>-608.11029216863449</v>
      </c>
      <c r="D638" s="99">
        <f t="shared" ca="1" si="126"/>
        <v>-2709.8588399609212</v>
      </c>
      <c r="E638" s="64">
        <f t="shared" ca="1" si="125"/>
        <v>-929.3383714413751</v>
      </c>
      <c r="F638" s="64">
        <f t="shared" ref="F638:N641" ca="1" si="133">F$1*($U$1+($W$1-$U$1)*RAND())</f>
        <v>699.20896388412586</v>
      </c>
      <c r="G638" s="64">
        <f t="shared" ca="1" si="133"/>
        <v>1261.6541023038612</v>
      </c>
      <c r="H638" s="64">
        <f t="shared" ca="1" si="133"/>
        <v>1340.635937280488</v>
      </c>
      <c r="I638" s="64">
        <f t="shared" ca="1" si="133"/>
        <v>450.58861200995307</v>
      </c>
      <c r="J638" s="64">
        <f t="shared" ca="1" si="133"/>
        <v>1538.9569148911505</v>
      </c>
      <c r="K638" s="64">
        <f t="shared" ca="1" si="133"/>
        <v>530.79216602284203</v>
      </c>
      <c r="L638" s="64">
        <f t="shared" ca="1" si="133"/>
        <v>-405.77639205470348</v>
      </c>
      <c r="M638" s="64">
        <f t="shared" ca="1" si="133"/>
        <v>1840.0957017451472</v>
      </c>
      <c r="N638" s="64">
        <f t="shared" ca="1" si="133"/>
        <v>1880.7288381777751</v>
      </c>
      <c r="O638" s="115">
        <f t="shared" ca="1" si="123"/>
        <v>8207.5464728192655</v>
      </c>
      <c r="AD638">
        <f t="shared" ca="1" si="127"/>
        <v>1242000</v>
      </c>
      <c r="AE638">
        <f t="shared" ca="1" si="128"/>
        <v>1244000</v>
      </c>
      <c r="AF638">
        <f t="shared" ca="1" si="129"/>
        <v>1000</v>
      </c>
      <c r="AG638">
        <f t="shared" ca="1" si="130"/>
        <v>1000</v>
      </c>
    </row>
    <row r="639" spans="1:33" hidden="1" x14ac:dyDescent="0.25">
      <c r="A639" s="62">
        <f t="shared" si="124"/>
        <v>638</v>
      </c>
      <c r="B639" s="63">
        <f t="shared" ca="1" si="125"/>
        <v>-9.2254313762389462E-2</v>
      </c>
      <c r="C639" s="123">
        <f t="shared" ca="1" si="125"/>
        <v>-27.46606920354694</v>
      </c>
      <c r="D639" s="99">
        <f t="shared" ca="1" si="126"/>
        <v>7997.6988656902058</v>
      </c>
      <c r="E639" s="64">
        <f t="shared" ca="1" si="125"/>
        <v>405.22103101885699</v>
      </c>
      <c r="F639" s="64">
        <f t="shared" ca="1" si="133"/>
        <v>424.53129198633087</v>
      </c>
      <c r="G639" s="64">
        <f t="shared" ca="1" si="133"/>
        <v>1422.7992971235676</v>
      </c>
      <c r="H639" s="64">
        <f t="shared" ca="1" si="133"/>
        <v>619.29489462856839</v>
      </c>
      <c r="I639" s="64">
        <f t="shared" ca="1" si="133"/>
        <v>1030.9491773182838</v>
      </c>
      <c r="J639" s="64">
        <f t="shared" ca="1" si="133"/>
        <v>159.27891161523723</v>
      </c>
      <c r="K639" s="64">
        <f t="shared" ca="1" si="133"/>
        <v>1489.2001851729901</v>
      </c>
      <c r="L639" s="64">
        <f t="shared" ca="1" si="133"/>
        <v>1409.0266321511285</v>
      </c>
      <c r="M639" s="64">
        <f t="shared" ca="1" si="133"/>
        <v>-989.296040279252</v>
      </c>
      <c r="N639" s="64">
        <f t="shared" ca="1" si="133"/>
        <v>-506.33572680208982</v>
      </c>
      <c r="O639" s="115">
        <f t="shared" ca="1" si="123"/>
        <v>5464.6696539336208</v>
      </c>
      <c r="AD639">
        <f t="shared" ca="1" si="127"/>
        <v>1244000</v>
      </c>
      <c r="AE639">
        <f t="shared" ca="1" si="128"/>
        <v>1246000</v>
      </c>
      <c r="AF639">
        <f t="shared" ca="1" si="129"/>
        <v>1000</v>
      </c>
      <c r="AG639">
        <f t="shared" ca="1" si="130"/>
        <v>1000</v>
      </c>
    </row>
    <row r="640" spans="1:33" hidden="1" x14ac:dyDescent="0.25">
      <c r="A640" s="62">
        <f t="shared" si="124"/>
        <v>639</v>
      </c>
      <c r="B640" s="63">
        <f t="shared" ca="1" si="125"/>
        <v>0.10951835819096531</v>
      </c>
      <c r="C640" s="123">
        <f t="shared" ca="1" si="125"/>
        <v>611.09333218958341</v>
      </c>
      <c r="D640" s="99">
        <f t="shared" ca="1" si="126"/>
        <v>-1946.1038136338664</v>
      </c>
      <c r="E640" s="64">
        <f t="shared" ca="1" si="125"/>
        <v>1095.1091544261451</v>
      </c>
      <c r="F640" s="64">
        <f t="shared" ca="1" si="133"/>
        <v>1927.1956365814776</v>
      </c>
      <c r="G640" s="64">
        <f t="shared" ca="1" si="133"/>
        <v>-126.51455079344274</v>
      </c>
      <c r="H640" s="64">
        <f t="shared" ca="1" si="133"/>
        <v>-326.01184459960035</v>
      </c>
      <c r="I640" s="64">
        <f t="shared" ca="1" si="133"/>
        <v>559.64993550642964</v>
      </c>
      <c r="J640" s="64">
        <f t="shared" ca="1" si="133"/>
        <v>-620.15806057565442</v>
      </c>
      <c r="K640" s="64">
        <f t="shared" ca="1" si="133"/>
        <v>-399.96128636790166</v>
      </c>
      <c r="L640" s="64">
        <f t="shared" ca="1" si="133"/>
        <v>1380.5420802044355</v>
      </c>
      <c r="M640" s="64">
        <f t="shared" ca="1" si="133"/>
        <v>1293.1481633609496</v>
      </c>
      <c r="N640" s="64">
        <f t="shared" ca="1" si="133"/>
        <v>763.711600332069</v>
      </c>
      <c r="O640" s="115">
        <f t="shared" ca="1" si="123"/>
        <v>5546.710828074908</v>
      </c>
      <c r="AD640">
        <f t="shared" ca="1" si="127"/>
        <v>1246000</v>
      </c>
      <c r="AE640">
        <f t="shared" ca="1" si="128"/>
        <v>1248000</v>
      </c>
      <c r="AF640">
        <f t="shared" ca="1" si="129"/>
        <v>1000</v>
      </c>
      <c r="AG640">
        <f t="shared" ca="1" si="130"/>
        <v>1000</v>
      </c>
    </row>
    <row r="641" spans="1:33" hidden="1" x14ac:dyDescent="0.25">
      <c r="A641" s="62">
        <f t="shared" si="124"/>
        <v>640</v>
      </c>
      <c r="B641" s="63">
        <f t="shared" ca="1" si="125"/>
        <v>0.13116867788974573</v>
      </c>
      <c r="C641" s="123">
        <f t="shared" ca="1" si="125"/>
        <v>-464.86936530908059</v>
      </c>
      <c r="D641" s="99">
        <f t="shared" ca="1" si="126"/>
        <v>-2591.5110265962689</v>
      </c>
      <c r="E641" s="64">
        <f t="shared" ca="1" si="125"/>
        <v>1578.1825463668445</v>
      </c>
      <c r="F641" s="64">
        <f t="shared" ca="1" si="133"/>
        <v>-825.17581010774302</v>
      </c>
      <c r="G641" s="64">
        <f t="shared" ca="1" si="133"/>
        <v>-823.18342529556196</v>
      </c>
      <c r="H641" s="64">
        <f t="shared" ca="1" si="133"/>
        <v>-64.567574915766343</v>
      </c>
      <c r="I641" s="64">
        <f t="shared" ca="1" si="133"/>
        <v>492.92571414270986</v>
      </c>
      <c r="J641" s="64">
        <f t="shared" ca="1" si="133"/>
        <v>-704.03656539041583</v>
      </c>
      <c r="K641" s="64">
        <f t="shared" ca="1" si="133"/>
        <v>995.9813792854294</v>
      </c>
      <c r="L641" s="64">
        <f t="shared" ca="1" si="133"/>
        <v>409.28527767371384</v>
      </c>
      <c r="M641" s="64">
        <f t="shared" ca="1" si="133"/>
        <v>1633.245311773843</v>
      </c>
      <c r="N641" s="64">
        <f t="shared" ca="1" si="133"/>
        <v>1919.3593345382883</v>
      </c>
      <c r="O641" s="115">
        <f t="shared" ca="1" si="123"/>
        <v>4612.0161880713422</v>
      </c>
      <c r="AD641">
        <f t="shared" ca="1" si="127"/>
        <v>1248000</v>
      </c>
      <c r="AE641">
        <f t="shared" ca="1" si="128"/>
        <v>1250000</v>
      </c>
      <c r="AF641">
        <f t="shared" ca="1" si="129"/>
        <v>1000</v>
      </c>
      <c r="AG641">
        <f t="shared" ca="1" si="130"/>
        <v>1000</v>
      </c>
    </row>
    <row r="642" spans="1:33" hidden="1" x14ac:dyDescent="0.25">
      <c r="A642" s="62">
        <f t="shared" si="124"/>
        <v>641</v>
      </c>
      <c r="B642" s="63">
        <f t="shared" ca="1" si="125"/>
        <v>-7.1077509087129093E-2</v>
      </c>
      <c r="C642" s="123">
        <f t="shared" ca="1" si="125"/>
        <v>144.04602121021972</v>
      </c>
      <c r="D642" s="99">
        <f t="shared" ca="1" si="126"/>
        <v>9256.1168114028642</v>
      </c>
      <c r="E642" s="64">
        <f t="shared" ref="E642:N670" ca="1" si="134">E$1*($U$1+($W$1-$U$1)*RAND())</f>
        <v>-900.63233791459311</v>
      </c>
      <c r="F642" s="64">
        <f t="shared" ca="1" si="134"/>
        <v>-971.20079470100188</v>
      </c>
      <c r="G642" s="64">
        <f t="shared" ca="1" si="134"/>
        <v>-516.42919141380787</v>
      </c>
      <c r="H642" s="64">
        <f t="shared" ca="1" si="134"/>
        <v>1001.3599979792617</v>
      </c>
      <c r="I642" s="64">
        <f t="shared" ca="1" si="134"/>
        <v>1938.0027061653423</v>
      </c>
      <c r="J642" s="64">
        <f t="shared" ca="1" si="134"/>
        <v>-363.5753615801421</v>
      </c>
      <c r="K642" s="64">
        <f t="shared" ca="1" si="134"/>
        <v>-215.87263612085545</v>
      </c>
      <c r="L642" s="64">
        <f t="shared" ca="1" si="134"/>
        <v>1059.1489481330673</v>
      </c>
      <c r="M642" s="64">
        <f t="shared" ca="1" si="134"/>
        <v>-297.23881321793169</v>
      </c>
      <c r="N642" s="64">
        <f t="shared" ca="1" si="134"/>
        <v>251.15937114665698</v>
      </c>
      <c r="O642" s="115">
        <f t="shared" ref="O642:O705" ca="1" si="135">SUM(E642:N642)</f>
        <v>984.72188847599602</v>
      </c>
      <c r="AD642">
        <f t="shared" ca="1" si="127"/>
        <v>1250000</v>
      </c>
      <c r="AE642">
        <f t="shared" ca="1" si="128"/>
        <v>1252000</v>
      </c>
      <c r="AF642">
        <f t="shared" ca="1" si="129"/>
        <v>1000</v>
      </c>
      <c r="AG642">
        <f t="shared" ca="1" si="130"/>
        <v>1000</v>
      </c>
    </row>
    <row r="643" spans="1:33" hidden="1" x14ac:dyDescent="0.25">
      <c r="A643" s="62">
        <f t="shared" ref="A643:A706" si="136">1+A642</f>
        <v>642</v>
      </c>
      <c r="B643" s="63">
        <f t="shared" ref="B643:E706" ca="1" si="137">B$1*($U$1+($W$1-$U$1)*RAND())</f>
        <v>-9.4542566057926491E-2</v>
      </c>
      <c r="C643" s="123">
        <f t="shared" ca="1" si="137"/>
        <v>-616.41026866925688</v>
      </c>
      <c r="D643" s="99">
        <f t="shared" ca="1" si="126"/>
        <v>14540.717871927542</v>
      </c>
      <c r="E643" s="64">
        <f t="shared" ca="1" si="137"/>
        <v>-43.123764720044562</v>
      </c>
      <c r="F643" s="64">
        <f t="shared" ca="1" si="134"/>
        <v>804.61699076646414</v>
      </c>
      <c r="G643" s="64">
        <f t="shared" ca="1" si="134"/>
        <v>-194.74596353163841</v>
      </c>
      <c r="H643" s="64">
        <f t="shared" ca="1" si="134"/>
        <v>1120.5145233928126</v>
      </c>
      <c r="I643" s="64">
        <f t="shared" ca="1" si="134"/>
        <v>561.02969816622794</v>
      </c>
      <c r="J643" s="64">
        <f t="shared" ca="1" si="134"/>
        <v>-435.89267309952447</v>
      </c>
      <c r="K643" s="64">
        <f t="shared" ca="1" si="134"/>
        <v>257.98557562492414</v>
      </c>
      <c r="L643" s="64">
        <f t="shared" ca="1" si="134"/>
        <v>-465.75654958451526</v>
      </c>
      <c r="M643" s="64">
        <f t="shared" ca="1" si="134"/>
        <v>918.05604902638754</v>
      </c>
      <c r="N643" s="64">
        <f t="shared" ca="1" si="134"/>
        <v>-590.71973675547713</v>
      </c>
      <c r="O643" s="115">
        <f t="shared" ca="1" si="135"/>
        <v>1931.9641492856163</v>
      </c>
      <c r="AD643">
        <f t="shared" ca="1" si="127"/>
        <v>1252000</v>
      </c>
      <c r="AE643">
        <f t="shared" ca="1" si="128"/>
        <v>1254000</v>
      </c>
      <c r="AF643">
        <f t="shared" ca="1" si="129"/>
        <v>1000</v>
      </c>
      <c r="AG643">
        <f t="shared" ca="1" si="130"/>
        <v>1000</v>
      </c>
    </row>
    <row r="644" spans="1:33" hidden="1" x14ac:dyDescent="0.25">
      <c r="A644" s="62">
        <f t="shared" si="136"/>
        <v>643</v>
      </c>
      <c r="B644" s="63">
        <f t="shared" ca="1" si="137"/>
        <v>0.16283267475673283</v>
      </c>
      <c r="C644" s="123">
        <f t="shared" ca="1" si="137"/>
        <v>-760.09677086934596</v>
      </c>
      <c r="D644" s="99">
        <f t="shared" ca="1" si="126"/>
        <v>-5933.7465000193479</v>
      </c>
      <c r="E644" s="64">
        <f t="shared" ca="1" si="137"/>
        <v>-420.45528890453249</v>
      </c>
      <c r="F644" s="64">
        <f t="shared" ca="1" si="134"/>
        <v>1468.8307604549639</v>
      </c>
      <c r="G644" s="64">
        <f t="shared" ca="1" si="134"/>
        <v>458.36919724020794</v>
      </c>
      <c r="H644" s="64">
        <f t="shared" ca="1" si="134"/>
        <v>1759.2063103811331</v>
      </c>
      <c r="I644" s="64">
        <f t="shared" ca="1" si="134"/>
        <v>761.526401233211</v>
      </c>
      <c r="J644" s="64">
        <f t="shared" ca="1" si="134"/>
        <v>222.31257297981034</v>
      </c>
      <c r="K644" s="64">
        <f t="shared" ca="1" si="134"/>
        <v>-520.10252726326689</v>
      </c>
      <c r="L644" s="64">
        <f t="shared" ca="1" si="134"/>
        <v>-915.82479988177215</v>
      </c>
      <c r="M644" s="64">
        <f t="shared" ca="1" si="134"/>
        <v>492.67984858995669</v>
      </c>
      <c r="N644" s="64">
        <f t="shared" ca="1" si="134"/>
        <v>-877.2112294073429</v>
      </c>
      <c r="O644" s="115">
        <f t="shared" ca="1" si="135"/>
        <v>2429.3312454223687</v>
      </c>
      <c r="AD644">
        <f t="shared" ca="1" si="127"/>
        <v>1254000</v>
      </c>
      <c r="AE644">
        <f t="shared" ca="1" si="128"/>
        <v>1256000</v>
      </c>
      <c r="AF644">
        <f t="shared" ca="1" si="129"/>
        <v>1000</v>
      </c>
      <c r="AG644">
        <f t="shared" ca="1" si="130"/>
        <v>1000</v>
      </c>
    </row>
    <row r="645" spans="1:33" hidden="1" x14ac:dyDescent="0.25">
      <c r="A645" s="62">
        <f t="shared" si="136"/>
        <v>644</v>
      </c>
      <c r="B645" s="63">
        <f t="shared" ca="1" si="137"/>
        <v>9.6935323125933337E-2</v>
      </c>
      <c r="C645" s="123">
        <f t="shared" ca="1" si="137"/>
        <v>1627.4518500441263</v>
      </c>
      <c r="D645" s="99">
        <f t="shared" ca="1" si="126"/>
        <v>-6562.9390570654732</v>
      </c>
      <c r="E645" s="64">
        <f t="shared" ca="1" si="137"/>
        <v>-173.46483562760181</v>
      </c>
      <c r="F645" s="64">
        <f t="shared" ca="1" si="134"/>
        <v>1487.7596418937819</v>
      </c>
      <c r="G645" s="64">
        <f t="shared" ca="1" si="134"/>
        <v>816.18059351610873</v>
      </c>
      <c r="H645" s="64">
        <f t="shared" ca="1" si="134"/>
        <v>-384.09667491912387</v>
      </c>
      <c r="I645" s="64">
        <f t="shared" ca="1" si="134"/>
        <v>951.67344737398219</v>
      </c>
      <c r="J645" s="64">
        <f t="shared" ca="1" si="134"/>
        <v>479.28310153289272</v>
      </c>
      <c r="K645" s="64">
        <f t="shared" ca="1" si="134"/>
        <v>1432.397634280693</v>
      </c>
      <c r="L645" s="64">
        <f t="shared" ca="1" si="134"/>
        <v>-284.35147404647074</v>
      </c>
      <c r="M645" s="64">
        <f t="shared" ca="1" si="134"/>
        <v>1047.5286279685081</v>
      </c>
      <c r="N645" s="64">
        <f t="shared" ca="1" si="134"/>
        <v>956.85945851490203</v>
      </c>
      <c r="O645" s="115">
        <f t="shared" ca="1" si="135"/>
        <v>6329.7695204876718</v>
      </c>
      <c r="AD645">
        <f t="shared" ca="1" si="127"/>
        <v>1256000</v>
      </c>
      <c r="AE645">
        <f t="shared" ca="1" si="128"/>
        <v>1258000</v>
      </c>
      <c r="AF645">
        <f t="shared" ca="1" si="129"/>
        <v>1000</v>
      </c>
      <c r="AG645">
        <f t="shared" ca="1" si="130"/>
        <v>1000</v>
      </c>
    </row>
    <row r="646" spans="1:33" hidden="1" x14ac:dyDescent="0.25">
      <c r="A646" s="62">
        <f t="shared" si="136"/>
        <v>645</v>
      </c>
      <c r="B646" s="63">
        <f t="shared" ca="1" si="137"/>
        <v>5.1689083339231667E-2</v>
      </c>
      <c r="C646" s="123">
        <f t="shared" ca="1" si="137"/>
        <v>1091.0293689644986</v>
      </c>
      <c r="D646" s="99">
        <f t="shared" ca="1" si="126"/>
        <v>-1770.8925318775257</v>
      </c>
      <c r="E646" s="64">
        <f t="shared" ca="1" si="137"/>
        <v>726.18686394764677</v>
      </c>
      <c r="F646" s="64">
        <f t="shared" ca="1" si="134"/>
        <v>-392.14553831405266</v>
      </c>
      <c r="G646" s="64">
        <f t="shared" ca="1" si="134"/>
        <v>1011.8074681567934</v>
      </c>
      <c r="H646" s="64">
        <f t="shared" ca="1" si="134"/>
        <v>-892.42558337158744</v>
      </c>
      <c r="I646" s="64">
        <f t="shared" ca="1" si="134"/>
        <v>868.92877653185315</v>
      </c>
      <c r="J646" s="64">
        <f t="shared" ca="1" si="134"/>
        <v>-859.44929405533389</v>
      </c>
      <c r="K646" s="64">
        <f t="shared" ca="1" si="134"/>
        <v>602.6371452286528</v>
      </c>
      <c r="L646" s="64">
        <f t="shared" ca="1" si="134"/>
        <v>165.27568027855432</v>
      </c>
      <c r="M646" s="64">
        <f t="shared" ca="1" si="134"/>
        <v>-401.00020183818049</v>
      </c>
      <c r="N646" s="64">
        <f t="shared" ca="1" si="134"/>
        <v>-564.0802979384132</v>
      </c>
      <c r="O646" s="115">
        <f t="shared" ca="1" si="135"/>
        <v>265.73501862593287</v>
      </c>
      <c r="AD646">
        <f t="shared" ca="1" si="127"/>
        <v>1258000</v>
      </c>
      <c r="AE646">
        <f t="shared" ca="1" si="128"/>
        <v>1260000</v>
      </c>
      <c r="AF646">
        <f t="shared" ca="1" si="129"/>
        <v>1000</v>
      </c>
      <c r="AG646">
        <f t="shared" ca="1" si="130"/>
        <v>1000</v>
      </c>
    </row>
    <row r="647" spans="1:33" hidden="1" x14ac:dyDescent="0.25">
      <c r="A647" s="62">
        <f t="shared" si="136"/>
        <v>646</v>
      </c>
      <c r="B647" s="63">
        <f t="shared" ca="1" si="137"/>
        <v>0.1559985847169624</v>
      </c>
      <c r="C647" s="123">
        <f t="shared" ca="1" si="137"/>
        <v>1721.1352208708638</v>
      </c>
      <c r="D647" s="99">
        <f t="shared" ca="1" si="126"/>
        <v>4058.5944796025979</v>
      </c>
      <c r="E647" s="64">
        <f t="shared" ca="1" si="137"/>
        <v>-869.15995719916373</v>
      </c>
      <c r="F647" s="64">
        <f t="shared" ca="1" si="134"/>
        <v>716.29112500075587</v>
      </c>
      <c r="G647" s="64">
        <f t="shared" ca="1" si="134"/>
        <v>-809.54105780082284</v>
      </c>
      <c r="H647" s="64">
        <f t="shared" ca="1" si="134"/>
        <v>-939.65657254003656</v>
      </c>
      <c r="I647" s="64">
        <f t="shared" ca="1" si="134"/>
        <v>1251.3637435330995</v>
      </c>
      <c r="J647" s="64">
        <f t="shared" ca="1" si="134"/>
        <v>311.08857165921376</v>
      </c>
      <c r="K647" s="64">
        <f t="shared" ca="1" si="134"/>
        <v>1317.6834403061812</v>
      </c>
      <c r="L647" s="64">
        <f t="shared" ca="1" si="134"/>
        <v>248.23453040783357</v>
      </c>
      <c r="M647" s="64">
        <f t="shared" ca="1" si="134"/>
        <v>-873.58194284839897</v>
      </c>
      <c r="N647" s="64">
        <f t="shared" ca="1" si="134"/>
        <v>1941.5128174242948</v>
      </c>
      <c r="O647" s="115">
        <f t="shared" ca="1" si="135"/>
        <v>2294.2346979429567</v>
      </c>
      <c r="AD647">
        <f t="shared" ca="1" si="127"/>
        <v>1260000</v>
      </c>
      <c r="AE647">
        <f t="shared" ca="1" si="128"/>
        <v>1262000</v>
      </c>
      <c r="AF647">
        <f t="shared" ca="1" si="129"/>
        <v>1000</v>
      </c>
      <c r="AG647">
        <f t="shared" ca="1" si="130"/>
        <v>1000</v>
      </c>
    </row>
    <row r="648" spans="1:33" hidden="1" x14ac:dyDescent="0.25">
      <c r="A648" s="62">
        <f t="shared" si="136"/>
        <v>647</v>
      </c>
      <c r="B648" s="63">
        <f t="shared" ca="1" si="137"/>
        <v>0.15278915958125269</v>
      </c>
      <c r="C648" s="123">
        <f t="shared" ca="1" si="137"/>
        <v>-393.21264079043158</v>
      </c>
      <c r="D648" s="99">
        <f t="shared" ca="1" si="126"/>
        <v>-9306.2761049093133</v>
      </c>
      <c r="E648" s="64">
        <f t="shared" ca="1" si="137"/>
        <v>218.31294626354665</v>
      </c>
      <c r="F648" s="64">
        <f t="shared" ca="1" si="134"/>
        <v>-155.17971488532802</v>
      </c>
      <c r="G648" s="64">
        <f t="shared" ca="1" si="134"/>
        <v>1660.1370051611177</v>
      </c>
      <c r="H648" s="64">
        <f t="shared" ca="1" si="134"/>
        <v>617.50510142879466</v>
      </c>
      <c r="I648" s="64">
        <f t="shared" ca="1" si="134"/>
        <v>407.70009749682009</v>
      </c>
      <c r="J648" s="64">
        <f t="shared" ca="1" si="134"/>
        <v>211.74417473832585</v>
      </c>
      <c r="K648" s="64">
        <f t="shared" ca="1" si="134"/>
        <v>1155.3692167094948</v>
      </c>
      <c r="L648" s="64">
        <f t="shared" ca="1" si="134"/>
        <v>963.44728843724113</v>
      </c>
      <c r="M648" s="64">
        <f t="shared" ca="1" si="134"/>
        <v>-312.1132418764015</v>
      </c>
      <c r="N648" s="64">
        <f t="shared" ca="1" si="134"/>
        <v>-360.28147251952163</v>
      </c>
      <c r="O648" s="115">
        <f t="shared" ca="1" si="135"/>
        <v>4406.6414009540895</v>
      </c>
      <c r="AD648">
        <f t="shared" ca="1" si="127"/>
        <v>1262000</v>
      </c>
      <c r="AE648">
        <f t="shared" ca="1" si="128"/>
        <v>1264000</v>
      </c>
      <c r="AF648">
        <f t="shared" ca="1" si="129"/>
        <v>1000</v>
      </c>
      <c r="AG648">
        <f t="shared" ca="1" si="130"/>
        <v>1000</v>
      </c>
    </row>
    <row r="649" spans="1:33" hidden="1" x14ac:dyDescent="0.25">
      <c r="A649" s="62">
        <f t="shared" si="136"/>
        <v>648</v>
      </c>
      <c r="B649" s="63">
        <f t="shared" ca="1" si="137"/>
        <v>1.8405858197375918E-2</v>
      </c>
      <c r="C649" s="123">
        <f t="shared" ca="1" si="137"/>
        <v>781.93584876762873</v>
      </c>
      <c r="D649" s="99">
        <f t="shared" ca="1" si="126"/>
        <v>12694.947114311755</v>
      </c>
      <c r="E649" s="64">
        <f t="shared" ca="1" si="137"/>
        <v>1795.5934259502963</v>
      </c>
      <c r="F649" s="64">
        <f t="shared" ca="1" si="134"/>
        <v>1634.782116358444</v>
      </c>
      <c r="G649" s="64">
        <f t="shared" ca="1" si="134"/>
        <v>-77.722234893158884</v>
      </c>
      <c r="H649" s="64">
        <f t="shared" ca="1" si="134"/>
        <v>-150.5260727805445</v>
      </c>
      <c r="I649" s="64">
        <f t="shared" ca="1" si="134"/>
        <v>830.00407546291672</v>
      </c>
      <c r="J649" s="64">
        <f t="shared" ca="1" si="134"/>
        <v>1262.165751137934</v>
      </c>
      <c r="K649" s="64">
        <f t="shared" ca="1" si="134"/>
        <v>-404.96851150716441</v>
      </c>
      <c r="L649" s="64">
        <f t="shared" ca="1" si="134"/>
        <v>1693.692933266617</v>
      </c>
      <c r="M649" s="64">
        <f t="shared" ca="1" si="134"/>
        <v>1890.9767121979473</v>
      </c>
      <c r="N649" s="64">
        <f t="shared" ca="1" si="134"/>
        <v>-625.23780415478598</v>
      </c>
      <c r="O649" s="115">
        <f t="shared" ca="1" si="135"/>
        <v>7848.7603910385014</v>
      </c>
      <c r="AD649">
        <f t="shared" ca="1" si="127"/>
        <v>1264000</v>
      </c>
      <c r="AE649">
        <f t="shared" ca="1" si="128"/>
        <v>1266000</v>
      </c>
      <c r="AF649">
        <f t="shared" ca="1" si="129"/>
        <v>1000</v>
      </c>
      <c r="AG649">
        <f t="shared" ca="1" si="130"/>
        <v>1000</v>
      </c>
    </row>
    <row r="650" spans="1:33" hidden="1" x14ac:dyDescent="0.25">
      <c r="A650" s="62">
        <f t="shared" si="136"/>
        <v>649</v>
      </c>
      <c r="B650" s="63">
        <f t="shared" ca="1" si="137"/>
        <v>-8.1329964919127501E-3</v>
      </c>
      <c r="C650" s="123">
        <f t="shared" ca="1" si="137"/>
        <v>1681.9650815501027</v>
      </c>
      <c r="D650" s="99">
        <f t="shared" ca="1" si="126"/>
        <v>19144.549131051084</v>
      </c>
      <c r="E650" s="64">
        <f t="shared" ca="1" si="137"/>
        <v>1928.3321727076889</v>
      </c>
      <c r="F650" s="64">
        <f t="shared" ca="1" si="134"/>
        <v>425.43258999430037</v>
      </c>
      <c r="G650" s="64">
        <f t="shared" ca="1" si="134"/>
        <v>-415.10196411800536</v>
      </c>
      <c r="H650" s="64">
        <f t="shared" ca="1" si="134"/>
        <v>1126.4453901607433</v>
      </c>
      <c r="I650" s="64">
        <f t="shared" ca="1" si="134"/>
        <v>802.23129249487602</v>
      </c>
      <c r="J650" s="64">
        <f t="shared" ca="1" si="134"/>
        <v>-548.65058680673394</v>
      </c>
      <c r="K650" s="64">
        <f t="shared" ca="1" si="134"/>
        <v>1809.0766054489713</v>
      </c>
      <c r="L650" s="64">
        <f t="shared" ca="1" si="134"/>
        <v>894.79283900230882</v>
      </c>
      <c r="M650" s="64">
        <f t="shared" ca="1" si="134"/>
        <v>-449.46127824003554</v>
      </c>
      <c r="N650" s="64">
        <f t="shared" ca="1" si="134"/>
        <v>1499.0552263307613</v>
      </c>
      <c r="O650" s="115">
        <f t="shared" ca="1" si="135"/>
        <v>7072.1522869748751</v>
      </c>
      <c r="AD650">
        <f t="shared" ca="1" si="127"/>
        <v>1266000</v>
      </c>
      <c r="AE650">
        <f t="shared" ca="1" si="128"/>
        <v>1268000</v>
      </c>
      <c r="AF650">
        <f t="shared" ca="1" si="129"/>
        <v>1000</v>
      </c>
      <c r="AG650">
        <f t="shared" ca="1" si="130"/>
        <v>1000</v>
      </c>
    </row>
    <row r="651" spans="1:33" hidden="1" x14ac:dyDescent="0.25">
      <c r="A651" s="62">
        <f t="shared" si="136"/>
        <v>650</v>
      </c>
      <c r="B651" s="63">
        <f t="shared" ca="1" si="137"/>
        <v>1.9173664137165286E-2</v>
      </c>
      <c r="C651" s="123">
        <f t="shared" ca="1" si="137"/>
        <v>1492.7053746089337</v>
      </c>
      <c r="D651" s="99">
        <f t="shared" ca="1" si="126"/>
        <v>12097.592335764752</v>
      </c>
      <c r="E651" s="64">
        <f t="shared" ca="1" si="137"/>
        <v>1916.2342852634465</v>
      </c>
      <c r="F651" s="64">
        <f t="shared" ca="1" si="134"/>
        <v>583.75940820086907</v>
      </c>
      <c r="G651" s="64">
        <f t="shared" ca="1" si="134"/>
        <v>-710.07083460660567</v>
      </c>
      <c r="H651" s="64">
        <f t="shared" ca="1" si="134"/>
        <v>1789.2520562834654</v>
      </c>
      <c r="I651" s="64">
        <f t="shared" ca="1" si="134"/>
        <v>1934.1023252574487</v>
      </c>
      <c r="J651" s="64">
        <f t="shared" ca="1" si="134"/>
        <v>-169.93373058063034</v>
      </c>
      <c r="K651" s="64">
        <f t="shared" ca="1" si="134"/>
        <v>467.89009334967795</v>
      </c>
      <c r="L651" s="64">
        <f t="shared" ca="1" si="134"/>
        <v>-726.50769886248736</v>
      </c>
      <c r="M651" s="64">
        <f t="shared" ca="1" si="134"/>
        <v>663.27357445163932</v>
      </c>
      <c r="N651" s="64">
        <f t="shared" ca="1" si="134"/>
        <v>1089.465347146848</v>
      </c>
      <c r="O651" s="115">
        <f t="shared" ca="1" si="135"/>
        <v>6837.4648259036712</v>
      </c>
      <c r="AD651">
        <f t="shared" ca="1" si="127"/>
        <v>1268000</v>
      </c>
      <c r="AE651">
        <f t="shared" ca="1" si="128"/>
        <v>1270000</v>
      </c>
      <c r="AF651">
        <f t="shared" ca="1" si="129"/>
        <v>1000</v>
      </c>
      <c r="AG651">
        <f t="shared" ca="1" si="130"/>
        <v>1000</v>
      </c>
    </row>
    <row r="652" spans="1:33" hidden="1" x14ac:dyDescent="0.25">
      <c r="A652" s="62">
        <f t="shared" si="136"/>
        <v>651</v>
      </c>
      <c r="B652" s="63">
        <f t="shared" ca="1" si="137"/>
        <v>0.18351722704444542</v>
      </c>
      <c r="C652" s="123">
        <f t="shared" ca="1" si="137"/>
        <v>1702.4611774836237</v>
      </c>
      <c r="D652" s="99">
        <f t="shared" ca="1" si="126"/>
        <v>1685.8784047317026</v>
      </c>
      <c r="E652" s="64">
        <f t="shared" ca="1" si="137"/>
        <v>299.6705878726591</v>
      </c>
      <c r="F652" s="64">
        <f t="shared" ca="1" si="134"/>
        <v>1116.2536146952859</v>
      </c>
      <c r="G652" s="64">
        <f t="shared" ca="1" si="134"/>
        <v>1111.6721639823772</v>
      </c>
      <c r="H652" s="64">
        <f t="shared" ca="1" si="134"/>
        <v>684.67982711042953</v>
      </c>
      <c r="I652" s="64">
        <f t="shared" ca="1" si="134"/>
        <v>-798.02996123704963</v>
      </c>
      <c r="J652" s="64">
        <f t="shared" ca="1" si="134"/>
        <v>495.40667995922246</v>
      </c>
      <c r="K652" s="64">
        <f t="shared" ca="1" si="134"/>
        <v>-56.83288234585568</v>
      </c>
      <c r="L652" s="64">
        <f t="shared" ca="1" si="134"/>
        <v>673.91249937541613</v>
      </c>
      <c r="M652" s="64">
        <f t="shared" ca="1" si="134"/>
        <v>988.16797335693627</v>
      </c>
      <c r="N652" s="64">
        <f t="shared" ca="1" si="134"/>
        <v>1000.0494133714499</v>
      </c>
      <c r="O652" s="115">
        <f t="shared" ca="1" si="135"/>
        <v>5514.9499161408721</v>
      </c>
      <c r="AD652">
        <f t="shared" ca="1" si="127"/>
        <v>1270000</v>
      </c>
      <c r="AE652">
        <f t="shared" ca="1" si="128"/>
        <v>1272000</v>
      </c>
      <c r="AF652">
        <f t="shared" ca="1" si="129"/>
        <v>1000</v>
      </c>
      <c r="AG652">
        <f t="shared" ca="1" si="130"/>
        <v>1000</v>
      </c>
    </row>
    <row r="653" spans="1:33" hidden="1" x14ac:dyDescent="0.25">
      <c r="A653" s="62">
        <f t="shared" si="136"/>
        <v>652</v>
      </c>
      <c r="B653" s="63">
        <f t="shared" ca="1" si="137"/>
        <v>-1.087294479443339E-2</v>
      </c>
      <c r="C653" s="123">
        <f t="shared" ca="1" si="137"/>
        <v>-94.361745943160187</v>
      </c>
      <c r="D653" s="99">
        <f t="shared" ref="D653:D717" ca="1" si="138">D$1*($U$1+($W$1-$U$1)*RAND())</f>
        <v>-8806.2883917335457</v>
      </c>
      <c r="E653" s="64">
        <f t="shared" ca="1" si="137"/>
        <v>655.98698761573564</v>
      </c>
      <c r="F653" s="64">
        <f t="shared" ca="1" si="134"/>
        <v>1569.5450783157846</v>
      </c>
      <c r="G653" s="64">
        <f t="shared" ca="1" si="134"/>
        <v>-462.55148617507484</v>
      </c>
      <c r="H653" s="64">
        <f t="shared" ca="1" si="134"/>
        <v>1537.4430722965328</v>
      </c>
      <c r="I653" s="64">
        <f t="shared" ca="1" si="134"/>
        <v>-825.39436279388644</v>
      </c>
      <c r="J653" s="64">
        <f t="shared" ca="1" si="134"/>
        <v>760.68815191289946</v>
      </c>
      <c r="K653" s="64">
        <f t="shared" ca="1" si="134"/>
        <v>358.12309977413969</v>
      </c>
      <c r="L653" s="64">
        <f t="shared" ca="1" si="134"/>
        <v>696.93291273475654</v>
      </c>
      <c r="M653" s="64">
        <f t="shared" ca="1" si="134"/>
        <v>1761.5129663865207</v>
      </c>
      <c r="N653" s="64">
        <f t="shared" ca="1" si="134"/>
        <v>-695.04818868279574</v>
      </c>
      <c r="O653" s="115">
        <f t="shared" ca="1" si="135"/>
        <v>5357.2382313846128</v>
      </c>
      <c r="AD653">
        <f t="shared" ca="1" si="127"/>
        <v>1272000</v>
      </c>
      <c r="AE653">
        <f t="shared" ca="1" si="128"/>
        <v>1274000</v>
      </c>
      <c r="AF653">
        <f t="shared" ca="1" si="129"/>
        <v>1000</v>
      </c>
      <c r="AG653">
        <f t="shared" ca="1" si="130"/>
        <v>1000</v>
      </c>
    </row>
    <row r="654" spans="1:33" hidden="1" x14ac:dyDescent="0.25">
      <c r="A654" s="62">
        <f t="shared" si="136"/>
        <v>653</v>
      </c>
      <c r="B654" s="63">
        <f t="shared" ca="1" si="137"/>
        <v>-4.241524043468687E-2</v>
      </c>
      <c r="C654" s="123">
        <f t="shared" ca="1" si="137"/>
        <v>1446.0687336320748</v>
      </c>
      <c r="D654" s="99">
        <f t="shared" ca="1" si="138"/>
        <v>5379.7328285536569</v>
      </c>
      <c r="E654" s="64">
        <f t="shared" ca="1" si="137"/>
        <v>1197.6020072386757</v>
      </c>
      <c r="F654" s="64">
        <f t="shared" ca="1" si="134"/>
        <v>1421.1439553384114</v>
      </c>
      <c r="G654" s="64">
        <f t="shared" ca="1" si="134"/>
        <v>-525.81698372879623</v>
      </c>
      <c r="H654" s="64">
        <f t="shared" ca="1" si="134"/>
        <v>1189.5645379675893</v>
      </c>
      <c r="I654" s="64">
        <f t="shared" ca="1" si="134"/>
        <v>464.09493401440153</v>
      </c>
      <c r="J654" s="64">
        <f t="shared" ca="1" si="134"/>
        <v>-656.17553808915102</v>
      </c>
      <c r="K654" s="64">
        <f t="shared" ca="1" si="134"/>
        <v>-499.17040097998489</v>
      </c>
      <c r="L654" s="64">
        <f t="shared" ca="1" si="134"/>
        <v>978.91437044979625</v>
      </c>
      <c r="M654" s="64">
        <f t="shared" ca="1" si="134"/>
        <v>277.45035635789282</v>
      </c>
      <c r="N654" s="64">
        <f t="shared" ca="1" si="134"/>
        <v>1970.1367157660991</v>
      </c>
      <c r="O654" s="115">
        <f t="shared" ca="1" si="135"/>
        <v>5817.7439543349337</v>
      </c>
      <c r="AD654">
        <f t="shared" ca="1" si="127"/>
        <v>1274000</v>
      </c>
      <c r="AE654">
        <f t="shared" ca="1" si="128"/>
        <v>1276000</v>
      </c>
      <c r="AF654">
        <f t="shared" ca="1" si="129"/>
        <v>1000</v>
      </c>
      <c r="AG654">
        <f t="shared" ca="1" si="130"/>
        <v>1000</v>
      </c>
    </row>
    <row r="655" spans="1:33" hidden="1" x14ac:dyDescent="0.25">
      <c r="A655" s="62">
        <f t="shared" si="136"/>
        <v>654</v>
      </c>
      <c r="B655" s="63">
        <f t="shared" ca="1" si="137"/>
        <v>9.2488708347372051E-2</v>
      </c>
      <c r="C655" s="123">
        <f t="shared" ca="1" si="137"/>
        <v>1772.2735028200916</v>
      </c>
      <c r="D655" s="99">
        <f t="shared" ca="1" si="138"/>
        <v>18344.431258075914</v>
      </c>
      <c r="E655" s="64">
        <f t="shared" ca="1" si="137"/>
        <v>-349.14292346197584</v>
      </c>
      <c r="F655" s="64">
        <f t="shared" ca="1" si="134"/>
        <v>-365.71603808750086</v>
      </c>
      <c r="G655" s="64">
        <f t="shared" ca="1" si="134"/>
        <v>-242.44584857823713</v>
      </c>
      <c r="H655" s="64">
        <f t="shared" ca="1" si="134"/>
        <v>-892.65694572573886</v>
      </c>
      <c r="I655" s="64">
        <f t="shared" ca="1" si="134"/>
        <v>751.42213037875831</v>
      </c>
      <c r="J655" s="64">
        <f t="shared" ca="1" si="134"/>
        <v>1655.4330086716543</v>
      </c>
      <c r="K655" s="64">
        <f t="shared" ca="1" si="134"/>
        <v>1426.6517230092754</v>
      </c>
      <c r="L655" s="64">
        <f t="shared" ca="1" si="134"/>
        <v>598.96785082924566</v>
      </c>
      <c r="M655" s="64">
        <f t="shared" ca="1" si="134"/>
        <v>663.79032320894066</v>
      </c>
      <c r="N655" s="64">
        <f t="shared" ca="1" si="134"/>
        <v>314.2685459301839</v>
      </c>
      <c r="O655" s="115">
        <f t="shared" ca="1" si="135"/>
        <v>3560.5718261746056</v>
      </c>
      <c r="AD655">
        <f t="shared" ref="AD655:AD718" ca="1" si="139">AE654</f>
        <v>1276000</v>
      </c>
      <c r="AE655">
        <f t="shared" ref="AE655:AE718" ca="1" si="140">AD655+$AB$8</f>
        <v>1278000</v>
      </c>
      <c r="AF655">
        <f t="shared" ref="AF655:AF718" ca="1" si="141">COUNTIF($D$2:$D$1001,"&lt;"&amp;AE655)</f>
        <v>1000</v>
      </c>
      <c r="AG655">
        <f t="shared" ref="AG655:AG718" ca="1" si="142">COUNTIF($O$2:$O$1001,"&lt;"&amp;AE655)</f>
        <v>1000</v>
      </c>
    </row>
    <row r="656" spans="1:33" hidden="1" x14ac:dyDescent="0.25">
      <c r="A656" s="62">
        <f t="shared" si="136"/>
        <v>655</v>
      </c>
      <c r="B656" s="63">
        <f t="shared" ca="1" si="137"/>
        <v>0.10797309816958478</v>
      </c>
      <c r="C656" s="123">
        <f t="shared" ca="1" si="137"/>
        <v>773.01343616549502</v>
      </c>
      <c r="D656" s="99">
        <f t="shared" ca="1" si="138"/>
        <v>-3195.150999868099</v>
      </c>
      <c r="E656" s="64">
        <f t="shared" ca="1" si="137"/>
        <v>-446.42870366082684</v>
      </c>
      <c r="F656" s="64">
        <f t="shared" ca="1" si="134"/>
        <v>-901.0418121888016</v>
      </c>
      <c r="G656" s="64">
        <f t="shared" ca="1" si="134"/>
        <v>373.87882848345157</v>
      </c>
      <c r="H656" s="64">
        <f t="shared" ca="1" si="134"/>
        <v>530.22097868391882</v>
      </c>
      <c r="I656" s="64">
        <f t="shared" ca="1" si="134"/>
        <v>1910.2941835894974</v>
      </c>
      <c r="J656" s="64">
        <f t="shared" ca="1" si="134"/>
        <v>-241.51511966686675</v>
      </c>
      <c r="K656" s="64">
        <f t="shared" ca="1" si="134"/>
        <v>387.27027831899102</v>
      </c>
      <c r="L656" s="64">
        <f t="shared" ca="1" si="134"/>
        <v>566.44821661304741</v>
      </c>
      <c r="M656" s="64">
        <f t="shared" ca="1" si="134"/>
        <v>-433.60308136097177</v>
      </c>
      <c r="N656" s="64">
        <f t="shared" ca="1" si="134"/>
        <v>1269.6668205057185</v>
      </c>
      <c r="O656" s="115">
        <f t="shared" ca="1" si="135"/>
        <v>3015.1905893171579</v>
      </c>
      <c r="AD656">
        <f t="shared" ca="1" si="139"/>
        <v>1278000</v>
      </c>
      <c r="AE656">
        <f t="shared" ca="1" si="140"/>
        <v>1280000</v>
      </c>
      <c r="AF656">
        <f t="shared" ca="1" si="141"/>
        <v>1000</v>
      </c>
      <c r="AG656">
        <f t="shared" ca="1" si="142"/>
        <v>1000</v>
      </c>
    </row>
    <row r="657" spans="1:33" hidden="1" x14ac:dyDescent="0.25">
      <c r="A657" s="62">
        <f t="shared" si="136"/>
        <v>656</v>
      </c>
      <c r="B657" s="63">
        <f t="shared" ca="1" si="137"/>
        <v>-9.7197893063989224E-2</v>
      </c>
      <c r="C657" s="123">
        <f t="shared" ca="1" si="137"/>
        <v>-399.30012383280285</v>
      </c>
      <c r="D657" s="99">
        <f t="shared" ca="1" si="138"/>
        <v>-282.44429939086183</v>
      </c>
      <c r="E657" s="64">
        <f t="shared" ca="1" si="137"/>
        <v>-792.63145463780018</v>
      </c>
      <c r="F657" s="64">
        <f t="shared" ca="1" si="134"/>
        <v>-525.02490001815772</v>
      </c>
      <c r="G657" s="64">
        <f t="shared" ca="1" si="134"/>
        <v>1824.7318969940698</v>
      </c>
      <c r="H657" s="64">
        <f t="shared" ca="1" si="134"/>
        <v>-980.0304261442044</v>
      </c>
      <c r="I657" s="64">
        <f t="shared" ca="1" si="134"/>
        <v>1981.4253446974819</v>
      </c>
      <c r="J657" s="64">
        <f t="shared" ca="1" si="134"/>
        <v>-649.19241246823083</v>
      </c>
      <c r="K657" s="64">
        <f t="shared" ca="1" si="134"/>
        <v>393.89425369506461</v>
      </c>
      <c r="L657" s="64">
        <f t="shared" ca="1" si="134"/>
        <v>817.67454991897193</v>
      </c>
      <c r="M657" s="64">
        <f t="shared" ca="1" si="134"/>
        <v>-485.62893055877095</v>
      </c>
      <c r="N657" s="64">
        <f t="shared" ca="1" si="134"/>
        <v>-326.13709918118599</v>
      </c>
      <c r="O657" s="115">
        <f t="shared" ca="1" si="135"/>
        <v>1259.0808222972385</v>
      </c>
      <c r="AD657">
        <f t="shared" ca="1" si="139"/>
        <v>1280000</v>
      </c>
      <c r="AE657">
        <f t="shared" ca="1" si="140"/>
        <v>1282000</v>
      </c>
      <c r="AF657">
        <f t="shared" ca="1" si="141"/>
        <v>1000</v>
      </c>
      <c r="AG657">
        <f t="shared" ca="1" si="142"/>
        <v>1000</v>
      </c>
    </row>
    <row r="658" spans="1:33" hidden="1" x14ac:dyDescent="0.25">
      <c r="A658" s="62">
        <f t="shared" si="136"/>
        <v>657</v>
      </c>
      <c r="B658" s="63">
        <f t="shared" ca="1" si="137"/>
        <v>-6.2012881098469717E-2</v>
      </c>
      <c r="C658" s="123">
        <f t="shared" ca="1" si="137"/>
        <v>1075.400244543853</v>
      </c>
      <c r="D658" s="99">
        <f t="shared" ca="1" si="138"/>
        <v>3425.571469791641</v>
      </c>
      <c r="E658" s="64">
        <f t="shared" ca="1" si="137"/>
        <v>-529.11625362289885</v>
      </c>
      <c r="F658" s="64">
        <f t="shared" ca="1" si="134"/>
        <v>1660.3897497162443</v>
      </c>
      <c r="G658" s="64">
        <f t="shared" ca="1" si="134"/>
        <v>1682.4077034229654</v>
      </c>
      <c r="H658" s="64">
        <f t="shared" ca="1" si="134"/>
        <v>1977.3492057351525</v>
      </c>
      <c r="I658" s="64">
        <f t="shared" ca="1" si="134"/>
        <v>1722.482723671767</v>
      </c>
      <c r="J658" s="64">
        <f t="shared" ca="1" si="134"/>
        <v>760.36666381432144</v>
      </c>
      <c r="K658" s="64">
        <f t="shared" ca="1" si="134"/>
        <v>-847.24479354607729</v>
      </c>
      <c r="L658" s="64">
        <f t="shared" ca="1" si="134"/>
        <v>1144.6922257679</v>
      </c>
      <c r="M658" s="64">
        <f t="shared" ca="1" si="134"/>
        <v>1539.3963770600431</v>
      </c>
      <c r="N658" s="64">
        <f t="shared" ca="1" si="134"/>
        <v>-867.06074334746313</v>
      </c>
      <c r="O658" s="115">
        <f t="shared" ca="1" si="135"/>
        <v>8243.6628586719544</v>
      </c>
      <c r="AD658">
        <f t="shared" ca="1" si="139"/>
        <v>1282000</v>
      </c>
      <c r="AE658">
        <f t="shared" ca="1" si="140"/>
        <v>1284000</v>
      </c>
      <c r="AF658">
        <f t="shared" ca="1" si="141"/>
        <v>1000</v>
      </c>
      <c r="AG658">
        <f t="shared" ca="1" si="142"/>
        <v>1000</v>
      </c>
    </row>
    <row r="659" spans="1:33" hidden="1" x14ac:dyDescent="0.25">
      <c r="A659" s="62">
        <f t="shared" si="136"/>
        <v>658</v>
      </c>
      <c r="B659" s="63">
        <f t="shared" ca="1" si="137"/>
        <v>8.4918916296923441E-2</v>
      </c>
      <c r="C659" s="123">
        <f t="shared" ca="1" si="137"/>
        <v>1149.0947611907256</v>
      </c>
      <c r="D659" s="99">
        <f t="shared" ca="1" si="138"/>
        <v>-9541.4202699199559</v>
      </c>
      <c r="E659" s="64">
        <f t="shared" ca="1" si="137"/>
        <v>-505.69725371242413</v>
      </c>
      <c r="F659" s="64">
        <f t="shared" ca="1" si="134"/>
        <v>448.67592030981507</v>
      </c>
      <c r="G659" s="64">
        <f t="shared" ca="1" si="134"/>
        <v>798.97456094312395</v>
      </c>
      <c r="H659" s="64">
        <f t="shared" ca="1" si="134"/>
        <v>-13.257356626781153</v>
      </c>
      <c r="I659" s="64">
        <f t="shared" ca="1" si="134"/>
        <v>396.94970367898043</v>
      </c>
      <c r="J659" s="64">
        <f t="shared" ca="1" si="134"/>
        <v>1189.3434436486452</v>
      </c>
      <c r="K659" s="64">
        <f t="shared" ca="1" si="134"/>
        <v>628.91256864312106</v>
      </c>
      <c r="L659" s="64">
        <f t="shared" ca="1" si="134"/>
        <v>-543.61947398420682</v>
      </c>
      <c r="M659" s="64">
        <f t="shared" ca="1" si="134"/>
        <v>364.54843044119445</v>
      </c>
      <c r="N659" s="64">
        <f t="shared" ca="1" si="134"/>
        <v>1257.2519206762686</v>
      </c>
      <c r="O659" s="115">
        <f t="shared" ca="1" si="135"/>
        <v>4022.0824640177366</v>
      </c>
      <c r="AD659">
        <f t="shared" ca="1" si="139"/>
        <v>1284000</v>
      </c>
      <c r="AE659">
        <f t="shared" ca="1" si="140"/>
        <v>1286000</v>
      </c>
      <c r="AF659">
        <f t="shared" ca="1" si="141"/>
        <v>1000</v>
      </c>
      <c r="AG659">
        <f t="shared" ca="1" si="142"/>
        <v>1000</v>
      </c>
    </row>
    <row r="660" spans="1:33" hidden="1" x14ac:dyDescent="0.25">
      <c r="A660" s="62">
        <f t="shared" si="136"/>
        <v>659</v>
      </c>
      <c r="B660" s="63">
        <f t="shared" ca="1" si="137"/>
        <v>3.747431562829287E-2</v>
      </c>
      <c r="C660" s="123">
        <f t="shared" ca="1" si="137"/>
        <v>1776.882150563813</v>
      </c>
      <c r="D660" s="99">
        <f t="shared" ca="1" si="138"/>
        <v>2220.1938513024752</v>
      </c>
      <c r="E660" s="64">
        <f t="shared" ca="1" si="137"/>
        <v>-984.28766966709645</v>
      </c>
      <c r="F660" s="64">
        <f t="shared" ca="1" si="134"/>
        <v>-555.09741838403272</v>
      </c>
      <c r="G660" s="64">
        <f t="shared" ca="1" si="134"/>
        <v>-132.32698702669825</v>
      </c>
      <c r="H660" s="64">
        <f t="shared" ca="1" si="134"/>
        <v>1481.3300416874165</v>
      </c>
      <c r="I660" s="64">
        <f t="shared" ca="1" si="134"/>
        <v>167.3733941321469</v>
      </c>
      <c r="J660" s="64">
        <f t="shared" ca="1" si="134"/>
        <v>1568.5881348050216</v>
      </c>
      <c r="K660" s="64">
        <f t="shared" ca="1" si="134"/>
        <v>831.73461130657938</v>
      </c>
      <c r="L660" s="64">
        <f t="shared" ca="1" si="134"/>
        <v>-570.34845862424834</v>
      </c>
      <c r="M660" s="64">
        <f t="shared" ca="1" si="134"/>
        <v>1212.2254765858754</v>
      </c>
      <c r="N660" s="64">
        <f t="shared" ca="1" si="134"/>
        <v>-450.9955775486041</v>
      </c>
      <c r="O660" s="115">
        <f t="shared" ca="1" si="135"/>
        <v>2568.1955472663594</v>
      </c>
      <c r="AD660">
        <f t="shared" ca="1" si="139"/>
        <v>1286000</v>
      </c>
      <c r="AE660">
        <f t="shared" ca="1" si="140"/>
        <v>1288000</v>
      </c>
      <c r="AF660">
        <f t="shared" ca="1" si="141"/>
        <v>1000</v>
      </c>
      <c r="AG660">
        <f t="shared" ca="1" si="142"/>
        <v>1000</v>
      </c>
    </row>
    <row r="661" spans="1:33" hidden="1" x14ac:dyDescent="0.25">
      <c r="A661" s="62">
        <f t="shared" si="136"/>
        <v>660</v>
      </c>
      <c r="B661" s="63">
        <f t="shared" ca="1" si="137"/>
        <v>-3.4654365718893562E-2</v>
      </c>
      <c r="C661" s="123">
        <f t="shared" ca="1" si="137"/>
        <v>533.16510449672205</v>
      </c>
      <c r="D661" s="99">
        <f t="shared" ca="1" si="138"/>
        <v>19688.28807080218</v>
      </c>
      <c r="E661" s="64">
        <f t="shared" ca="1" si="137"/>
        <v>705.16281551949828</v>
      </c>
      <c r="F661" s="64">
        <f t="shared" ca="1" si="134"/>
        <v>1539.4914526576806</v>
      </c>
      <c r="G661" s="64">
        <f t="shared" ca="1" si="134"/>
        <v>-235.80790370780105</v>
      </c>
      <c r="H661" s="64">
        <f t="shared" ca="1" si="134"/>
        <v>172.19558537488246</v>
      </c>
      <c r="I661" s="64">
        <f t="shared" ca="1" si="134"/>
        <v>1674.0755509938513</v>
      </c>
      <c r="J661" s="64">
        <f t="shared" ca="1" si="134"/>
        <v>-723.92631670347009</v>
      </c>
      <c r="K661" s="64">
        <f t="shared" ca="1" si="134"/>
        <v>-726.02049210707173</v>
      </c>
      <c r="L661" s="64">
        <f t="shared" ca="1" si="134"/>
        <v>179.63954301446262</v>
      </c>
      <c r="M661" s="64">
        <f t="shared" ca="1" si="134"/>
        <v>547.25611880417466</v>
      </c>
      <c r="N661" s="64">
        <f t="shared" ca="1" si="134"/>
        <v>-340.7532716133482</v>
      </c>
      <c r="O661" s="115">
        <f t="shared" ca="1" si="135"/>
        <v>2791.3130822328585</v>
      </c>
      <c r="AD661">
        <f t="shared" ca="1" si="139"/>
        <v>1288000</v>
      </c>
      <c r="AE661">
        <f t="shared" ca="1" si="140"/>
        <v>1290000</v>
      </c>
      <c r="AF661">
        <f t="shared" ca="1" si="141"/>
        <v>1000</v>
      </c>
      <c r="AG661">
        <f t="shared" ca="1" si="142"/>
        <v>1000</v>
      </c>
    </row>
    <row r="662" spans="1:33" hidden="1" x14ac:dyDescent="0.25">
      <c r="A662" s="62">
        <f t="shared" si="136"/>
        <v>661</v>
      </c>
      <c r="B662" s="63">
        <f t="shared" ca="1" si="137"/>
        <v>-8.0353854062417823E-3</v>
      </c>
      <c r="C662" s="123">
        <f t="shared" ca="1" si="137"/>
        <v>-358.05996409694728</v>
      </c>
      <c r="D662" s="99">
        <f t="shared" ca="1" si="138"/>
        <v>10949.903613080427</v>
      </c>
      <c r="E662" s="64">
        <f t="shared" ca="1" si="137"/>
        <v>1949.3051401857344</v>
      </c>
      <c r="F662" s="64">
        <f t="shared" ca="1" si="134"/>
        <v>1011.5712188879389</v>
      </c>
      <c r="G662" s="64">
        <f t="shared" ca="1" si="134"/>
        <v>122.05040732379075</v>
      </c>
      <c r="H662" s="64">
        <f t="shared" ca="1" si="134"/>
        <v>725.91972234378409</v>
      </c>
      <c r="I662" s="64">
        <f t="shared" ca="1" si="134"/>
        <v>492.11020703750415</v>
      </c>
      <c r="J662" s="64">
        <f t="shared" ca="1" si="134"/>
        <v>1551.3015696194241</v>
      </c>
      <c r="K662" s="64">
        <f t="shared" ca="1" si="134"/>
        <v>-197.91093999901366</v>
      </c>
      <c r="L662" s="64">
        <f t="shared" ca="1" si="134"/>
        <v>354.19130211232749</v>
      </c>
      <c r="M662" s="64">
        <f t="shared" ca="1" si="134"/>
        <v>-135.17063343452583</v>
      </c>
      <c r="N662" s="64">
        <f t="shared" ca="1" si="134"/>
        <v>1655.7135223048622</v>
      </c>
      <c r="O662" s="115">
        <f t="shared" ca="1" si="135"/>
        <v>7529.0815163818279</v>
      </c>
      <c r="AD662">
        <f t="shared" ca="1" si="139"/>
        <v>1290000</v>
      </c>
      <c r="AE662">
        <f t="shared" ca="1" si="140"/>
        <v>1292000</v>
      </c>
      <c r="AF662">
        <f t="shared" ca="1" si="141"/>
        <v>1000</v>
      </c>
      <c r="AG662">
        <f t="shared" ca="1" si="142"/>
        <v>1000</v>
      </c>
    </row>
    <row r="663" spans="1:33" hidden="1" x14ac:dyDescent="0.25">
      <c r="A663" s="62">
        <f t="shared" si="136"/>
        <v>662</v>
      </c>
      <c r="B663" s="63">
        <f t="shared" ca="1" si="137"/>
        <v>0.13292034917639353</v>
      </c>
      <c r="C663" s="123">
        <f t="shared" ca="1" si="137"/>
        <v>1383.6617329819728</v>
      </c>
      <c r="D663" s="99">
        <f t="shared" ca="1" si="138"/>
        <v>10804.325684521338</v>
      </c>
      <c r="E663" s="64">
        <f t="shared" ca="1" si="137"/>
        <v>-381.64896252570293</v>
      </c>
      <c r="F663" s="64">
        <f t="shared" ca="1" si="134"/>
        <v>505.53221870297455</v>
      </c>
      <c r="G663" s="64">
        <f t="shared" ca="1" si="134"/>
        <v>169.03337657377602</v>
      </c>
      <c r="H663" s="64">
        <f t="shared" ca="1" si="134"/>
        <v>1430.4261430916392</v>
      </c>
      <c r="I663" s="64">
        <f t="shared" ca="1" si="134"/>
        <v>1671.9836923638213</v>
      </c>
      <c r="J663" s="64">
        <f t="shared" ca="1" si="134"/>
        <v>-369.05856414412864</v>
      </c>
      <c r="K663" s="64">
        <f t="shared" ca="1" si="134"/>
        <v>-461.06528642604604</v>
      </c>
      <c r="L663" s="64">
        <f t="shared" ca="1" si="134"/>
        <v>324.35278558846204</v>
      </c>
      <c r="M663" s="64">
        <f t="shared" ca="1" si="134"/>
        <v>1276.3074271640376</v>
      </c>
      <c r="N663" s="64">
        <f t="shared" ca="1" si="134"/>
        <v>71.241965637694889</v>
      </c>
      <c r="O663" s="115">
        <f t="shared" ca="1" si="135"/>
        <v>4237.1047960265287</v>
      </c>
      <c r="AD663">
        <f t="shared" ca="1" si="139"/>
        <v>1292000</v>
      </c>
      <c r="AE663">
        <f t="shared" ca="1" si="140"/>
        <v>1294000</v>
      </c>
      <c r="AF663">
        <f t="shared" ca="1" si="141"/>
        <v>1000</v>
      </c>
      <c r="AG663">
        <f t="shared" ca="1" si="142"/>
        <v>1000</v>
      </c>
    </row>
    <row r="664" spans="1:33" hidden="1" x14ac:dyDescent="0.25">
      <c r="A664" s="62">
        <f t="shared" si="136"/>
        <v>663</v>
      </c>
      <c r="B664" s="63">
        <f t="shared" ca="1" si="137"/>
        <v>-4.322070486337562E-2</v>
      </c>
      <c r="C664" s="123">
        <f t="shared" ca="1" si="137"/>
        <v>1320.3328642477313</v>
      </c>
      <c r="D664" s="99">
        <f t="shared" ca="1" si="138"/>
        <v>18665.900704016301</v>
      </c>
      <c r="E664" s="64">
        <f t="shared" ca="1" si="137"/>
        <v>199.2781919548145</v>
      </c>
      <c r="F664" s="64">
        <f t="shared" ca="1" si="134"/>
        <v>1724.4080381076046</v>
      </c>
      <c r="G664" s="64">
        <f t="shared" ca="1" si="134"/>
        <v>93.497402402788197</v>
      </c>
      <c r="H664" s="64">
        <f t="shared" ca="1" si="134"/>
        <v>453.18180808471357</v>
      </c>
      <c r="I664" s="64">
        <f t="shared" ca="1" si="134"/>
        <v>1306.5889987456355</v>
      </c>
      <c r="J664" s="64">
        <f t="shared" ca="1" si="134"/>
        <v>53.322188836347621</v>
      </c>
      <c r="K664" s="64">
        <f t="shared" ca="1" si="134"/>
        <v>913.16836155647115</v>
      </c>
      <c r="L664" s="64">
        <f t="shared" ca="1" si="134"/>
        <v>1883.084150933362</v>
      </c>
      <c r="M664" s="64">
        <f t="shared" ca="1" si="134"/>
        <v>621.56957122830534</v>
      </c>
      <c r="N664" s="64">
        <f t="shared" ca="1" si="134"/>
        <v>529.32418396758385</v>
      </c>
      <c r="O664" s="115">
        <f t="shared" ca="1" si="135"/>
        <v>7777.4228958176272</v>
      </c>
      <c r="AD664">
        <f t="shared" ca="1" si="139"/>
        <v>1294000</v>
      </c>
      <c r="AE664">
        <f t="shared" ca="1" si="140"/>
        <v>1296000</v>
      </c>
      <c r="AF664">
        <f t="shared" ca="1" si="141"/>
        <v>1000</v>
      </c>
      <c r="AG664">
        <f t="shared" ca="1" si="142"/>
        <v>1000</v>
      </c>
    </row>
    <row r="665" spans="1:33" hidden="1" x14ac:dyDescent="0.25">
      <c r="A665" s="62">
        <f t="shared" si="136"/>
        <v>664</v>
      </c>
      <c r="B665" s="63">
        <f t="shared" ca="1" si="137"/>
        <v>2.6859286281864875E-2</v>
      </c>
      <c r="C665" s="123">
        <f t="shared" ca="1" si="137"/>
        <v>1788.0092887607905</v>
      </c>
      <c r="D665" s="99">
        <f t="shared" ca="1" si="138"/>
        <v>16741.202361408057</v>
      </c>
      <c r="E665" s="64">
        <f t="shared" ca="1" si="137"/>
        <v>-576.75378462584672</v>
      </c>
      <c r="F665" s="64">
        <f t="shared" ca="1" si="134"/>
        <v>196.0700360226493</v>
      </c>
      <c r="G665" s="64">
        <f t="shared" ca="1" si="134"/>
        <v>612.52704458414553</v>
      </c>
      <c r="H665" s="64">
        <f t="shared" ca="1" si="134"/>
        <v>1781.0014889499712</v>
      </c>
      <c r="I665" s="64">
        <f t="shared" ca="1" si="134"/>
        <v>1893.0468154226896</v>
      </c>
      <c r="J665" s="64">
        <f t="shared" ca="1" si="134"/>
        <v>-407.0840636838023</v>
      </c>
      <c r="K665" s="64">
        <f t="shared" ca="1" si="134"/>
        <v>586.80011528405464</v>
      </c>
      <c r="L665" s="64">
        <f t="shared" ca="1" si="134"/>
        <v>1496.1047183717903</v>
      </c>
      <c r="M665" s="64">
        <f t="shared" ca="1" si="134"/>
        <v>-920.52873678878439</v>
      </c>
      <c r="N665" s="64">
        <f t="shared" ca="1" si="134"/>
        <v>1564.8044746067249</v>
      </c>
      <c r="O665" s="115">
        <f t="shared" ca="1" si="135"/>
        <v>6225.9881081435924</v>
      </c>
      <c r="AD665">
        <f t="shared" ca="1" si="139"/>
        <v>1296000</v>
      </c>
      <c r="AE665">
        <f t="shared" ca="1" si="140"/>
        <v>1298000</v>
      </c>
      <c r="AF665">
        <f t="shared" ca="1" si="141"/>
        <v>1000</v>
      </c>
      <c r="AG665">
        <f t="shared" ca="1" si="142"/>
        <v>1000</v>
      </c>
    </row>
    <row r="666" spans="1:33" hidden="1" x14ac:dyDescent="0.25">
      <c r="A666" s="62">
        <f t="shared" si="136"/>
        <v>665</v>
      </c>
      <c r="B666" s="63">
        <f t="shared" ca="1" si="137"/>
        <v>7.061853598660997E-2</v>
      </c>
      <c r="C666" s="123">
        <f t="shared" ca="1" si="137"/>
        <v>374.78701723649448</v>
      </c>
      <c r="D666" s="99">
        <f t="shared" ca="1" si="138"/>
        <v>7346.6134153814473</v>
      </c>
      <c r="E666" s="64">
        <f t="shared" ca="1" si="137"/>
        <v>47.694159723752072</v>
      </c>
      <c r="F666" s="64">
        <f t="shared" ca="1" si="134"/>
        <v>1114.0579182433744</v>
      </c>
      <c r="G666" s="64">
        <f t="shared" ca="1" si="134"/>
        <v>369.628213560495</v>
      </c>
      <c r="H666" s="64">
        <f t="shared" ca="1" si="134"/>
        <v>1935.5020940291015</v>
      </c>
      <c r="I666" s="64">
        <f t="shared" ca="1" si="134"/>
        <v>805.02393876609176</v>
      </c>
      <c r="J666" s="64">
        <f t="shared" ca="1" si="134"/>
        <v>519.68639423016327</v>
      </c>
      <c r="K666" s="64">
        <f t="shared" ca="1" si="134"/>
        <v>1762.9582925171812</v>
      </c>
      <c r="L666" s="64">
        <f t="shared" ca="1" si="134"/>
        <v>1645.1344559086081</v>
      </c>
      <c r="M666" s="64">
        <f t="shared" ca="1" si="134"/>
        <v>-130.83605939524179</v>
      </c>
      <c r="N666" s="64">
        <f t="shared" ca="1" si="134"/>
        <v>-304.23122307950979</v>
      </c>
      <c r="O666" s="115">
        <f t="shared" ca="1" si="135"/>
        <v>7764.6181845040164</v>
      </c>
      <c r="AD666">
        <f t="shared" ca="1" si="139"/>
        <v>1298000</v>
      </c>
      <c r="AE666">
        <f t="shared" ca="1" si="140"/>
        <v>1300000</v>
      </c>
      <c r="AF666">
        <f t="shared" ca="1" si="141"/>
        <v>1000</v>
      </c>
      <c r="AG666">
        <f t="shared" ca="1" si="142"/>
        <v>1000</v>
      </c>
    </row>
    <row r="667" spans="1:33" hidden="1" x14ac:dyDescent="0.25">
      <c r="A667" s="62">
        <f t="shared" si="136"/>
        <v>666</v>
      </c>
      <c r="B667" s="63">
        <f t="shared" ca="1" si="137"/>
        <v>-8.1494762366551815E-2</v>
      </c>
      <c r="C667" s="123">
        <f t="shared" ca="1" si="137"/>
        <v>1422.1701978136903</v>
      </c>
      <c r="D667" s="99">
        <f t="shared" ca="1" si="138"/>
        <v>-7300.5250663400011</v>
      </c>
      <c r="E667" s="64">
        <f t="shared" ca="1" si="137"/>
        <v>-505.49721203332234</v>
      </c>
      <c r="F667" s="64">
        <f t="shared" ca="1" si="134"/>
        <v>-67.7832062047802</v>
      </c>
      <c r="G667" s="64">
        <f t="shared" ca="1" si="134"/>
        <v>332.63647518533503</v>
      </c>
      <c r="H667" s="64">
        <f t="shared" ca="1" si="134"/>
        <v>1293.8010307202346</v>
      </c>
      <c r="I667" s="64">
        <f t="shared" ca="1" si="134"/>
        <v>-63.967605830340666</v>
      </c>
      <c r="J667" s="64">
        <f t="shared" ca="1" si="134"/>
        <v>957.202503788066</v>
      </c>
      <c r="K667" s="64">
        <f t="shared" ca="1" si="134"/>
        <v>1461.4716886654287</v>
      </c>
      <c r="L667" s="64">
        <f t="shared" ca="1" si="134"/>
        <v>1539.5345328633755</v>
      </c>
      <c r="M667" s="64">
        <f t="shared" ca="1" si="134"/>
        <v>648.81613597280068</v>
      </c>
      <c r="N667" s="64">
        <f t="shared" ca="1" si="134"/>
        <v>873.821742716892</v>
      </c>
      <c r="O667" s="115">
        <f t="shared" ca="1" si="135"/>
        <v>6470.0360858436898</v>
      </c>
      <c r="AD667">
        <f t="shared" ca="1" si="139"/>
        <v>1300000</v>
      </c>
      <c r="AE667">
        <f t="shared" ca="1" si="140"/>
        <v>1302000</v>
      </c>
      <c r="AF667">
        <f t="shared" ca="1" si="141"/>
        <v>1000</v>
      </c>
      <c r="AG667">
        <f t="shared" ca="1" si="142"/>
        <v>1000</v>
      </c>
    </row>
    <row r="668" spans="1:33" hidden="1" x14ac:dyDescent="0.25">
      <c r="A668" s="62">
        <f t="shared" si="136"/>
        <v>667</v>
      </c>
      <c r="B668" s="63">
        <f t="shared" ca="1" si="137"/>
        <v>-6.9849256560709866E-2</v>
      </c>
      <c r="C668" s="123">
        <f t="shared" ca="1" si="137"/>
        <v>564.8721984374472</v>
      </c>
      <c r="D668" s="99">
        <f t="shared" ca="1" si="138"/>
        <v>10800.457552741987</v>
      </c>
      <c r="E668" s="64">
        <f t="shared" ca="1" si="137"/>
        <v>1343.1978799153515</v>
      </c>
      <c r="F668" s="64">
        <f t="shared" ca="1" si="134"/>
        <v>1681.2515180560374</v>
      </c>
      <c r="G668" s="64">
        <f t="shared" ca="1" si="134"/>
        <v>883.87492121204116</v>
      </c>
      <c r="H668" s="64">
        <f t="shared" ca="1" si="134"/>
        <v>1186.0155487106658</v>
      </c>
      <c r="I668" s="64">
        <f t="shared" ca="1" si="134"/>
        <v>589.79946710331274</v>
      </c>
      <c r="J668" s="64">
        <f t="shared" ca="1" si="134"/>
        <v>858.5522713406632</v>
      </c>
      <c r="K668" s="64">
        <f t="shared" ca="1" si="134"/>
        <v>223.0817198887157</v>
      </c>
      <c r="L668" s="64">
        <f t="shared" ca="1" si="134"/>
        <v>-461.05384044839201</v>
      </c>
      <c r="M668" s="64">
        <f t="shared" ca="1" si="134"/>
        <v>-8.9135174453348895</v>
      </c>
      <c r="N668" s="64">
        <f t="shared" ca="1" si="134"/>
        <v>50.415987410962757</v>
      </c>
      <c r="O668" s="115">
        <f t="shared" ca="1" si="135"/>
        <v>6346.221955744023</v>
      </c>
      <c r="AD668">
        <f t="shared" ca="1" si="139"/>
        <v>1302000</v>
      </c>
      <c r="AE668">
        <f t="shared" ca="1" si="140"/>
        <v>1304000</v>
      </c>
      <c r="AF668">
        <f t="shared" ca="1" si="141"/>
        <v>1000</v>
      </c>
      <c r="AG668">
        <f t="shared" ca="1" si="142"/>
        <v>1000</v>
      </c>
    </row>
    <row r="669" spans="1:33" hidden="1" x14ac:dyDescent="0.25">
      <c r="A669" s="62">
        <f t="shared" si="136"/>
        <v>668</v>
      </c>
      <c r="B669" s="63">
        <f t="shared" ca="1" si="137"/>
        <v>0.1960444875126571</v>
      </c>
      <c r="C669" s="123">
        <f t="shared" ca="1" si="137"/>
        <v>807.97260574292181</v>
      </c>
      <c r="D669" s="99">
        <f t="shared" ca="1" si="138"/>
        <v>8541.2274107467274</v>
      </c>
      <c r="E669" s="64">
        <f t="shared" ca="1" si="137"/>
        <v>1307.0302369803198</v>
      </c>
      <c r="F669" s="64">
        <f t="shared" ca="1" si="134"/>
        <v>1343.9905768954711</v>
      </c>
      <c r="G669" s="64">
        <f t="shared" ca="1" si="134"/>
        <v>481.87014499289</v>
      </c>
      <c r="H669" s="64">
        <f t="shared" ca="1" si="134"/>
        <v>-719.65786537370093</v>
      </c>
      <c r="I669" s="64">
        <f t="shared" ca="1" si="134"/>
        <v>622.2611341067194</v>
      </c>
      <c r="J669" s="64">
        <f t="shared" ca="1" si="134"/>
        <v>1403.4435499046103</v>
      </c>
      <c r="K669" s="64">
        <f t="shared" ca="1" si="134"/>
        <v>535.87995505174933</v>
      </c>
      <c r="L669" s="64">
        <f t="shared" ca="1" si="134"/>
        <v>1016.6436088168865</v>
      </c>
      <c r="M669" s="64">
        <f t="shared" ca="1" si="134"/>
        <v>-19.084112894192096</v>
      </c>
      <c r="N669" s="64">
        <f t="shared" ca="1" si="134"/>
        <v>1548.4374007736571</v>
      </c>
      <c r="O669" s="115">
        <f t="shared" ca="1" si="135"/>
        <v>7520.8146292544106</v>
      </c>
      <c r="AD669">
        <f t="shared" ca="1" si="139"/>
        <v>1304000</v>
      </c>
      <c r="AE669">
        <f t="shared" ca="1" si="140"/>
        <v>1306000</v>
      </c>
      <c r="AF669">
        <f t="shared" ca="1" si="141"/>
        <v>1000</v>
      </c>
      <c r="AG669">
        <f t="shared" ca="1" si="142"/>
        <v>1000</v>
      </c>
    </row>
    <row r="670" spans="1:33" hidden="1" x14ac:dyDescent="0.25">
      <c r="A670" s="62">
        <f t="shared" si="136"/>
        <v>669</v>
      </c>
      <c r="B670" s="63">
        <f t="shared" ca="1" si="137"/>
        <v>2.197287198362545E-2</v>
      </c>
      <c r="C670" s="123">
        <f t="shared" ca="1" si="137"/>
        <v>-727.92843609438887</v>
      </c>
      <c r="D670" s="99">
        <f t="shared" ca="1" si="138"/>
        <v>18548.305564028615</v>
      </c>
      <c r="E670" s="64">
        <f t="shared" ca="1" si="137"/>
        <v>-702.5435469913034</v>
      </c>
      <c r="F670" s="64">
        <f t="shared" ca="1" si="134"/>
        <v>-976.7815000129267</v>
      </c>
      <c r="G670" s="64">
        <f t="shared" ca="1" si="134"/>
        <v>-512.42961956655677</v>
      </c>
      <c r="H670" s="64">
        <f t="shared" ref="F670:N685" ca="1" si="143">H$1*($U$1+($W$1-$U$1)*RAND())</f>
        <v>-252.48909109391454</v>
      </c>
      <c r="I670" s="64">
        <f t="shared" ca="1" si="143"/>
        <v>195.26335190306887</v>
      </c>
      <c r="J670" s="64">
        <f t="shared" ca="1" si="143"/>
        <v>737.87433810755306</v>
      </c>
      <c r="K670" s="64">
        <f t="shared" ca="1" si="143"/>
        <v>522.5814367795931</v>
      </c>
      <c r="L670" s="64">
        <f t="shared" ca="1" si="143"/>
        <v>-586.9815274839417</v>
      </c>
      <c r="M670" s="64">
        <f t="shared" ca="1" si="143"/>
        <v>-459.72188424550995</v>
      </c>
      <c r="N670" s="64">
        <f t="shared" ca="1" si="143"/>
        <v>1890.944039527521</v>
      </c>
      <c r="O670" s="115">
        <f t="shared" ca="1" si="135"/>
        <v>-144.28400307641687</v>
      </c>
      <c r="AD670">
        <f t="shared" ca="1" si="139"/>
        <v>1306000</v>
      </c>
      <c r="AE670">
        <f t="shared" ca="1" si="140"/>
        <v>1308000</v>
      </c>
      <c r="AF670">
        <f t="shared" ca="1" si="141"/>
        <v>1000</v>
      </c>
      <c r="AG670">
        <f t="shared" ca="1" si="142"/>
        <v>1000</v>
      </c>
    </row>
    <row r="671" spans="1:33" hidden="1" x14ac:dyDescent="0.25">
      <c r="A671" s="62">
        <f t="shared" si="136"/>
        <v>670</v>
      </c>
      <c r="B671" s="63">
        <f t="shared" ca="1" si="137"/>
        <v>0.10548927944707692</v>
      </c>
      <c r="C671" s="123">
        <f t="shared" ca="1" si="137"/>
        <v>667.88199042772283</v>
      </c>
      <c r="D671" s="99">
        <f t="shared" ca="1" si="138"/>
        <v>6716.8150434798899</v>
      </c>
      <c r="E671" s="64">
        <f t="shared" ca="1" si="137"/>
        <v>-267.72168836109876</v>
      </c>
      <c r="F671" s="64">
        <f t="shared" ca="1" si="143"/>
        <v>953.48422706042356</v>
      </c>
      <c r="G671" s="64">
        <f t="shared" ca="1" si="143"/>
        <v>556.50930098850995</v>
      </c>
      <c r="H671" s="64">
        <f t="shared" ca="1" si="143"/>
        <v>1769.0236867149385</v>
      </c>
      <c r="I671" s="64">
        <f t="shared" ca="1" si="143"/>
        <v>-600.56178021973471</v>
      </c>
      <c r="J671" s="64">
        <f t="shared" ca="1" si="143"/>
        <v>-97.944142287341435</v>
      </c>
      <c r="K671" s="64">
        <f t="shared" ca="1" si="143"/>
        <v>1912.0844995428517</v>
      </c>
      <c r="L671" s="64">
        <f t="shared" ca="1" si="143"/>
        <v>1664.0263891666054</v>
      </c>
      <c r="M671" s="64">
        <f t="shared" ca="1" si="143"/>
        <v>254.90481536988767</v>
      </c>
      <c r="N671" s="64">
        <f t="shared" ca="1" si="143"/>
        <v>173.82467113396012</v>
      </c>
      <c r="O671" s="115">
        <f t="shared" ca="1" si="135"/>
        <v>6317.6299791090014</v>
      </c>
      <c r="AD671">
        <f t="shared" ca="1" si="139"/>
        <v>1308000</v>
      </c>
      <c r="AE671">
        <f t="shared" ca="1" si="140"/>
        <v>1310000</v>
      </c>
      <c r="AF671">
        <f t="shared" ca="1" si="141"/>
        <v>1000</v>
      </c>
      <c r="AG671">
        <f t="shared" ca="1" si="142"/>
        <v>1000</v>
      </c>
    </row>
    <row r="672" spans="1:33" hidden="1" x14ac:dyDescent="0.25">
      <c r="A672" s="62">
        <f t="shared" si="136"/>
        <v>671</v>
      </c>
      <c r="B672" s="63">
        <f t="shared" ca="1" si="137"/>
        <v>0.12379375224269468</v>
      </c>
      <c r="C672" s="123">
        <f t="shared" ca="1" si="137"/>
        <v>-849.06523686984121</v>
      </c>
      <c r="D672" s="99">
        <f t="shared" ca="1" si="138"/>
        <v>-4207.274205659407</v>
      </c>
      <c r="E672" s="64">
        <f t="shared" ca="1" si="137"/>
        <v>999.71522615364631</v>
      </c>
      <c r="F672" s="64">
        <f t="shared" ca="1" si="143"/>
        <v>1227.1405056305443</v>
      </c>
      <c r="G672" s="64">
        <f t="shared" ca="1" si="143"/>
        <v>1818.0886460655163</v>
      </c>
      <c r="H672" s="64">
        <f t="shared" ca="1" si="143"/>
        <v>1104.8671452337364</v>
      </c>
      <c r="I672" s="64">
        <f t="shared" ca="1" si="143"/>
        <v>1836.2373828145792</v>
      </c>
      <c r="J672" s="64">
        <f t="shared" ca="1" si="143"/>
        <v>-341.3454458975304</v>
      </c>
      <c r="K672" s="64">
        <f t="shared" ca="1" si="143"/>
        <v>1682.861500136815</v>
      </c>
      <c r="L672" s="64">
        <f t="shared" ca="1" si="143"/>
        <v>920.4861084026561</v>
      </c>
      <c r="M672" s="64">
        <f t="shared" ca="1" si="143"/>
        <v>672.57688224975323</v>
      </c>
      <c r="N672" s="64">
        <f t="shared" ca="1" si="143"/>
        <v>378.46371664169766</v>
      </c>
      <c r="O672" s="115">
        <f t="shared" ca="1" si="135"/>
        <v>10299.091667431416</v>
      </c>
      <c r="AD672">
        <f t="shared" ca="1" si="139"/>
        <v>1310000</v>
      </c>
      <c r="AE672">
        <f t="shared" ca="1" si="140"/>
        <v>1312000</v>
      </c>
      <c r="AF672">
        <f t="shared" ca="1" si="141"/>
        <v>1000</v>
      </c>
      <c r="AG672">
        <f t="shared" ca="1" si="142"/>
        <v>1000</v>
      </c>
    </row>
    <row r="673" spans="1:33" hidden="1" x14ac:dyDescent="0.25">
      <c r="A673" s="62">
        <f t="shared" si="136"/>
        <v>672</v>
      </c>
      <c r="B673" s="63">
        <f t="shared" ca="1" si="137"/>
        <v>1.9981050349626495E-2</v>
      </c>
      <c r="C673" s="123">
        <f t="shared" ca="1" si="137"/>
        <v>554.64837490763114</v>
      </c>
      <c r="D673" s="99">
        <f t="shared" ca="1" si="138"/>
        <v>-335.38068521015293</v>
      </c>
      <c r="E673" s="64">
        <f t="shared" ca="1" si="137"/>
        <v>1086.5236345256535</v>
      </c>
      <c r="F673" s="64">
        <f t="shared" ca="1" si="143"/>
        <v>-54.218732049422094</v>
      </c>
      <c r="G673" s="64">
        <f t="shared" ca="1" si="143"/>
        <v>1726.2187092544293</v>
      </c>
      <c r="H673" s="64">
        <f t="shared" ca="1" si="143"/>
        <v>66.249152001726927</v>
      </c>
      <c r="I673" s="64">
        <f t="shared" ca="1" si="143"/>
        <v>-95.58609788404587</v>
      </c>
      <c r="J673" s="64">
        <f t="shared" ca="1" si="143"/>
        <v>761.39093975008143</v>
      </c>
      <c r="K673" s="64">
        <f t="shared" ca="1" si="143"/>
        <v>1584.3411722392223</v>
      </c>
      <c r="L673" s="64">
        <f t="shared" ca="1" si="143"/>
        <v>373.30275007588955</v>
      </c>
      <c r="M673" s="64">
        <f t="shared" ca="1" si="143"/>
        <v>98.84382991260695</v>
      </c>
      <c r="N673" s="64">
        <f t="shared" ca="1" si="143"/>
        <v>-548.42406712354284</v>
      </c>
      <c r="O673" s="115">
        <f t="shared" ca="1" si="135"/>
        <v>4998.6412907025997</v>
      </c>
      <c r="AD673">
        <f t="shared" ca="1" si="139"/>
        <v>1312000</v>
      </c>
      <c r="AE673">
        <f t="shared" ca="1" si="140"/>
        <v>1314000</v>
      </c>
      <c r="AF673">
        <f t="shared" ca="1" si="141"/>
        <v>1000</v>
      </c>
      <c r="AG673">
        <f t="shared" ca="1" si="142"/>
        <v>1000</v>
      </c>
    </row>
    <row r="674" spans="1:33" hidden="1" x14ac:dyDescent="0.25">
      <c r="A674" s="62">
        <f t="shared" si="136"/>
        <v>673</v>
      </c>
      <c r="B674" s="63">
        <f t="shared" ca="1" si="137"/>
        <v>2.7925511079919474E-2</v>
      </c>
      <c r="C674" s="123">
        <f t="shared" ca="1" si="137"/>
        <v>-678.8979769028</v>
      </c>
      <c r="D674" s="99">
        <f t="shared" ca="1" si="138"/>
        <v>16995.092786198442</v>
      </c>
      <c r="E674" s="64">
        <f t="shared" ca="1" si="137"/>
        <v>932.0441933800364</v>
      </c>
      <c r="F674" s="64">
        <f t="shared" ca="1" si="143"/>
        <v>656.2176238700124</v>
      </c>
      <c r="G674" s="64">
        <f t="shared" ca="1" si="143"/>
        <v>1270.1470952026348</v>
      </c>
      <c r="H674" s="64">
        <f t="shared" ca="1" si="143"/>
        <v>1213.9308384579606</v>
      </c>
      <c r="I674" s="64">
        <f t="shared" ca="1" si="143"/>
        <v>474.8887078106842</v>
      </c>
      <c r="J674" s="64">
        <f t="shared" ca="1" si="143"/>
        <v>-791.10874263673429</v>
      </c>
      <c r="K674" s="64">
        <f t="shared" ca="1" si="143"/>
        <v>-282.27133259765407</v>
      </c>
      <c r="L674" s="64">
        <f t="shared" ca="1" si="143"/>
        <v>519.13868717319872</v>
      </c>
      <c r="M674" s="64">
        <f t="shared" ca="1" si="143"/>
        <v>-500.64107724260737</v>
      </c>
      <c r="N674" s="64">
        <f t="shared" ca="1" si="143"/>
        <v>516.08670167466153</v>
      </c>
      <c r="O674" s="115">
        <f t="shared" ca="1" si="135"/>
        <v>4008.4326950921932</v>
      </c>
      <c r="AD674">
        <f t="shared" ca="1" si="139"/>
        <v>1314000</v>
      </c>
      <c r="AE674">
        <f t="shared" ca="1" si="140"/>
        <v>1316000</v>
      </c>
      <c r="AF674">
        <f t="shared" ca="1" si="141"/>
        <v>1000</v>
      </c>
      <c r="AG674">
        <f t="shared" ca="1" si="142"/>
        <v>1000</v>
      </c>
    </row>
    <row r="675" spans="1:33" hidden="1" x14ac:dyDescent="0.25">
      <c r="A675" s="62">
        <f t="shared" si="136"/>
        <v>674</v>
      </c>
      <c r="B675" s="63">
        <f t="shared" ca="1" si="137"/>
        <v>0.11723809669964572</v>
      </c>
      <c r="C675" s="123">
        <f t="shared" ca="1" si="137"/>
        <v>1029.4007797945928</v>
      </c>
      <c r="D675" s="99">
        <f t="shared" ca="1" si="138"/>
        <v>-4338.3260976249403</v>
      </c>
      <c r="E675" s="64">
        <f t="shared" ca="1" si="137"/>
        <v>1313.8336436584189</v>
      </c>
      <c r="F675" s="64">
        <f t="shared" ca="1" si="143"/>
        <v>1335.17993830758</v>
      </c>
      <c r="G675" s="64">
        <f t="shared" ca="1" si="143"/>
        <v>1000.7401817766593</v>
      </c>
      <c r="H675" s="64">
        <f t="shared" ca="1" si="143"/>
        <v>-436.81244992229182</v>
      </c>
      <c r="I675" s="64">
        <f t="shared" ca="1" si="143"/>
        <v>1372.7737726965934</v>
      </c>
      <c r="J675" s="64">
        <f t="shared" ca="1" si="143"/>
        <v>273.52535457704471</v>
      </c>
      <c r="K675" s="64">
        <f t="shared" ca="1" si="143"/>
        <v>1376.5472335460113</v>
      </c>
      <c r="L675" s="64">
        <f t="shared" ca="1" si="143"/>
        <v>689.74622626157554</v>
      </c>
      <c r="M675" s="64">
        <f t="shared" ca="1" si="143"/>
        <v>-453.66909490079439</v>
      </c>
      <c r="N675" s="64">
        <f t="shared" ca="1" si="143"/>
        <v>1346.8924739004285</v>
      </c>
      <c r="O675" s="115">
        <f t="shared" ca="1" si="135"/>
        <v>7818.757279901226</v>
      </c>
      <c r="AD675">
        <f t="shared" ca="1" si="139"/>
        <v>1316000</v>
      </c>
      <c r="AE675">
        <f t="shared" ca="1" si="140"/>
        <v>1318000</v>
      </c>
      <c r="AF675">
        <f t="shared" ca="1" si="141"/>
        <v>1000</v>
      </c>
      <c r="AG675">
        <f t="shared" ca="1" si="142"/>
        <v>1000</v>
      </c>
    </row>
    <row r="676" spans="1:33" hidden="1" x14ac:dyDescent="0.25">
      <c r="A676" s="62">
        <f t="shared" si="136"/>
        <v>675</v>
      </c>
      <c r="B676" s="63">
        <f t="shared" ca="1" si="137"/>
        <v>1.7721864593849987E-2</v>
      </c>
      <c r="C676" s="123">
        <f t="shared" ca="1" si="137"/>
        <v>-687.56123615341619</v>
      </c>
      <c r="D676" s="99">
        <f t="shared" ca="1" si="138"/>
        <v>-6552.6884454458814</v>
      </c>
      <c r="E676" s="64">
        <f t="shared" ca="1" si="137"/>
        <v>1557.5038127767557</v>
      </c>
      <c r="F676" s="64">
        <f t="shared" ca="1" si="143"/>
        <v>81.764684950636763</v>
      </c>
      <c r="G676" s="64">
        <f t="shared" ca="1" si="143"/>
        <v>650.64800137969974</v>
      </c>
      <c r="H676" s="64">
        <f t="shared" ca="1" si="143"/>
        <v>-383.94649674580313</v>
      </c>
      <c r="I676" s="64">
        <f t="shared" ca="1" si="143"/>
        <v>1485.5527309976876</v>
      </c>
      <c r="J676" s="64">
        <f t="shared" ca="1" si="143"/>
        <v>91.243022995551314</v>
      </c>
      <c r="K676" s="64">
        <f t="shared" ca="1" si="143"/>
        <v>1230.2965832709845</v>
      </c>
      <c r="L676" s="64">
        <f t="shared" ca="1" si="143"/>
        <v>1305.987181308089</v>
      </c>
      <c r="M676" s="64">
        <f t="shared" ca="1" si="143"/>
        <v>1575.2862295619859</v>
      </c>
      <c r="N676" s="64">
        <f t="shared" ca="1" si="143"/>
        <v>-695.57925059823083</v>
      </c>
      <c r="O676" s="115">
        <f t="shared" ca="1" si="135"/>
        <v>6898.7564998973567</v>
      </c>
      <c r="AD676">
        <f t="shared" ca="1" si="139"/>
        <v>1318000</v>
      </c>
      <c r="AE676">
        <f t="shared" ca="1" si="140"/>
        <v>1320000</v>
      </c>
      <c r="AF676">
        <f t="shared" ca="1" si="141"/>
        <v>1000</v>
      </c>
      <c r="AG676">
        <f t="shared" ca="1" si="142"/>
        <v>1000</v>
      </c>
    </row>
    <row r="677" spans="1:33" hidden="1" x14ac:dyDescent="0.25">
      <c r="A677" s="62">
        <f t="shared" si="136"/>
        <v>676</v>
      </c>
      <c r="B677" s="63">
        <f t="shared" ca="1" si="137"/>
        <v>0.10112328630225059</v>
      </c>
      <c r="C677" s="123">
        <f t="shared" ca="1" si="137"/>
        <v>1483.8957790425898</v>
      </c>
      <c r="D677" s="99">
        <f t="shared" ca="1" si="138"/>
        <v>-2460.946198958598</v>
      </c>
      <c r="E677" s="64">
        <f t="shared" ca="1" si="137"/>
        <v>1715.4425230392765</v>
      </c>
      <c r="F677" s="64">
        <f t="shared" ca="1" si="143"/>
        <v>990.52904316148829</v>
      </c>
      <c r="G677" s="64">
        <f t="shared" ca="1" si="143"/>
        <v>1740.2605503769782</v>
      </c>
      <c r="H677" s="64">
        <f t="shared" ca="1" si="143"/>
        <v>-980.04652731092654</v>
      </c>
      <c r="I677" s="64">
        <f t="shared" ca="1" si="143"/>
        <v>-794.56703893407007</v>
      </c>
      <c r="J677" s="64">
        <f t="shared" ca="1" si="143"/>
        <v>319.90677265535726</v>
      </c>
      <c r="K677" s="64">
        <f t="shared" ca="1" si="143"/>
        <v>-88.555327964887354</v>
      </c>
      <c r="L677" s="64">
        <f t="shared" ca="1" si="143"/>
        <v>1923.9036476783931</v>
      </c>
      <c r="M677" s="64">
        <f t="shared" ca="1" si="143"/>
        <v>160.36554139459312</v>
      </c>
      <c r="N677" s="64">
        <f t="shared" ca="1" si="143"/>
        <v>1260.9525296987774</v>
      </c>
      <c r="O677" s="115">
        <f t="shared" ca="1" si="135"/>
        <v>6248.1917137949795</v>
      </c>
      <c r="AD677">
        <f t="shared" ca="1" si="139"/>
        <v>1320000</v>
      </c>
      <c r="AE677">
        <f t="shared" ca="1" si="140"/>
        <v>1322000</v>
      </c>
      <c r="AF677">
        <f t="shared" ca="1" si="141"/>
        <v>1000</v>
      </c>
      <c r="AG677">
        <f t="shared" ca="1" si="142"/>
        <v>1000</v>
      </c>
    </row>
    <row r="678" spans="1:33" hidden="1" x14ac:dyDescent="0.25">
      <c r="A678" s="62">
        <f t="shared" si="136"/>
        <v>677</v>
      </c>
      <c r="B678" s="63">
        <f t="shared" ca="1" si="137"/>
        <v>0.15288360015286176</v>
      </c>
      <c r="C678" s="123">
        <f t="shared" ca="1" si="137"/>
        <v>1704.4176822171701</v>
      </c>
      <c r="D678" s="99">
        <f t="shared" ca="1" si="138"/>
        <v>14561.088649752846</v>
      </c>
      <c r="E678" s="64">
        <f t="shared" ca="1" si="137"/>
        <v>1040.8733363733224</v>
      </c>
      <c r="F678" s="64">
        <f t="shared" ca="1" si="143"/>
        <v>1423.3569035813568</v>
      </c>
      <c r="G678" s="64">
        <f t="shared" ca="1" si="143"/>
        <v>-853.37403353363777</v>
      </c>
      <c r="H678" s="64">
        <f t="shared" ca="1" si="143"/>
        <v>537.20108945784023</v>
      </c>
      <c r="I678" s="64">
        <f t="shared" ca="1" si="143"/>
        <v>346.07738357587266</v>
      </c>
      <c r="J678" s="64">
        <f t="shared" ca="1" si="143"/>
        <v>923.6636582621544</v>
      </c>
      <c r="K678" s="64">
        <f t="shared" ca="1" si="143"/>
        <v>-991.38544988251476</v>
      </c>
      <c r="L678" s="64">
        <f t="shared" ca="1" si="143"/>
        <v>-133.51558386675913</v>
      </c>
      <c r="M678" s="64">
        <f t="shared" ca="1" si="143"/>
        <v>972.92311266266256</v>
      </c>
      <c r="N678" s="64">
        <f t="shared" ca="1" si="143"/>
        <v>539.50411209359424</v>
      </c>
      <c r="O678" s="115">
        <f t="shared" ca="1" si="135"/>
        <v>3805.3245287238919</v>
      </c>
      <c r="AD678">
        <f t="shared" ca="1" si="139"/>
        <v>1322000</v>
      </c>
      <c r="AE678">
        <f t="shared" ca="1" si="140"/>
        <v>1324000</v>
      </c>
      <c r="AF678">
        <f t="shared" ca="1" si="141"/>
        <v>1000</v>
      </c>
      <c r="AG678">
        <f t="shared" ca="1" si="142"/>
        <v>1000</v>
      </c>
    </row>
    <row r="679" spans="1:33" hidden="1" x14ac:dyDescent="0.25">
      <c r="A679" s="62">
        <f t="shared" si="136"/>
        <v>678</v>
      </c>
      <c r="B679" s="63">
        <f t="shared" ca="1" si="137"/>
        <v>-6.200619746065561E-3</v>
      </c>
      <c r="C679" s="123">
        <f t="shared" ca="1" si="137"/>
        <v>-908.76514905738361</v>
      </c>
      <c r="D679" s="99">
        <f t="shared" ca="1" si="138"/>
        <v>15549.795953881732</v>
      </c>
      <c r="E679" s="64">
        <f t="shared" ca="1" si="137"/>
        <v>667.12968685639282</v>
      </c>
      <c r="F679" s="64">
        <f t="shared" ca="1" si="143"/>
        <v>1925.398532935639</v>
      </c>
      <c r="G679" s="64">
        <f t="shared" ca="1" si="143"/>
        <v>-928.65356455910705</v>
      </c>
      <c r="H679" s="64">
        <f t="shared" ca="1" si="143"/>
        <v>-940.80457977050003</v>
      </c>
      <c r="I679" s="64">
        <f t="shared" ca="1" si="143"/>
        <v>1116.6701045259563</v>
      </c>
      <c r="J679" s="64">
        <f t="shared" ca="1" si="143"/>
        <v>599.2743290653782</v>
      </c>
      <c r="K679" s="64">
        <f t="shared" ca="1" si="143"/>
        <v>-194.14747065494871</v>
      </c>
      <c r="L679" s="64">
        <f t="shared" ca="1" si="143"/>
        <v>605.942314714335</v>
      </c>
      <c r="M679" s="64">
        <f t="shared" ca="1" si="143"/>
        <v>1693.598381760447</v>
      </c>
      <c r="N679" s="64">
        <f t="shared" ca="1" si="143"/>
        <v>1419.9944445942344</v>
      </c>
      <c r="O679" s="115">
        <f t="shared" ca="1" si="135"/>
        <v>5964.4021794678265</v>
      </c>
      <c r="AD679">
        <f t="shared" ca="1" si="139"/>
        <v>1324000</v>
      </c>
      <c r="AE679">
        <f t="shared" ca="1" si="140"/>
        <v>1326000</v>
      </c>
      <c r="AF679">
        <f t="shared" ca="1" si="141"/>
        <v>1000</v>
      </c>
      <c r="AG679">
        <f t="shared" ca="1" si="142"/>
        <v>1000</v>
      </c>
    </row>
    <row r="680" spans="1:33" hidden="1" x14ac:dyDescent="0.25">
      <c r="A680" s="62">
        <f t="shared" si="136"/>
        <v>679</v>
      </c>
      <c r="B680" s="63">
        <f t="shared" ca="1" si="137"/>
        <v>-8.9300336070190361E-3</v>
      </c>
      <c r="C680" s="123">
        <f t="shared" ca="1" si="137"/>
        <v>220.60827703629397</v>
      </c>
      <c r="D680" s="99">
        <f t="shared" ca="1" si="138"/>
        <v>13793.564183674509</v>
      </c>
      <c r="E680" s="64">
        <f t="shared" ca="1" si="137"/>
        <v>-512.53704993534211</v>
      </c>
      <c r="F680" s="64">
        <f t="shared" ca="1" si="143"/>
        <v>-775.39565221478563</v>
      </c>
      <c r="G680" s="64">
        <f t="shared" ca="1" si="143"/>
        <v>-48.379871683442019</v>
      </c>
      <c r="H680" s="64">
        <f t="shared" ca="1" si="143"/>
        <v>113.29411512764703</v>
      </c>
      <c r="I680" s="64">
        <f t="shared" ca="1" si="143"/>
        <v>1844.4921219813102</v>
      </c>
      <c r="J680" s="64">
        <f t="shared" ca="1" si="143"/>
        <v>-457.22354350316351</v>
      </c>
      <c r="K680" s="64">
        <f t="shared" ca="1" si="143"/>
        <v>249.23836484998006</v>
      </c>
      <c r="L680" s="64">
        <f t="shared" ca="1" si="143"/>
        <v>-401.10957613025175</v>
      </c>
      <c r="M680" s="64">
        <f t="shared" ca="1" si="143"/>
        <v>-643.82443716754142</v>
      </c>
      <c r="N680" s="64">
        <f t="shared" ca="1" si="143"/>
        <v>714.22120273602752</v>
      </c>
      <c r="O680" s="115">
        <f t="shared" ca="1" si="135"/>
        <v>82.775674060438632</v>
      </c>
      <c r="AD680">
        <f t="shared" ca="1" si="139"/>
        <v>1326000</v>
      </c>
      <c r="AE680">
        <f t="shared" ca="1" si="140"/>
        <v>1328000</v>
      </c>
      <c r="AF680">
        <f t="shared" ca="1" si="141"/>
        <v>1000</v>
      </c>
      <c r="AG680">
        <f t="shared" ca="1" si="142"/>
        <v>1000</v>
      </c>
    </row>
    <row r="681" spans="1:33" hidden="1" x14ac:dyDescent="0.25">
      <c r="A681" s="62">
        <f t="shared" si="136"/>
        <v>680</v>
      </c>
      <c r="B681" s="63">
        <f t="shared" ca="1" si="137"/>
        <v>-6.9609761977748111E-2</v>
      </c>
      <c r="C681" s="123">
        <f t="shared" ca="1" si="137"/>
        <v>981.3339733878629</v>
      </c>
      <c r="D681" s="99">
        <f t="shared" ca="1" si="138"/>
        <v>1868.2626042074962</v>
      </c>
      <c r="E681" s="64">
        <f t="shared" ca="1" si="137"/>
        <v>261.78246456176669</v>
      </c>
      <c r="F681" s="64">
        <f t="shared" ca="1" si="143"/>
        <v>-938.31586524370096</v>
      </c>
      <c r="G681" s="64">
        <f t="shared" ca="1" si="143"/>
        <v>17.244326718175579</v>
      </c>
      <c r="H681" s="64">
        <f t="shared" ca="1" si="143"/>
        <v>1981.2327216788715</v>
      </c>
      <c r="I681" s="64">
        <f t="shared" ca="1" si="143"/>
        <v>275.2877156626385</v>
      </c>
      <c r="J681" s="64">
        <f t="shared" ca="1" si="143"/>
        <v>33.73356363949587</v>
      </c>
      <c r="K681" s="64">
        <f t="shared" ca="1" si="143"/>
        <v>188.15518737753638</v>
      </c>
      <c r="L681" s="64">
        <f t="shared" ca="1" si="143"/>
        <v>700.79271370032666</v>
      </c>
      <c r="M681" s="64">
        <f t="shared" ca="1" si="143"/>
        <v>1243.9223694394516</v>
      </c>
      <c r="N681" s="64">
        <f t="shared" ca="1" si="143"/>
        <v>1533.7626031029886</v>
      </c>
      <c r="O681" s="115">
        <f t="shared" ca="1" si="135"/>
        <v>5297.5978006375499</v>
      </c>
      <c r="AD681">
        <f t="shared" ca="1" si="139"/>
        <v>1328000</v>
      </c>
      <c r="AE681">
        <f t="shared" ca="1" si="140"/>
        <v>1330000</v>
      </c>
      <c r="AF681">
        <f t="shared" ca="1" si="141"/>
        <v>1000</v>
      </c>
      <c r="AG681">
        <f t="shared" ca="1" si="142"/>
        <v>1000</v>
      </c>
    </row>
    <row r="682" spans="1:33" hidden="1" x14ac:dyDescent="0.25">
      <c r="A682" s="62">
        <f t="shared" si="136"/>
        <v>681</v>
      </c>
      <c r="B682" s="63">
        <f t="shared" ca="1" si="137"/>
        <v>4.2970128660123008E-2</v>
      </c>
      <c r="C682" s="123">
        <f t="shared" ca="1" si="137"/>
        <v>-235.61789357752826</v>
      </c>
      <c r="D682" s="99">
        <f t="shared" ca="1" si="138"/>
        <v>17718.143308807303</v>
      </c>
      <c r="E682" s="64">
        <f t="shared" ca="1" si="137"/>
        <v>-153.61819752588767</v>
      </c>
      <c r="F682" s="64">
        <f t="shared" ca="1" si="143"/>
        <v>1001.1341221067016</v>
      </c>
      <c r="G682" s="64">
        <f t="shared" ca="1" si="143"/>
        <v>1939.1318636170054</v>
      </c>
      <c r="H682" s="64">
        <f t="shared" ca="1" si="143"/>
        <v>-371.06239275768627</v>
      </c>
      <c r="I682" s="64">
        <f t="shared" ca="1" si="143"/>
        <v>-85.305184799236983</v>
      </c>
      <c r="J682" s="64">
        <f t="shared" ca="1" si="143"/>
        <v>964.98715847071401</v>
      </c>
      <c r="K682" s="64">
        <f t="shared" ca="1" si="143"/>
        <v>1034.1195994065042</v>
      </c>
      <c r="L682" s="64">
        <f t="shared" ca="1" si="143"/>
        <v>-956.96756432110965</v>
      </c>
      <c r="M682" s="64">
        <f t="shared" ca="1" si="143"/>
        <v>1926.3910890873562</v>
      </c>
      <c r="N682" s="64">
        <f t="shared" ca="1" si="143"/>
        <v>943.74849806140389</v>
      </c>
      <c r="O682" s="115">
        <f t="shared" ca="1" si="135"/>
        <v>6242.5589913457652</v>
      </c>
      <c r="AD682">
        <f t="shared" ca="1" si="139"/>
        <v>1330000</v>
      </c>
      <c r="AE682">
        <f t="shared" ca="1" si="140"/>
        <v>1332000</v>
      </c>
      <c r="AF682">
        <f t="shared" ca="1" si="141"/>
        <v>1000</v>
      </c>
      <c r="AG682">
        <f t="shared" ca="1" si="142"/>
        <v>1000</v>
      </c>
    </row>
    <row r="683" spans="1:33" hidden="1" x14ac:dyDescent="0.25">
      <c r="A683" s="62">
        <f t="shared" si="136"/>
        <v>682</v>
      </c>
      <c r="B683" s="63">
        <f t="shared" ca="1" si="137"/>
        <v>0.15927624188114006</v>
      </c>
      <c r="C683" s="123">
        <f t="shared" ca="1" si="137"/>
        <v>-472.87929236903244</v>
      </c>
      <c r="D683" s="99">
        <f t="shared" ca="1" si="138"/>
        <v>-5051.9856565789541</v>
      </c>
      <c r="E683" s="64">
        <f t="shared" ca="1" si="137"/>
        <v>186.62464845606158</v>
      </c>
      <c r="F683" s="64">
        <f t="shared" ca="1" si="143"/>
        <v>440.50694292340597</v>
      </c>
      <c r="G683" s="64">
        <f t="shared" ca="1" si="143"/>
        <v>1132.9246865583023</v>
      </c>
      <c r="H683" s="64">
        <f t="shared" ca="1" si="143"/>
        <v>1815.8987444183886</v>
      </c>
      <c r="I683" s="64">
        <f t="shared" ca="1" si="143"/>
        <v>206.08940543852637</v>
      </c>
      <c r="J683" s="64">
        <f t="shared" ca="1" si="143"/>
        <v>-433.42152717845426</v>
      </c>
      <c r="K683" s="64">
        <f t="shared" ca="1" si="143"/>
        <v>300.8284340021994</v>
      </c>
      <c r="L683" s="64">
        <f t="shared" ca="1" si="143"/>
        <v>614.09505018069217</v>
      </c>
      <c r="M683" s="64">
        <f t="shared" ca="1" si="143"/>
        <v>-801.849699409658</v>
      </c>
      <c r="N683" s="64">
        <f t="shared" ca="1" si="143"/>
        <v>678.99073239709651</v>
      </c>
      <c r="O683" s="115">
        <f t="shared" ca="1" si="135"/>
        <v>4140.6874177865593</v>
      </c>
      <c r="AD683">
        <f t="shared" ca="1" si="139"/>
        <v>1332000</v>
      </c>
      <c r="AE683">
        <f t="shared" ca="1" si="140"/>
        <v>1334000</v>
      </c>
      <c r="AF683">
        <f t="shared" ca="1" si="141"/>
        <v>1000</v>
      </c>
      <c r="AG683">
        <f t="shared" ca="1" si="142"/>
        <v>1000</v>
      </c>
    </row>
    <row r="684" spans="1:33" hidden="1" x14ac:dyDescent="0.25">
      <c r="A684" s="62">
        <f t="shared" si="136"/>
        <v>683</v>
      </c>
      <c r="B684" s="63">
        <f t="shared" ca="1" si="137"/>
        <v>0.17216514677543285</v>
      </c>
      <c r="C684" s="123">
        <f t="shared" ca="1" si="137"/>
        <v>690.01930858494541</v>
      </c>
      <c r="D684" s="99">
        <f t="shared" ca="1" si="138"/>
        <v>-5296.5344832668443</v>
      </c>
      <c r="E684" s="64">
        <f t="shared" ca="1" si="137"/>
        <v>-376.72120714507031</v>
      </c>
      <c r="F684" s="64">
        <f t="shared" ca="1" si="143"/>
        <v>1243.1719000311325</v>
      </c>
      <c r="G684" s="64">
        <f t="shared" ca="1" si="143"/>
        <v>-181.20899282117063</v>
      </c>
      <c r="H684" s="64">
        <f t="shared" ca="1" si="143"/>
        <v>1437.130466511861</v>
      </c>
      <c r="I684" s="64">
        <f t="shared" ca="1" si="143"/>
        <v>-879.12270642491774</v>
      </c>
      <c r="J684" s="64">
        <f t="shared" ca="1" si="143"/>
        <v>1294.6252635490268</v>
      </c>
      <c r="K684" s="64">
        <f t="shared" ca="1" si="143"/>
        <v>-738.83769066963953</v>
      </c>
      <c r="L684" s="64">
        <f t="shared" ca="1" si="143"/>
        <v>267.50262626803357</v>
      </c>
      <c r="M684" s="64">
        <f t="shared" ca="1" si="143"/>
        <v>946.4207809015046</v>
      </c>
      <c r="N684" s="64">
        <f t="shared" ca="1" si="143"/>
        <v>-310.14441979142936</v>
      </c>
      <c r="O684" s="115">
        <f t="shared" ca="1" si="135"/>
        <v>2702.816020409331</v>
      </c>
      <c r="AD684">
        <f t="shared" ca="1" si="139"/>
        <v>1334000</v>
      </c>
      <c r="AE684">
        <f t="shared" ca="1" si="140"/>
        <v>1336000</v>
      </c>
      <c r="AF684">
        <f t="shared" ca="1" si="141"/>
        <v>1000</v>
      </c>
      <c r="AG684">
        <f t="shared" ca="1" si="142"/>
        <v>1000</v>
      </c>
    </row>
    <row r="685" spans="1:33" hidden="1" x14ac:dyDescent="0.25">
      <c r="A685" s="62">
        <f t="shared" si="136"/>
        <v>684</v>
      </c>
      <c r="B685" s="63">
        <f t="shared" ca="1" si="137"/>
        <v>7.7088637271847643E-2</v>
      </c>
      <c r="C685" s="123">
        <f t="shared" ca="1" si="137"/>
        <v>1706.9653901571749</v>
      </c>
      <c r="D685" s="99">
        <f t="shared" ca="1" si="138"/>
        <v>14595.908824923437</v>
      </c>
      <c r="E685" s="64">
        <f t="shared" ca="1" si="137"/>
        <v>-871.22126819695109</v>
      </c>
      <c r="F685" s="64">
        <f t="shared" ca="1" si="143"/>
        <v>1050.8589204189061</v>
      </c>
      <c r="G685" s="64">
        <f t="shared" ca="1" si="143"/>
        <v>185.78337354526144</v>
      </c>
      <c r="H685" s="64">
        <f t="shared" ca="1" si="143"/>
        <v>709.03695046038104</v>
      </c>
      <c r="I685" s="64">
        <f t="shared" ca="1" si="143"/>
        <v>-697.33052335071739</v>
      </c>
      <c r="J685" s="64">
        <f t="shared" ca="1" si="143"/>
        <v>669.01564185562336</v>
      </c>
      <c r="K685" s="64">
        <f t="shared" ca="1" si="143"/>
        <v>-701.88366805879218</v>
      </c>
      <c r="L685" s="64">
        <f t="shared" ca="1" si="143"/>
        <v>205.86026253748639</v>
      </c>
      <c r="M685" s="64">
        <f t="shared" ca="1" si="143"/>
        <v>1279.1272115359504</v>
      </c>
      <c r="N685" s="64">
        <f t="shared" ca="1" si="143"/>
        <v>-781.04663980469047</v>
      </c>
      <c r="O685" s="115">
        <f t="shared" ca="1" si="135"/>
        <v>1048.2002609424576</v>
      </c>
      <c r="AD685">
        <f t="shared" ca="1" si="139"/>
        <v>1336000</v>
      </c>
      <c r="AE685">
        <f t="shared" ca="1" si="140"/>
        <v>1338000</v>
      </c>
      <c r="AF685">
        <f t="shared" ca="1" si="141"/>
        <v>1000</v>
      </c>
      <c r="AG685">
        <f t="shared" ca="1" si="142"/>
        <v>1000</v>
      </c>
    </row>
    <row r="686" spans="1:33" hidden="1" x14ac:dyDescent="0.25">
      <c r="A686" s="62">
        <f t="shared" si="136"/>
        <v>685</v>
      </c>
      <c r="B686" s="63">
        <f t="shared" ca="1" si="137"/>
        <v>0.15848556375576775</v>
      </c>
      <c r="C686" s="123">
        <f t="shared" ca="1" si="137"/>
        <v>695.60562744731658</v>
      </c>
      <c r="D686" s="99">
        <f t="shared" ca="1" si="138"/>
        <v>12527.243537145125</v>
      </c>
      <c r="E686" s="64">
        <f t="shared" ca="1" si="137"/>
        <v>-451.5957813898022</v>
      </c>
      <c r="F686" s="64">
        <f t="shared" ref="F686:N701" ca="1" si="144">F$1*($U$1+($W$1-$U$1)*RAND())</f>
        <v>620.94188585324309</v>
      </c>
      <c r="G686" s="64">
        <f t="shared" ca="1" si="144"/>
        <v>1694.3537157902363</v>
      </c>
      <c r="H686" s="64">
        <f t="shared" ca="1" si="144"/>
        <v>-702.96982678871518</v>
      </c>
      <c r="I686" s="64">
        <f t="shared" ca="1" si="144"/>
        <v>275.29066899501157</v>
      </c>
      <c r="J686" s="64">
        <f t="shared" ca="1" si="144"/>
        <v>818.43403676998469</v>
      </c>
      <c r="K686" s="64">
        <f t="shared" ca="1" si="144"/>
        <v>220.18171333599125</v>
      </c>
      <c r="L686" s="64">
        <f t="shared" ca="1" si="144"/>
        <v>-261.79977337725035</v>
      </c>
      <c r="M686" s="64">
        <f t="shared" ca="1" si="144"/>
        <v>1255.4415573769804</v>
      </c>
      <c r="N686" s="64">
        <f t="shared" ca="1" si="144"/>
        <v>-275.12113608086241</v>
      </c>
      <c r="O686" s="115">
        <f t="shared" ca="1" si="135"/>
        <v>3193.1570604848171</v>
      </c>
      <c r="AD686">
        <f t="shared" ca="1" si="139"/>
        <v>1338000</v>
      </c>
      <c r="AE686">
        <f t="shared" ca="1" si="140"/>
        <v>1340000</v>
      </c>
      <c r="AF686">
        <f t="shared" ca="1" si="141"/>
        <v>1000</v>
      </c>
      <c r="AG686">
        <f t="shared" ca="1" si="142"/>
        <v>1000</v>
      </c>
    </row>
    <row r="687" spans="1:33" hidden="1" x14ac:dyDescent="0.25">
      <c r="A687" s="62">
        <f t="shared" si="136"/>
        <v>686</v>
      </c>
      <c r="B687" s="63">
        <f t="shared" ca="1" si="137"/>
        <v>4.711195384237099E-2</v>
      </c>
      <c r="C687" s="123">
        <f t="shared" ca="1" si="137"/>
        <v>130.18416387476736</v>
      </c>
      <c r="D687" s="99">
        <f t="shared" ca="1" si="138"/>
        <v>7343.2543414974352</v>
      </c>
      <c r="E687" s="64">
        <f t="shared" ca="1" si="137"/>
        <v>819.7725338789844</v>
      </c>
      <c r="F687" s="64">
        <f t="shared" ca="1" si="144"/>
        <v>989.32816785634066</v>
      </c>
      <c r="G687" s="64">
        <f t="shared" ca="1" si="144"/>
        <v>1597.6880097188991</v>
      </c>
      <c r="H687" s="64">
        <f t="shared" ca="1" si="144"/>
        <v>-717.18096552190013</v>
      </c>
      <c r="I687" s="64">
        <f t="shared" ca="1" si="144"/>
        <v>-574.36650683701146</v>
      </c>
      <c r="J687" s="64">
        <f t="shared" ca="1" si="144"/>
        <v>611.20252252660987</v>
      </c>
      <c r="K687" s="64">
        <f t="shared" ca="1" si="144"/>
        <v>1925.1657236065464</v>
      </c>
      <c r="L687" s="64">
        <f t="shared" ca="1" si="144"/>
        <v>-437.18461756694938</v>
      </c>
      <c r="M687" s="64">
        <f t="shared" ca="1" si="144"/>
        <v>1346.140065895717</v>
      </c>
      <c r="N687" s="64">
        <f t="shared" ca="1" si="144"/>
        <v>1247.800458340173</v>
      </c>
      <c r="O687" s="115">
        <f t="shared" ca="1" si="135"/>
        <v>6808.3653918974087</v>
      </c>
      <c r="AD687">
        <f t="shared" ca="1" si="139"/>
        <v>1340000</v>
      </c>
      <c r="AE687">
        <f t="shared" ca="1" si="140"/>
        <v>1342000</v>
      </c>
      <c r="AF687">
        <f t="shared" ca="1" si="141"/>
        <v>1000</v>
      </c>
      <c r="AG687">
        <f t="shared" ca="1" si="142"/>
        <v>1000</v>
      </c>
    </row>
    <row r="688" spans="1:33" hidden="1" x14ac:dyDescent="0.25">
      <c r="A688" s="62">
        <f t="shared" si="136"/>
        <v>687</v>
      </c>
      <c r="B688" s="63">
        <f t="shared" ca="1" si="137"/>
        <v>0.11287461379219613</v>
      </c>
      <c r="C688" s="123">
        <f t="shared" ca="1" si="137"/>
        <v>387.17044491113626</v>
      </c>
      <c r="D688" s="99">
        <f t="shared" ca="1" si="138"/>
        <v>-4622.812462085275</v>
      </c>
      <c r="E688" s="64">
        <f t="shared" ca="1" si="137"/>
        <v>1400.0494828734702</v>
      </c>
      <c r="F688" s="64">
        <f t="shared" ca="1" si="144"/>
        <v>593.52673979468943</v>
      </c>
      <c r="G688" s="64">
        <f t="shared" ca="1" si="144"/>
        <v>-533.22146403839645</v>
      </c>
      <c r="H688" s="64">
        <f t="shared" ca="1" si="144"/>
        <v>373.48167849244913</v>
      </c>
      <c r="I688" s="64">
        <f t="shared" ca="1" si="144"/>
        <v>782.1805838181001</v>
      </c>
      <c r="J688" s="64">
        <f t="shared" ca="1" si="144"/>
        <v>1505.7186036185935</v>
      </c>
      <c r="K688" s="64">
        <f t="shared" ca="1" si="144"/>
        <v>1610.743716006702</v>
      </c>
      <c r="L688" s="64">
        <f t="shared" ca="1" si="144"/>
        <v>277.83344919140887</v>
      </c>
      <c r="M688" s="64">
        <f t="shared" ca="1" si="144"/>
        <v>-712.67244186138385</v>
      </c>
      <c r="N688" s="64">
        <f t="shared" ca="1" si="144"/>
        <v>409.61755322665636</v>
      </c>
      <c r="O688" s="115">
        <f t="shared" ca="1" si="135"/>
        <v>5707.2579011222888</v>
      </c>
      <c r="AD688">
        <f t="shared" ca="1" si="139"/>
        <v>1342000</v>
      </c>
      <c r="AE688">
        <f t="shared" ca="1" si="140"/>
        <v>1344000</v>
      </c>
      <c r="AF688">
        <f t="shared" ca="1" si="141"/>
        <v>1000</v>
      </c>
      <c r="AG688">
        <f t="shared" ca="1" si="142"/>
        <v>1000</v>
      </c>
    </row>
    <row r="689" spans="1:33" hidden="1" x14ac:dyDescent="0.25">
      <c r="A689" s="62">
        <f t="shared" si="136"/>
        <v>688</v>
      </c>
      <c r="B689" s="63">
        <f t="shared" ca="1" si="137"/>
        <v>-7.9549812581108242E-2</v>
      </c>
      <c r="C689" s="123">
        <f t="shared" ca="1" si="137"/>
        <v>1090.2069459875133</v>
      </c>
      <c r="D689" s="99">
        <f t="shared" ca="1" si="138"/>
        <v>-2821.735721010009</v>
      </c>
      <c r="E689" s="64">
        <f t="shared" ca="1" si="137"/>
        <v>997.05582469098363</v>
      </c>
      <c r="F689" s="64">
        <f t="shared" ca="1" si="144"/>
        <v>1960.0540845854921</v>
      </c>
      <c r="G689" s="64">
        <f t="shared" ca="1" si="144"/>
        <v>757.49046756355608</v>
      </c>
      <c r="H689" s="64">
        <f t="shared" ca="1" si="144"/>
        <v>312.78467372389457</v>
      </c>
      <c r="I689" s="64">
        <f t="shared" ca="1" si="144"/>
        <v>1301.4045561685778</v>
      </c>
      <c r="J689" s="64">
        <f t="shared" ca="1" si="144"/>
        <v>-774.49653781152256</v>
      </c>
      <c r="K689" s="64">
        <f t="shared" ca="1" si="144"/>
        <v>-892.30483034503527</v>
      </c>
      <c r="L689" s="64">
        <f t="shared" ca="1" si="144"/>
        <v>965.73952781459195</v>
      </c>
      <c r="M689" s="64">
        <f t="shared" ca="1" si="144"/>
        <v>1141.7168735307198</v>
      </c>
      <c r="N689" s="64">
        <f t="shared" ca="1" si="144"/>
        <v>766.38219417648122</v>
      </c>
      <c r="O689" s="115">
        <f t="shared" ca="1" si="135"/>
        <v>6535.8268340977402</v>
      </c>
      <c r="AD689">
        <f t="shared" ca="1" si="139"/>
        <v>1344000</v>
      </c>
      <c r="AE689">
        <f t="shared" ca="1" si="140"/>
        <v>1346000</v>
      </c>
      <c r="AF689">
        <f t="shared" ca="1" si="141"/>
        <v>1000</v>
      </c>
      <c r="AG689">
        <f t="shared" ca="1" si="142"/>
        <v>1000</v>
      </c>
    </row>
    <row r="690" spans="1:33" hidden="1" x14ac:dyDescent="0.25">
      <c r="A690" s="62">
        <f t="shared" si="136"/>
        <v>689</v>
      </c>
      <c r="B690" s="63">
        <f t="shared" ca="1" si="137"/>
        <v>0.10895617722300693</v>
      </c>
      <c r="C690" s="123">
        <f t="shared" ca="1" si="137"/>
        <v>1949.4592865749851</v>
      </c>
      <c r="D690" s="99">
        <f t="shared" ca="1" si="138"/>
        <v>10521.309067173115</v>
      </c>
      <c r="E690" s="64">
        <f t="shared" ca="1" si="137"/>
        <v>1732.5648500132261</v>
      </c>
      <c r="F690" s="64">
        <f t="shared" ca="1" si="144"/>
        <v>-320.77799661554536</v>
      </c>
      <c r="G690" s="64">
        <f t="shared" ca="1" si="144"/>
        <v>-572.39942971267942</v>
      </c>
      <c r="H690" s="64">
        <f t="shared" ca="1" si="144"/>
        <v>1013.7045934555824</v>
      </c>
      <c r="I690" s="64">
        <f t="shared" ca="1" si="144"/>
        <v>166.6482866513752</v>
      </c>
      <c r="J690" s="64">
        <f t="shared" ca="1" si="144"/>
        <v>-391.43469742858804</v>
      </c>
      <c r="K690" s="64">
        <f t="shared" ca="1" si="144"/>
        <v>1197.7332630206681</v>
      </c>
      <c r="L690" s="64">
        <f t="shared" ca="1" si="144"/>
        <v>1449.2464924312189</v>
      </c>
      <c r="M690" s="64">
        <f t="shared" ca="1" si="144"/>
        <v>1384.0803924776856</v>
      </c>
      <c r="N690" s="64">
        <f t="shared" ca="1" si="144"/>
        <v>1521.3477778923332</v>
      </c>
      <c r="O690" s="115">
        <f t="shared" ca="1" si="135"/>
        <v>7180.7135321852766</v>
      </c>
      <c r="AD690">
        <f t="shared" ca="1" si="139"/>
        <v>1346000</v>
      </c>
      <c r="AE690">
        <f t="shared" ca="1" si="140"/>
        <v>1348000</v>
      </c>
      <c r="AF690">
        <f t="shared" ca="1" si="141"/>
        <v>1000</v>
      </c>
      <c r="AG690">
        <f t="shared" ca="1" si="142"/>
        <v>1000</v>
      </c>
    </row>
    <row r="691" spans="1:33" hidden="1" x14ac:dyDescent="0.25">
      <c r="A691" s="62">
        <f t="shared" si="136"/>
        <v>690</v>
      </c>
      <c r="B691" s="63">
        <f t="shared" ca="1" si="137"/>
        <v>7.2863209862330497E-2</v>
      </c>
      <c r="C691" s="123">
        <f t="shared" ca="1" si="137"/>
        <v>-805.17488729317984</v>
      </c>
      <c r="D691" s="99">
        <f t="shared" ca="1" si="138"/>
        <v>-5771.0998118883008</v>
      </c>
      <c r="E691" s="64">
        <f t="shared" ca="1" si="137"/>
        <v>162.6181116184236</v>
      </c>
      <c r="F691" s="64">
        <f t="shared" ca="1" si="144"/>
        <v>-76.38229538168936</v>
      </c>
      <c r="G691" s="64">
        <f t="shared" ca="1" si="144"/>
        <v>1776.1699046213994</v>
      </c>
      <c r="H691" s="64">
        <f t="shared" ca="1" si="144"/>
        <v>990.68189270895164</v>
      </c>
      <c r="I691" s="64">
        <f t="shared" ca="1" si="144"/>
        <v>98.050703897293587</v>
      </c>
      <c r="J691" s="64">
        <f t="shared" ca="1" si="144"/>
        <v>-831.31017058289081</v>
      </c>
      <c r="K691" s="64">
        <f t="shared" ca="1" si="144"/>
        <v>251.00506582984184</v>
      </c>
      <c r="L691" s="64">
        <f t="shared" ca="1" si="144"/>
        <v>525.66837997132654</v>
      </c>
      <c r="M691" s="64">
        <f t="shared" ca="1" si="144"/>
        <v>522.38004373429158</v>
      </c>
      <c r="N691" s="64">
        <f t="shared" ca="1" si="144"/>
        <v>1405.2786625827121</v>
      </c>
      <c r="O691" s="115">
        <f t="shared" ca="1" si="135"/>
        <v>4824.16029899966</v>
      </c>
      <c r="AD691">
        <f t="shared" ca="1" si="139"/>
        <v>1348000</v>
      </c>
      <c r="AE691">
        <f t="shared" ca="1" si="140"/>
        <v>1350000</v>
      </c>
      <c r="AF691">
        <f t="shared" ca="1" si="141"/>
        <v>1000</v>
      </c>
      <c r="AG691">
        <f t="shared" ca="1" si="142"/>
        <v>1000</v>
      </c>
    </row>
    <row r="692" spans="1:33" hidden="1" x14ac:dyDescent="0.25">
      <c r="A692" s="62">
        <f t="shared" si="136"/>
        <v>691</v>
      </c>
      <c r="B692" s="63">
        <f t="shared" ca="1" si="137"/>
        <v>-4.5928917102348039E-2</v>
      </c>
      <c r="C692" s="123">
        <f t="shared" ca="1" si="137"/>
        <v>-240.39206188216588</v>
      </c>
      <c r="D692" s="99">
        <f t="shared" ca="1" si="138"/>
        <v>3912.1109429636617</v>
      </c>
      <c r="E692" s="64">
        <f t="shared" ca="1" si="137"/>
        <v>1680.7070675250877</v>
      </c>
      <c r="F692" s="64">
        <f t="shared" ca="1" si="144"/>
        <v>1568.0503670041105</v>
      </c>
      <c r="G692" s="64">
        <f t="shared" ca="1" si="144"/>
        <v>-5.607600510184052</v>
      </c>
      <c r="H692" s="64">
        <f t="shared" ca="1" si="144"/>
        <v>-770.25612824273537</v>
      </c>
      <c r="I692" s="64">
        <f t="shared" ca="1" si="144"/>
        <v>46.615798735932245</v>
      </c>
      <c r="J692" s="64">
        <f t="shared" ca="1" si="144"/>
        <v>1758.4834910370264</v>
      </c>
      <c r="K692" s="64">
        <f t="shared" ca="1" si="144"/>
        <v>-295.56710627263629</v>
      </c>
      <c r="L692" s="64">
        <f t="shared" ca="1" si="144"/>
        <v>-459.58789802758832</v>
      </c>
      <c r="M692" s="64">
        <f t="shared" ca="1" si="144"/>
        <v>-958.25497108987133</v>
      </c>
      <c r="N692" s="64">
        <f t="shared" ca="1" si="144"/>
        <v>229.2213215374403</v>
      </c>
      <c r="O692" s="115">
        <f t="shared" ca="1" si="135"/>
        <v>2793.8043416965811</v>
      </c>
      <c r="AD692">
        <f t="shared" ca="1" si="139"/>
        <v>1350000</v>
      </c>
      <c r="AE692">
        <f t="shared" ca="1" si="140"/>
        <v>1352000</v>
      </c>
      <c r="AF692">
        <f t="shared" ca="1" si="141"/>
        <v>1000</v>
      </c>
      <c r="AG692">
        <f t="shared" ca="1" si="142"/>
        <v>1000</v>
      </c>
    </row>
    <row r="693" spans="1:33" hidden="1" x14ac:dyDescent="0.25">
      <c r="A693" s="62">
        <f t="shared" si="136"/>
        <v>692</v>
      </c>
      <c r="B693" s="63">
        <f t="shared" ca="1" si="137"/>
        <v>-6.1734068379109316E-2</v>
      </c>
      <c r="C693" s="123">
        <f t="shared" ca="1" si="137"/>
        <v>-966.45189913562626</v>
      </c>
      <c r="D693" s="99">
        <f t="shared" ca="1" si="138"/>
        <v>9788.0374518305744</v>
      </c>
      <c r="E693" s="64">
        <f t="shared" ca="1" si="137"/>
        <v>1185.4687474133157</v>
      </c>
      <c r="F693" s="64">
        <f t="shared" ca="1" si="144"/>
        <v>927.38821803832366</v>
      </c>
      <c r="G693" s="64">
        <f t="shared" ca="1" si="144"/>
        <v>1060.2968826378203</v>
      </c>
      <c r="H693" s="64">
        <f t="shared" ca="1" si="144"/>
        <v>378.71548880551666</v>
      </c>
      <c r="I693" s="64">
        <f t="shared" ca="1" si="144"/>
        <v>-709.6417347596082</v>
      </c>
      <c r="J693" s="64">
        <f t="shared" ca="1" si="144"/>
        <v>-634.7289454379428</v>
      </c>
      <c r="K693" s="64">
        <f t="shared" ca="1" si="144"/>
        <v>-214.88493356087116</v>
      </c>
      <c r="L693" s="64">
        <f t="shared" ca="1" si="144"/>
        <v>255.3079274743933</v>
      </c>
      <c r="M693" s="64">
        <f t="shared" ca="1" si="144"/>
        <v>-786.91603101520514</v>
      </c>
      <c r="N693" s="64">
        <f t="shared" ca="1" si="144"/>
        <v>-683.37243217755633</v>
      </c>
      <c r="O693" s="115">
        <f t="shared" ca="1" si="135"/>
        <v>777.63318741818591</v>
      </c>
      <c r="AD693">
        <f t="shared" ca="1" si="139"/>
        <v>1352000</v>
      </c>
      <c r="AE693">
        <f t="shared" ca="1" si="140"/>
        <v>1354000</v>
      </c>
      <c r="AF693">
        <f t="shared" ca="1" si="141"/>
        <v>1000</v>
      </c>
      <c r="AG693">
        <f t="shared" ca="1" si="142"/>
        <v>1000</v>
      </c>
    </row>
    <row r="694" spans="1:33" hidden="1" x14ac:dyDescent="0.25">
      <c r="A694" s="62">
        <f t="shared" si="136"/>
        <v>693</v>
      </c>
      <c r="B694" s="63">
        <f t="shared" ca="1" si="137"/>
        <v>-7.6891040047712703E-2</v>
      </c>
      <c r="C694" s="123">
        <f t="shared" ca="1" si="137"/>
        <v>268.2645881636542</v>
      </c>
      <c r="D694" s="99">
        <f t="shared" ca="1" si="138"/>
        <v>3115.2433937735314</v>
      </c>
      <c r="E694" s="64">
        <f t="shared" ca="1" si="137"/>
        <v>621.8676583433155</v>
      </c>
      <c r="F694" s="64">
        <f t="shared" ca="1" si="144"/>
        <v>1994.533876485822</v>
      </c>
      <c r="G694" s="64">
        <f t="shared" ca="1" si="144"/>
        <v>-764.36372554786192</v>
      </c>
      <c r="H694" s="64">
        <f t="shared" ca="1" si="144"/>
        <v>-786.52391634463697</v>
      </c>
      <c r="I694" s="64">
        <f t="shared" ca="1" si="144"/>
        <v>1695.5508332004224</v>
      </c>
      <c r="J694" s="64">
        <f t="shared" ca="1" si="144"/>
        <v>1249.7515720850474</v>
      </c>
      <c r="K694" s="64">
        <f t="shared" ca="1" si="144"/>
        <v>-606.25182569558979</v>
      </c>
      <c r="L694" s="64">
        <f t="shared" ca="1" si="144"/>
        <v>801.02796204920423</v>
      </c>
      <c r="M694" s="64">
        <f t="shared" ca="1" si="144"/>
        <v>648.46506942206145</v>
      </c>
      <c r="N694" s="64">
        <f t="shared" ca="1" si="144"/>
        <v>-966.99593122959811</v>
      </c>
      <c r="O694" s="115">
        <f t="shared" ca="1" si="135"/>
        <v>3887.0615727681866</v>
      </c>
      <c r="AD694">
        <f t="shared" ca="1" si="139"/>
        <v>1354000</v>
      </c>
      <c r="AE694">
        <f t="shared" ca="1" si="140"/>
        <v>1356000</v>
      </c>
      <c r="AF694">
        <f t="shared" ca="1" si="141"/>
        <v>1000</v>
      </c>
      <c r="AG694">
        <f t="shared" ca="1" si="142"/>
        <v>1000</v>
      </c>
    </row>
    <row r="695" spans="1:33" hidden="1" x14ac:dyDescent="0.25">
      <c r="A695" s="62">
        <f t="shared" si="136"/>
        <v>694</v>
      </c>
      <c r="B695" s="63">
        <f t="shared" ca="1" si="137"/>
        <v>9.6665848478049543E-2</v>
      </c>
      <c r="C695" s="123">
        <f t="shared" ca="1" si="137"/>
        <v>552.91624165752978</v>
      </c>
      <c r="D695" s="99">
        <f t="shared" ca="1" si="138"/>
        <v>7129.5838694334925</v>
      </c>
      <c r="E695" s="64">
        <f t="shared" ca="1" si="137"/>
        <v>399.28076914927999</v>
      </c>
      <c r="F695" s="64">
        <f t="shared" ca="1" si="144"/>
        <v>1248.9514937697061</v>
      </c>
      <c r="G695" s="64">
        <f t="shared" ca="1" si="144"/>
        <v>946.16148284850544</v>
      </c>
      <c r="H695" s="64">
        <f t="shared" ca="1" si="144"/>
        <v>-341.11776227099892</v>
      </c>
      <c r="I695" s="64">
        <f t="shared" ca="1" si="144"/>
        <v>-692.91351312442896</v>
      </c>
      <c r="J695" s="64">
        <f t="shared" ca="1" si="144"/>
        <v>18.379446174361657</v>
      </c>
      <c r="K695" s="64">
        <f t="shared" ca="1" si="144"/>
        <v>-30.337110971472015</v>
      </c>
      <c r="L695" s="64">
        <f t="shared" ca="1" si="144"/>
        <v>113.43804771715524</v>
      </c>
      <c r="M695" s="64">
        <f t="shared" ca="1" si="144"/>
        <v>1189.2524596271426</v>
      </c>
      <c r="N695" s="64">
        <f t="shared" ca="1" si="144"/>
        <v>370.57298210997345</v>
      </c>
      <c r="O695" s="115">
        <f t="shared" ca="1" si="135"/>
        <v>3221.6682950292247</v>
      </c>
      <c r="AD695">
        <f t="shared" ca="1" si="139"/>
        <v>1356000</v>
      </c>
      <c r="AE695">
        <f t="shared" ca="1" si="140"/>
        <v>1358000</v>
      </c>
      <c r="AF695">
        <f t="shared" ca="1" si="141"/>
        <v>1000</v>
      </c>
      <c r="AG695">
        <f t="shared" ca="1" si="142"/>
        <v>1000</v>
      </c>
    </row>
    <row r="696" spans="1:33" hidden="1" x14ac:dyDescent="0.25">
      <c r="A696" s="62">
        <f t="shared" si="136"/>
        <v>695</v>
      </c>
      <c r="B696" s="63">
        <f t="shared" ca="1" si="137"/>
        <v>4.3821462363742292E-2</v>
      </c>
      <c r="C696" s="123">
        <f t="shared" ca="1" si="137"/>
        <v>1640.2475398576753</v>
      </c>
      <c r="D696" s="99">
        <f t="shared" ca="1" si="138"/>
        <v>-3105.0308001344952</v>
      </c>
      <c r="E696" s="64">
        <f t="shared" ca="1" si="137"/>
        <v>-567.8781042066845</v>
      </c>
      <c r="F696" s="64">
        <f t="shared" ca="1" si="144"/>
        <v>1746.7793369232629</v>
      </c>
      <c r="G696" s="64">
        <f t="shared" ca="1" si="144"/>
        <v>1193.9425213093991</v>
      </c>
      <c r="H696" s="64">
        <f t="shared" ca="1" si="144"/>
        <v>-659.68887730911888</v>
      </c>
      <c r="I696" s="64">
        <f t="shared" ca="1" si="144"/>
        <v>1935.0170545343617</v>
      </c>
      <c r="J696" s="64">
        <f t="shared" ca="1" si="144"/>
        <v>1132.6451560962928</v>
      </c>
      <c r="K696" s="64">
        <f t="shared" ca="1" si="144"/>
        <v>-300.07071928557173</v>
      </c>
      <c r="L696" s="64">
        <f t="shared" ca="1" si="144"/>
        <v>91.843265866905639</v>
      </c>
      <c r="M696" s="64">
        <f t="shared" ca="1" si="144"/>
        <v>407.65171421828978</v>
      </c>
      <c r="N696" s="64">
        <f t="shared" ca="1" si="144"/>
        <v>1416.1773544446003</v>
      </c>
      <c r="O696" s="115">
        <f t="shared" ca="1" si="135"/>
        <v>6396.4187025917381</v>
      </c>
      <c r="AD696">
        <f t="shared" ca="1" si="139"/>
        <v>1358000</v>
      </c>
      <c r="AE696">
        <f t="shared" ca="1" si="140"/>
        <v>1360000</v>
      </c>
      <c r="AF696">
        <f t="shared" ca="1" si="141"/>
        <v>1000</v>
      </c>
      <c r="AG696">
        <f t="shared" ca="1" si="142"/>
        <v>1000</v>
      </c>
    </row>
    <row r="697" spans="1:33" hidden="1" x14ac:dyDescent="0.25">
      <c r="A697" s="62">
        <f t="shared" si="136"/>
        <v>696</v>
      </c>
      <c r="B697" s="63">
        <f t="shared" ca="1" si="137"/>
        <v>3.5146549727137405E-2</v>
      </c>
      <c r="C697" s="123">
        <f t="shared" ca="1" si="137"/>
        <v>-387.00412641895207</v>
      </c>
      <c r="D697" s="99">
        <f t="shared" ca="1" si="138"/>
        <v>-5642.9841675172756</v>
      </c>
      <c r="E697" s="64">
        <f t="shared" ca="1" si="137"/>
        <v>-567.12141872534801</v>
      </c>
      <c r="F697" s="64">
        <f t="shared" ca="1" si="144"/>
        <v>336.04399223410326</v>
      </c>
      <c r="G697" s="64">
        <f t="shared" ca="1" si="144"/>
        <v>-208.09774719784139</v>
      </c>
      <c r="H697" s="64">
        <f t="shared" ca="1" si="144"/>
        <v>-354.56774723295501</v>
      </c>
      <c r="I697" s="64">
        <f t="shared" ca="1" si="144"/>
        <v>-53.935210092372202</v>
      </c>
      <c r="J697" s="64">
        <f t="shared" ca="1" si="144"/>
        <v>1014.6497389315606</v>
      </c>
      <c r="K697" s="64">
        <f t="shared" ca="1" si="144"/>
        <v>700.17937100250253</v>
      </c>
      <c r="L697" s="64">
        <f t="shared" ca="1" si="144"/>
        <v>-402.14803683363107</v>
      </c>
      <c r="M697" s="64">
        <f t="shared" ca="1" si="144"/>
        <v>1103.7349929883767</v>
      </c>
      <c r="N697" s="64">
        <f t="shared" ca="1" si="144"/>
        <v>276.69526794769001</v>
      </c>
      <c r="O697" s="115">
        <f t="shared" ca="1" si="135"/>
        <v>1845.4332030220853</v>
      </c>
      <c r="AD697">
        <f t="shared" ca="1" si="139"/>
        <v>1360000</v>
      </c>
      <c r="AE697">
        <f t="shared" ca="1" si="140"/>
        <v>1362000</v>
      </c>
      <c r="AF697">
        <f t="shared" ca="1" si="141"/>
        <v>1000</v>
      </c>
      <c r="AG697">
        <f t="shared" ca="1" si="142"/>
        <v>1000</v>
      </c>
    </row>
    <row r="698" spans="1:33" hidden="1" x14ac:dyDescent="0.25">
      <c r="A698" s="62">
        <f t="shared" si="136"/>
        <v>697</v>
      </c>
      <c r="B698" s="63">
        <f t="shared" ca="1" si="137"/>
        <v>5.1746538687556604E-2</v>
      </c>
      <c r="C698" s="123">
        <f t="shared" ca="1" si="137"/>
        <v>1627.4089812227357</v>
      </c>
      <c r="D698" s="99">
        <f t="shared" ca="1" si="138"/>
        <v>-2681.8081716672382</v>
      </c>
      <c r="E698" s="64">
        <f t="shared" ca="1" si="137"/>
        <v>99.082326318469669</v>
      </c>
      <c r="F698" s="64">
        <f t="shared" ca="1" si="144"/>
        <v>1749.1029429968082</v>
      </c>
      <c r="G698" s="64">
        <f t="shared" ca="1" si="144"/>
        <v>823.84403592948604</v>
      </c>
      <c r="H698" s="64">
        <f t="shared" ca="1" si="144"/>
        <v>508.54402335749364</v>
      </c>
      <c r="I698" s="64">
        <f t="shared" ca="1" si="144"/>
        <v>1143.5476049797705</v>
      </c>
      <c r="J698" s="64">
        <f t="shared" ca="1" si="144"/>
        <v>1223.1158412206378</v>
      </c>
      <c r="K698" s="64">
        <f t="shared" ca="1" si="144"/>
        <v>908.59678290145098</v>
      </c>
      <c r="L698" s="64">
        <f t="shared" ca="1" si="144"/>
        <v>-987.81941476743953</v>
      </c>
      <c r="M698" s="64">
        <f t="shared" ca="1" si="144"/>
        <v>178.25065116548646</v>
      </c>
      <c r="N698" s="64">
        <f t="shared" ca="1" si="144"/>
        <v>-812.78222075799272</v>
      </c>
      <c r="O698" s="115">
        <f t="shared" ca="1" si="135"/>
        <v>4833.4825733441712</v>
      </c>
      <c r="AD698">
        <f t="shared" ca="1" si="139"/>
        <v>1362000</v>
      </c>
      <c r="AE698">
        <f t="shared" ca="1" si="140"/>
        <v>1364000</v>
      </c>
      <c r="AF698">
        <f t="shared" ca="1" si="141"/>
        <v>1000</v>
      </c>
      <c r="AG698">
        <f t="shared" ca="1" si="142"/>
        <v>1000</v>
      </c>
    </row>
    <row r="699" spans="1:33" hidden="1" x14ac:dyDescent="0.25">
      <c r="A699" s="62">
        <f t="shared" si="136"/>
        <v>698</v>
      </c>
      <c r="B699" s="63">
        <f t="shared" ca="1" si="137"/>
        <v>0.1659750867109385</v>
      </c>
      <c r="C699" s="123">
        <f t="shared" ca="1" si="137"/>
        <v>1172.8941183634331</v>
      </c>
      <c r="D699" s="99">
        <f t="shared" ca="1" si="138"/>
        <v>8362.5356896291942</v>
      </c>
      <c r="E699" s="64">
        <f t="shared" ca="1" si="137"/>
        <v>1760.3701326535979</v>
      </c>
      <c r="F699" s="64">
        <f t="shared" ca="1" si="144"/>
        <v>-288.40659949318768</v>
      </c>
      <c r="G699" s="64">
        <f t="shared" ca="1" si="144"/>
        <v>945.72785763743843</v>
      </c>
      <c r="H699" s="64">
        <f t="shared" ca="1" si="144"/>
        <v>-898.86637541563005</v>
      </c>
      <c r="I699" s="64">
        <f t="shared" ca="1" si="144"/>
        <v>1782.383031742628</v>
      </c>
      <c r="J699" s="64">
        <f t="shared" ca="1" si="144"/>
        <v>913.01549887857379</v>
      </c>
      <c r="K699" s="64">
        <f t="shared" ca="1" si="144"/>
        <v>-809.60085736390158</v>
      </c>
      <c r="L699" s="64">
        <f t="shared" ca="1" si="144"/>
        <v>901.60467202026052</v>
      </c>
      <c r="M699" s="64">
        <f t="shared" ca="1" si="144"/>
        <v>1466.0699308309484</v>
      </c>
      <c r="N699" s="64">
        <f t="shared" ca="1" si="144"/>
        <v>-326.01135853396397</v>
      </c>
      <c r="O699" s="115">
        <f t="shared" ca="1" si="135"/>
        <v>5446.2859329567636</v>
      </c>
      <c r="AD699">
        <f t="shared" ca="1" si="139"/>
        <v>1364000</v>
      </c>
      <c r="AE699">
        <f t="shared" ca="1" si="140"/>
        <v>1366000</v>
      </c>
      <c r="AF699">
        <f t="shared" ca="1" si="141"/>
        <v>1000</v>
      </c>
      <c r="AG699">
        <f t="shared" ca="1" si="142"/>
        <v>1000</v>
      </c>
    </row>
    <row r="700" spans="1:33" hidden="1" x14ac:dyDescent="0.25">
      <c r="A700" s="62">
        <f t="shared" si="136"/>
        <v>699</v>
      </c>
      <c r="B700" s="63">
        <f t="shared" ca="1" si="137"/>
        <v>0.18531795984773472</v>
      </c>
      <c r="C700" s="123">
        <f t="shared" ca="1" si="137"/>
        <v>302.30814658733675</v>
      </c>
      <c r="D700" s="99">
        <f t="shared" ca="1" si="138"/>
        <v>5447.7791952449898</v>
      </c>
      <c r="E700" s="64">
        <f t="shared" ca="1" si="137"/>
        <v>1007.1519191095985</v>
      </c>
      <c r="F700" s="64">
        <f t="shared" ca="1" si="144"/>
        <v>1778.9530819609474</v>
      </c>
      <c r="G700" s="64">
        <f t="shared" ca="1" si="144"/>
        <v>1022.774831237101</v>
      </c>
      <c r="H700" s="64">
        <f t="shared" ca="1" si="144"/>
        <v>630.5812573919892</v>
      </c>
      <c r="I700" s="64">
        <f t="shared" ca="1" si="144"/>
        <v>-81.396992504124128</v>
      </c>
      <c r="J700" s="64">
        <f t="shared" ca="1" si="144"/>
        <v>1415.7112320236308</v>
      </c>
      <c r="K700" s="64">
        <f t="shared" ca="1" si="144"/>
        <v>-829.20624438226673</v>
      </c>
      <c r="L700" s="64">
        <f t="shared" ca="1" si="144"/>
        <v>-674.76667977150214</v>
      </c>
      <c r="M700" s="64">
        <f t="shared" ca="1" si="144"/>
        <v>595.72156601378958</v>
      </c>
      <c r="N700" s="64">
        <f t="shared" ca="1" si="144"/>
        <v>-696.05035496751123</v>
      </c>
      <c r="O700" s="115">
        <f t="shared" ca="1" si="135"/>
        <v>4169.4736161116525</v>
      </c>
      <c r="AD700">
        <f t="shared" ca="1" si="139"/>
        <v>1366000</v>
      </c>
      <c r="AE700">
        <f t="shared" ca="1" si="140"/>
        <v>1368000</v>
      </c>
      <c r="AF700">
        <f t="shared" ca="1" si="141"/>
        <v>1000</v>
      </c>
      <c r="AG700">
        <f t="shared" ca="1" si="142"/>
        <v>1000</v>
      </c>
    </row>
    <row r="701" spans="1:33" hidden="1" x14ac:dyDescent="0.25">
      <c r="A701" s="62">
        <f t="shared" si="136"/>
        <v>700</v>
      </c>
      <c r="B701" s="63">
        <f t="shared" ca="1" si="137"/>
        <v>8.8391439120122789E-3</v>
      </c>
      <c r="C701" s="123">
        <f t="shared" ca="1" si="137"/>
        <v>1183.6084575809211</v>
      </c>
      <c r="D701" s="99">
        <f t="shared" ca="1" si="138"/>
        <v>13150.786516579374</v>
      </c>
      <c r="E701" s="64">
        <f t="shared" ca="1" si="137"/>
        <v>443.2652332026679</v>
      </c>
      <c r="F701" s="64">
        <f t="shared" ca="1" si="144"/>
        <v>364.45627782113496</v>
      </c>
      <c r="G701" s="64">
        <f t="shared" ca="1" si="144"/>
        <v>-942.05667830303764</v>
      </c>
      <c r="H701" s="64">
        <f t="shared" ca="1" si="144"/>
        <v>1684.4662592695827</v>
      </c>
      <c r="I701" s="64">
        <f t="shared" ca="1" si="144"/>
        <v>1086.6695587515715</v>
      </c>
      <c r="J701" s="64">
        <f t="shared" ca="1" si="144"/>
        <v>-641.59687391786565</v>
      </c>
      <c r="K701" s="64">
        <f t="shared" ca="1" si="144"/>
        <v>-263.94451869863195</v>
      </c>
      <c r="L701" s="64">
        <f t="shared" ca="1" si="144"/>
        <v>1657.6487137658949</v>
      </c>
      <c r="M701" s="64">
        <f t="shared" ca="1" si="144"/>
        <v>-3.4328960555417289</v>
      </c>
      <c r="N701" s="64">
        <f t="shared" ca="1" si="144"/>
        <v>-933.05212914488175</v>
      </c>
      <c r="O701" s="115">
        <f t="shared" ca="1" si="135"/>
        <v>2452.4229466908932</v>
      </c>
      <c r="AD701">
        <f t="shared" ca="1" si="139"/>
        <v>1368000</v>
      </c>
      <c r="AE701">
        <f t="shared" ca="1" si="140"/>
        <v>1370000</v>
      </c>
      <c r="AF701">
        <f t="shared" ca="1" si="141"/>
        <v>1000</v>
      </c>
      <c r="AG701">
        <f t="shared" ca="1" si="142"/>
        <v>1000</v>
      </c>
    </row>
    <row r="702" spans="1:33" hidden="1" x14ac:dyDescent="0.25">
      <c r="A702" s="62">
        <f t="shared" si="136"/>
        <v>701</v>
      </c>
      <c r="B702" s="63">
        <f t="shared" ca="1" si="137"/>
        <v>-6.1380700005902934E-2</v>
      </c>
      <c r="C702" s="123">
        <f t="shared" ca="1" si="137"/>
        <v>173.578781104992</v>
      </c>
      <c r="D702" s="99">
        <f t="shared" ca="1" si="138"/>
        <v>17689.890631258113</v>
      </c>
      <c r="E702" s="64">
        <f t="shared" ca="1" si="137"/>
        <v>-799.33731970104793</v>
      </c>
      <c r="F702" s="64">
        <f t="shared" ref="F702:N705" ca="1" si="145">F$1*($U$1+($W$1-$U$1)*RAND())</f>
        <v>904.1854966553459</v>
      </c>
      <c r="G702" s="64">
        <f t="shared" ca="1" si="145"/>
        <v>1016.8779566420833</v>
      </c>
      <c r="H702" s="64">
        <f t="shared" ca="1" si="145"/>
        <v>1561.9358922557201</v>
      </c>
      <c r="I702" s="64">
        <f t="shared" ca="1" si="145"/>
        <v>1399.8021432721443</v>
      </c>
      <c r="J702" s="64">
        <f t="shared" ca="1" si="145"/>
        <v>-676.13780947681585</v>
      </c>
      <c r="K702" s="64">
        <f t="shared" ca="1" si="145"/>
        <v>-633.49565467570562</v>
      </c>
      <c r="L702" s="64">
        <f t="shared" ca="1" si="145"/>
        <v>1007.4538337592439</v>
      </c>
      <c r="M702" s="64">
        <f t="shared" ca="1" si="145"/>
        <v>183.45988302646458</v>
      </c>
      <c r="N702" s="64">
        <f t="shared" ca="1" si="145"/>
        <v>-391.58326499268281</v>
      </c>
      <c r="O702" s="115">
        <f t="shared" ca="1" si="135"/>
        <v>3573.1611567647496</v>
      </c>
      <c r="AD702">
        <f t="shared" ca="1" si="139"/>
        <v>1370000</v>
      </c>
      <c r="AE702">
        <f t="shared" ca="1" si="140"/>
        <v>1372000</v>
      </c>
      <c r="AF702">
        <f t="shared" ca="1" si="141"/>
        <v>1000</v>
      </c>
      <c r="AG702">
        <f t="shared" ca="1" si="142"/>
        <v>1000</v>
      </c>
    </row>
    <row r="703" spans="1:33" hidden="1" x14ac:dyDescent="0.25">
      <c r="A703" s="62">
        <f t="shared" si="136"/>
        <v>702</v>
      </c>
      <c r="B703" s="63">
        <f t="shared" ca="1" si="137"/>
        <v>-5.4572849593102754E-2</v>
      </c>
      <c r="C703" s="123">
        <f t="shared" ca="1" si="137"/>
        <v>488.73028536657756</v>
      </c>
      <c r="D703" s="99">
        <f t="shared" ca="1" si="138"/>
        <v>9891.1740289090812</v>
      </c>
      <c r="E703" s="64">
        <f t="shared" ca="1" si="137"/>
        <v>1457.0078306445166</v>
      </c>
      <c r="F703" s="64">
        <f t="shared" ca="1" si="145"/>
        <v>-971.81789741902935</v>
      </c>
      <c r="G703" s="64">
        <f t="shared" ca="1" si="145"/>
        <v>1598.6340599955697</v>
      </c>
      <c r="H703" s="64">
        <f t="shared" ca="1" si="145"/>
        <v>20.061018179685224</v>
      </c>
      <c r="I703" s="64">
        <f t="shared" ca="1" si="145"/>
        <v>-994.65726880622333</v>
      </c>
      <c r="J703" s="64">
        <f t="shared" ca="1" si="145"/>
        <v>1985.1821510564851</v>
      </c>
      <c r="K703" s="64">
        <f t="shared" ca="1" si="145"/>
        <v>213.91680579698868</v>
      </c>
      <c r="L703" s="64">
        <f t="shared" ca="1" si="145"/>
        <v>-210.40187860925013</v>
      </c>
      <c r="M703" s="64">
        <f t="shared" ca="1" si="145"/>
        <v>-179.2837579798412</v>
      </c>
      <c r="N703" s="64">
        <f t="shared" ca="1" si="145"/>
        <v>-394.64272381604104</v>
      </c>
      <c r="O703" s="115">
        <f t="shared" ca="1" si="135"/>
        <v>2523.9983390428606</v>
      </c>
      <c r="AD703">
        <f t="shared" ca="1" si="139"/>
        <v>1372000</v>
      </c>
      <c r="AE703">
        <f t="shared" ca="1" si="140"/>
        <v>1374000</v>
      </c>
      <c r="AF703">
        <f t="shared" ca="1" si="141"/>
        <v>1000</v>
      </c>
      <c r="AG703">
        <f t="shared" ca="1" si="142"/>
        <v>1000</v>
      </c>
    </row>
    <row r="704" spans="1:33" hidden="1" x14ac:dyDescent="0.25">
      <c r="A704" s="62">
        <f t="shared" si="136"/>
        <v>703</v>
      </c>
      <c r="B704" s="63">
        <f t="shared" ca="1" si="137"/>
        <v>-6.7787781094416313E-2</v>
      </c>
      <c r="C704" s="123">
        <f t="shared" ca="1" si="137"/>
        <v>561.36200500672498</v>
      </c>
      <c r="D704" s="99">
        <f t="shared" ca="1" si="138"/>
        <v>19642.388240348937</v>
      </c>
      <c r="E704" s="64">
        <f t="shared" ca="1" si="137"/>
        <v>-466.5992769866229</v>
      </c>
      <c r="F704" s="64">
        <f t="shared" ca="1" si="145"/>
        <v>808.69226617663912</v>
      </c>
      <c r="G704" s="64">
        <f t="shared" ca="1" si="145"/>
        <v>453.68360401169843</v>
      </c>
      <c r="H704" s="64">
        <f t="shared" ca="1" si="145"/>
        <v>-431.86236217108939</v>
      </c>
      <c r="I704" s="64">
        <f t="shared" ca="1" si="145"/>
        <v>563.36628643317727</v>
      </c>
      <c r="J704" s="64">
        <f t="shared" ca="1" si="145"/>
        <v>582.83132108716188</v>
      </c>
      <c r="K704" s="64">
        <f t="shared" ca="1" si="145"/>
        <v>493.59884842227672</v>
      </c>
      <c r="L704" s="64">
        <f t="shared" ca="1" si="145"/>
        <v>-957.34933361005051</v>
      </c>
      <c r="M704" s="64">
        <f t="shared" ca="1" si="145"/>
        <v>507.43478317425985</v>
      </c>
      <c r="N704" s="64">
        <f t="shared" ca="1" si="145"/>
        <v>213.8612473038759</v>
      </c>
      <c r="O704" s="115">
        <f t="shared" ca="1" si="135"/>
        <v>1767.6573838413262</v>
      </c>
      <c r="AD704">
        <f t="shared" ca="1" si="139"/>
        <v>1374000</v>
      </c>
      <c r="AE704">
        <f t="shared" ca="1" si="140"/>
        <v>1376000</v>
      </c>
      <c r="AF704">
        <f t="shared" ca="1" si="141"/>
        <v>1000</v>
      </c>
      <c r="AG704">
        <f t="shared" ca="1" si="142"/>
        <v>1000</v>
      </c>
    </row>
    <row r="705" spans="1:33" hidden="1" x14ac:dyDescent="0.25">
      <c r="A705" s="62">
        <f t="shared" si="136"/>
        <v>704</v>
      </c>
      <c r="B705" s="63">
        <f t="shared" ca="1" si="137"/>
        <v>9.7342022954717833E-2</v>
      </c>
      <c r="C705" s="123">
        <f t="shared" ca="1" si="137"/>
        <v>-441.33417839067386</v>
      </c>
      <c r="D705" s="99">
        <f t="shared" ca="1" si="138"/>
        <v>-1647.8579874868642</v>
      </c>
      <c r="E705" s="64">
        <f t="shared" ca="1" si="137"/>
        <v>968.57056687049999</v>
      </c>
      <c r="F705" s="64">
        <f t="shared" ca="1" si="145"/>
        <v>-182.14210737230104</v>
      </c>
      <c r="G705" s="64">
        <f t="shared" ca="1" si="145"/>
        <v>263.21255155209946</v>
      </c>
      <c r="H705" s="64">
        <f t="shared" ca="1" si="145"/>
        <v>1951.9459423215576</v>
      </c>
      <c r="I705" s="64">
        <f t="shared" ca="1" si="145"/>
        <v>-565.29284111505672</v>
      </c>
      <c r="J705" s="64">
        <f t="shared" ca="1" si="145"/>
        <v>1604.038311155522</v>
      </c>
      <c r="K705" s="64">
        <f t="shared" ca="1" si="145"/>
        <v>-26.565802998794048</v>
      </c>
      <c r="L705" s="64">
        <f t="shared" ca="1" si="145"/>
        <v>1778.596488017565</v>
      </c>
      <c r="M705" s="64">
        <f t="shared" ca="1" si="145"/>
        <v>1778.8220280380899</v>
      </c>
      <c r="N705" s="64">
        <f t="shared" ca="1" si="145"/>
        <v>418.44760614618588</v>
      </c>
      <c r="O705" s="115">
        <f t="shared" ca="1" si="135"/>
        <v>7989.6327426153675</v>
      </c>
      <c r="AD705">
        <f t="shared" ca="1" si="139"/>
        <v>1376000</v>
      </c>
      <c r="AE705">
        <f t="shared" ca="1" si="140"/>
        <v>1378000</v>
      </c>
      <c r="AF705">
        <f t="shared" ca="1" si="141"/>
        <v>1000</v>
      </c>
      <c r="AG705">
        <f t="shared" ca="1" si="142"/>
        <v>1000</v>
      </c>
    </row>
    <row r="706" spans="1:33" hidden="1" x14ac:dyDescent="0.25">
      <c r="A706" s="62">
        <f t="shared" si="136"/>
        <v>705</v>
      </c>
      <c r="B706" s="63">
        <f t="shared" ca="1" si="137"/>
        <v>-7.410405040825635E-2</v>
      </c>
      <c r="C706" s="123">
        <f t="shared" ca="1" si="137"/>
        <v>-890.86583199279016</v>
      </c>
      <c r="D706" s="99">
        <f t="shared" ca="1" si="138"/>
        <v>19822.624689846631</v>
      </c>
      <c r="E706" s="64">
        <f t="shared" ref="E706:N734" ca="1" si="146">E$1*($U$1+($W$1-$U$1)*RAND())</f>
        <v>-245.32199582774305</v>
      </c>
      <c r="F706" s="64">
        <f t="shared" ca="1" si="146"/>
        <v>1108.2447029488005</v>
      </c>
      <c r="G706" s="64">
        <f t="shared" ca="1" si="146"/>
        <v>573.93753585664263</v>
      </c>
      <c r="H706" s="64">
        <f t="shared" ca="1" si="146"/>
        <v>663.71873397173874</v>
      </c>
      <c r="I706" s="64">
        <f t="shared" ca="1" si="146"/>
        <v>596.80499777757495</v>
      </c>
      <c r="J706" s="64">
        <f t="shared" ca="1" si="146"/>
        <v>1702.6736115272458</v>
      </c>
      <c r="K706" s="64">
        <f t="shared" ca="1" si="146"/>
        <v>1096.1333322497533</v>
      </c>
      <c r="L706" s="64">
        <f t="shared" ca="1" si="146"/>
        <v>-401.75250214628778</v>
      </c>
      <c r="M706" s="64">
        <f t="shared" ca="1" si="146"/>
        <v>998.30416002949346</v>
      </c>
      <c r="N706" s="64">
        <f t="shared" ca="1" si="146"/>
        <v>-100.93585390719251</v>
      </c>
      <c r="O706" s="115">
        <f t="shared" ref="O706:O769" ca="1" si="147">SUM(E706:N706)</f>
        <v>5991.8067224800261</v>
      </c>
      <c r="AD706">
        <f t="shared" ca="1" si="139"/>
        <v>1378000</v>
      </c>
      <c r="AE706">
        <f t="shared" ca="1" si="140"/>
        <v>1380000</v>
      </c>
      <c r="AF706">
        <f t="shared" ca="1" si="141"/>
        <v>1000</v>
      </c>
      <c r="AG706">
        <f t="shared" ca="1" si="142"/>
        <v>1000</v>
      </c>
    </row>
    <row r="707" spans="1:33" hidden="1" x14ac:dyDescent="0.25">
      <c r="A707" s="62">
        <f t="shared" ref="A707:A770" si="148">1+A706</f>
        <v>706</v>
      </c>
      <c r="B707" s="63">
        <f t="shared" ref="B707:E770" ca="1" si="149">B$1*($U$1+($W$1-$U$1)*RAND())</f>
        <v>-2.815793138575548E-2</v>
      </c>
      <c r="C707" s="123">
        <f t="shared" ca="1" si="149"/>
        <v>567.38633612337242</v>
      </c>
      <c r="D707" s="99">
        <f t="shared" ca="1" si="138"/>
        <v>2811.8931709808617</v>
      </c>
      <c r="E707" s="64">
        <f t="shared" ca="1" si="149"/>
        <v>-5.6231731152582567</v>
      </c>
      <c r="F707" s="64">
        <f t="shared" ca="1" si="146"/>
        <v>-258.05032224273094</v>
      </c>
      <c r="G707" s="64">
        <f t="shared" ca="1" si="146"/>
        <v>1380.4179052669538</v>
      </c>
      <c r="H707" s="64">
        <f t="shared" ca="1" si="146"/>
        <v>12.793520242444234</v>
      </c>
      <c r="I707" s="64">
        <f t="shared" ca="1" si="146"/>
        <v>-209.69096497248762</v>
      </c>
      <c r="J707" s="64">
        <f t="shared" ca="1" si="146"/>
        <v>-425.20720893372265</v>
      </c>
      <c r="K707" s="64">
        <f t="shared" ca="1" si="146"/>
        <v>-53.97792695338466</v>
      </c>
      <c r="L707" s="64">
        <f t="shared" ca="1" si="146"/>
        <v>380.36754828296051</v>
      </c>
      <c r="M707" s="64">
        <f t="shared" ca="1" si="146"/>
        <v>927.50470948632199</v>
      </c>
      <c r="N707" s="64">
        <f t="shared" ca="1" si="146"/>
        <v>888.1041043886878</v>
      </c>
      <c r="O707" s="115">
        <f t="shared" ca="1" si="147"/>
        <v>2636.6381914497842</v>
      </c>
      <c r="AD707">
        <f t="shared" ca="1" si="139"/>
        <v>1380000</v>
      </c>
      <c r="AE707">
        <f t="shared" ca="1" si="140"/>
        <v>1382000</v>
      </c>
      <c r="AF707">
        <f t="shared" ca="1" si="141"/>
        <v>1000</v>
      </c>
      <c r="AG707">
        <f t="shared" ca="1" si="142"/>
        <v>1000</v>
      </c>
    </row>
    <row r="708" spans="1:33" hidden="1" x14ac:dyDescent="0.25">
      <c r="A708" s="62">
        <f t="shared" si="148"/>
        <v>707</v>
      </c>
      <c r="B708" s="63">
        <f t="shared" ca="1" si="149"/>
        <v>2.4156654462186081E-2</v>
      </c>
      <c r="C708" s="123">
        <f t="shared" ca="1" si="149"/>
        <v>-833.97372635015597</v>
      </c>
      <c r="D708" s="99">
        <f t="shared" ca="1" si="138"/>
        <v>-6052.4336128659224</v>
      </c>
      <c r="E708" s="64">
        <f t="shared" ca="1" si="149"/>
        <v>415.27569221162133</v>
      </c>
      <c r="F708" s="64">
        <f t="shared" ca="1" si="146"/>
        <v>1341.6067424284745</v>
      </c>
      <c r="G708" s="64">
        <f t="shared" ca="1" si="146"/>
        <v>-130.05384468656663</v>
      </c>
      <c r="H708" s="64">
        <f t="shared" ca="1" si="146"/>
        <v>566.18948505379046</v>
      </c>
      <c r="I708" s="64">
        <f t="shared" ca="1" si="146"/>
        <v>-265.90483650306959</v>
      </c>
      <c r="J708" s="64">
        <f t="shared" ca="1" si="146"/>
        <v>-430.57896918011346</v>
      </c>
      <c r="K708" s="64">
        <f t="shared" ca="1" si="146"/>
        <v>921.65991494649995</v>
      </c>
      <c r="L708" s="64">
        <f t="shared" ca="1" si="146"/>
        <v>-439.76382104807811</v>
      </c>
      <c r="M708" s="64">
        <f t="shared" ca="1" si="146"/>
        <v>-193.32876449547399</v>
      </c>
      <c r="N708" s="64">
        <f t="shared" ca="1" si="146"/>
        <v>1480.8380348791659</v>
      </c>
      <c r="O708" s="115">
        <f t="shared" ca="1" si="147"/>
        <v>3265.93963360625</v>
      </c>
      <c r="AD708">
        <f t="shared" ca="1" si="139"/>
        <v>1382000</v>
      </c>
      <c r="AE708">
        <f t="shared" ca="1" si="140"/>
        <v>1384000</v>
      </c>
      <c r="AF708">
        <f t="shared" ca="1" si="141"/>
        <v>1000</v>
      </c>
      <c r="AG708">
        <f t="shared" ca="1" si="142"/>
        <v>1000</v>
      </c>
    </row>
    <row r="709" spans="1:33" hidden="1" x14ac:dyDescent="0.25">
      <c r="A709" s="62">
        <f t="shared" si="148"/>
        <v>708</v>
      </c>
      <c r="B709" s="63">
        <f t="shared" ca="1" si="149"/>
        <v>0.14082365434647984</v>
      </c>
      <c r="C709" s="123">
        <f t="shared" ca="1" si="149"/>
        <v>1382.2869935462068</v>
      </c>
      <c r="D709" s="99">
        <f t="shared" ca="1" si="138"/>
        <v>13566.350540824007</v>
      </c>
      <c r="E709" s="64">
        <f t="shared" ca="1" si="149"/>
        <v>-119.70836251205374</v>
      </c>
      <c r="F709" s="64">
        <f t="shared" ca="1" si="146"/>
        <v>168.35013958886049</v>
      </c>
      <c r="G709" s="64">
        <f t="shared" ca="1" si="146"/>
        <v>841.88060947630345</v>
      </c>
      <c r="H709" s="64">
        <f t="shared" ca="1" si="146"/>
        <v>1656.2210034914119</v>
      </c>
      <c r="I709" s="64">
        <f t="shared" ca="1" si="146"/>
        <v>1773.2631736996354</v>
      </c>
      <c r="J709" s="64">
        <f t="shared" ca="1" si="146"/>
        <v>-606.28136643930827</v>
      </c>
      <c r="K709" s="64">
        <f t="shared" ca="1" si="146"/>
        <v>1649.0261474812137</v>
      </c>
      <c r="L709" s="64">
        <f t="shared" ca="1" si="146"/>
        <v>859.03664549442783</v>
      </c>
      <c r="M709" s="64">
        <f t="shared" ca="1" si="146"/>
        <v>-231.56335822831915</v>
      </c>
      <c r="N709" s="64">
        <f t="shared" ca="1" si="146"/>
        <v>608.9694959805081</v>
      </c>
      <c r="O709" s="115">
        <f t="shared" ca="1" si="147"/>
        <v>6599.1941280326801</v>
      </c>
      <c r="AD709">
        <f t="shared" ca="1" si="139"/>
        <v>1384000</v>
      </c>
      <c r="AE709">
        <f t="shared" ca="1" si="140"/>
        <v>1386000</v>
      </c>
      <c r="AF709">
        <f t="shared" ca="1" si="141"/>
        <v>1000</v>
      </c>
      <c r="AG709">
        <f t="shared" ca="1" si="142"/>
        <v>1000</v>
      </c>
    </row>
    <row r="710" spans="1:33" hidden="1" x14ac:dyDescent="0.25">
      <c r="A710" s="62">
        <f t="shared" si="148"/>
        <v>709</v>
      </c>
      <c r="B710" s="63">
        <f t="shared" ca="1" si="149"/>
        <v>6.9242731784020628E-2</v>
      </c>
      <c r="C710" s="123">
        <f t="shared" ca="1" si="149"/>
        <v>1387.3224574850408</v>
      </c>
      <c r="D710" s="99">
        <f t="shared" ca="1" si="138"/>
        <v>2725.2049742077261</v>
      </c>
      <c r="E710" s="64">
        <f t="shared" ca="1" si="149"/>
        <v>495.71291687745128</v>
      </c>
      <c r="F710" s="64">
        <f t="shared" ca="1" si="146"/>
        <v>898.98966126266964</v>
      </c>
      <c r="G710" s="64">
        <f t="shared" ca="1" si="146"/>
        <v>1863.5774644131434</v>
      </c>
      <c r="H710" s="64">
        <f t="shared" ca="1" si="146"/>
        <v>366.04018904199592</v>
      </c>
      <c r="I710" s="64">
        <f t="shared" ca="1" si="146"/>
        <v>339.1128802015217</v>
      </c>
      <c r="J710" s="64">
        <f t="shared" ca="1" si="146"/>
        <v>1667.4850560408363</v>
      </c>
      <c r="K710" s="64">
        <f t="shared" ca="1" si="146"/>
        <v>-581.89119078496299</v>
      </c>
      <c r="L710" s="64">
        <f t="shared" ca="1" si="146"/>
        <v>501.2428126677429</v>
      </c>
      <c r="M710" s="64">
        <f t="shared" ca="1" si="146"/>
        <v>1358.151906089973</v>
      </c>
      <c r="N710" s="64">
        <f t="shared" ca="1" si="146"/>
        <v>-845.6571077654869</v>
      </c>
      <c r="O710" s="115">
        <f t="shared" ca="1" si="147"/>
        <v>6062.7645880448836</v>
      </c>
      <c r="AD710">
        <f t="shared" ca="1" si="139"/>
        <v>1386000</v>
      </c>
      <c r="AE710">
        <f t="shared" ca="1" si="140"/>
        <v>1388000</v>
      </c>
      <c r="AF710">
        <f t="shared" ca="1" si="141"/>
        <v>1000</v>
      </c>
      <c r="AG710">
        <f t="shared" ca="1" si="142"/>
        <v>1000</v>
      </c>
    </row>
    <row r="711" spans="1:33" hidden="1" x14ac:dyDescent="0.25">
      <c r="A711" s="62">
        <f t="shared" si="148"/>
        <v>710</v>
      </c>
      <c r="B711" s="63">
        <f t="shared" ca="1" si="149"/>
        <v>0.14457879632999543</v>
      </c>
      <c r="C711" s="123">
        <f t="shared" ca="1" si="149"/>
        <v>-832.23200165123251</v>
      </c>
      <c r="D711" s="99">
        <f t="shared" ca="1" si="138"/>
        <v>12924.036030003241</v>
      </c>
      <c r="E711" s="64">
        <f t="shared" ca="1" si="149"/>
        <v>224.82919876689476</v>
      </c>
      <c r="F711" s="64">
        <f t="shared" ca="1" si="146"/>
        <v>452.33071163868959</v>
      </c>
      <c r="G711" s="64">
        <f t="shared" ca="1" si="146"/>
        <v>1336.803195365025</v>
      </c>
      <c r="H711" s="64">
        <f t="shared" ca="1" si="146"/>
        <v>1839.4020909109752</v>
      </c>
      <c r="I711" s="64">
        <f t="shared" ca="1" si="146"/>
        <v>-774.78558516439034</v>
      </c>
      <c r="J711" s="64">
        <f t="shared" ca="1" si="146"/>
        <v>1606.9807376308506</v>
      </c>
      <c r="K711" s="64">
        <f t="shared" ca="1" si="146"/>
        <v>-421.45003069294057</v>
      </c>
      <c r="L711" s="64">
        <f t="shared" ca="1" si="146"/>
        <v>1303.744695486974</v>
      </c>
      <c r="M711" s="64">
        <f t="shared" ca="1" si="146"/>
        <v>609.81986961720611</v>
      </c>
      <c r="N711" s="64">
        <f t="shared" ca="1" si="146"/>
        <v>1389.2943061461604</v>
      </c>
      <c r="O711" s="115">
        <f t="shared" ca="1" si="147"/>
        <v>7566.9691897054436</v>
      </c>
      <c r="AD711">
        <f t="shared" ca="1" si="139"/>
        <v>1388000</v>
      </c>
      <c r="AE711">
        <f t="shared" ca="1" si="140"/>
        <v>1390000</v>
      </c>
      <c r="AF711">
        <f t="shared" ca="1" si="141"/>
        <v>1000</v>
      </c>
      <c r="AG711">
        <f t="shared" ca="1" si="142"/>
        <v>1000</v>
      </c>
    </row>
    <row r="712" spans="1:33" hidden="1" x14ac:dyDescent="0.25">
      <c r="A712" s="62">
        <f t="shared" si="148"/>
        <v>711</v>
      </c>
      <c r="B712" s="63">
        <f t="shared" ca="1" si="149"/>
        <v>0.13995522848014885</v>
      </c>
      <c r="C712" s="123">
        <f t="shared" ca="1" si="149"/>
        <v>-635.48995900657144</v>
      </c>
      <c r="D712" s="99">
        <f t="shared" ca="1" si="138"/>
        <v>-8345.5322210363192</v>
      </c>
      <c r="E712" s="64">
        <f t="shared" ca="1" si="149"/>
        <v>-856.79788560822612</v>
      </c>
      <c r="F712" s="64">
        <f t="shared" ca="1" si="146"/>
        <v>335.82587167315739</v>
      </c>
      <c r="G712" s="64">
        <f t="shared" ca="1" si="146"/>
        <v>-439.38395666791291</v>
      </c>
      <c r="H712" s="64">
        <f t="shared" ca="1" si="146"/>
        <v>82.369017437484288</v>
      </c>
      <c r="I712" s="64">
        <f t="shared" ca="1" si="146"/>
        <v>-378.06996227526332</v>
      </c>
      <c r="J712" s="64">
        <f t="shared" ca="1" si="146"/>
        <v>395.05080346014603</v>
      </c>
      <c r="K712" s="64">
        <f t="shared" ca="1" si="146"/>
        <v>1536.5118989709317</v>
      </c>
      <c r="L712" s="64">
        <f t="shared" ca="1" si="146"/>
        <v>63.220859604527639</v>
      </c>
      <c r="M712" s="64">
        <f t="shared" ca="1" si="146"/>
        <v>1962.9849165106341</v>
      </c>
      <c r="N712" s="64">
        <f t="shared" ca="1" si="146"/>
        <v>1439.360890488862</v>
      </c>
      <c r="O712" s="115">
        <f t="shared" ca="1" si="147"/>
        <v>4141.0724535943409</v>
      </c>
      <c r="AD712">
        <f t="shared" ca="1" si="139"/>
        <v>1390000</v>
      </c>
      <c r="AE712">
        <f t="shared" ca="1" si="140"/>
        <v>1392000</v>
      </c>
      <c r="AF712">
        <f t="shared" ca="1" si="141"/>
        <v>1000</v>
      </c>
      <c r="AG712">
        <f t="shared" ca="1" si="142"/>
        <v>1000</v>
      </c>
    </row>
    <row r="713" spans="1:33" hidden="1" x14ac:dyDescent="0.25">
      <c r="A713" s="62">
        <f t="shared" si="148"/>
        <v>712</v>
      </c>
      <c r="B713" s="63">
        <f t="shared" ca="1" si="149"/>
        <v>9.1548903306237467E-2</v>
      </c>
      <c r="C713" s="123">
        <f t="shared" ca="1" si="149"/>
        <v>1055.3498203695219</v>
      </c>
      <c r="D713" s="99">
        <f t="shared" ca="1" si="138"/>
        <v>-7296.6891393863643</v>
      </c>
      <c r="E713" s="64">
        <f t="shared" ca="1" si="149"/>
        <v>1002.4361307032284</v>
      </c>
      <c r="F713" s="64">
        <f t="shared" ca="1" si="146"/>
        <v>507.74753887405018</v>
      </c>
      <c r="G713" s="64">
        <f t="shared" ca="1" si="146"/>
        <v>1685.3222697936058</v>
      </c>
      <c r="H713" s="64">
        <f t="shared" ca="1" si="146"/>
        <v>1666.3596770343834</v>
      </c>
      <c r="I713" s="64">
        <f t="shared" ca="1" si="146"/>
        <v>1785.1218770245544</v>
      </c>
      <c r="J713" s="64">
        <f t="shared" ca="1" si="146"/>
        <v>1856.0012065259693</v>
      </c>
      <c r="K713" s="64">
        <f t="shared" ca="1" si="146"/>
        <v>-202.04538833494976</v>
      </c>
      <c r="L713" s="64">
        <f t="shared" ca="1" si="146"/>
        <v>1115.5515360311747</v>
      </c>
      <c r="M713" s="64">
        <f t="shared" ca="1" si="146"/>
        <v>769.05792710686035</v>
      </c>
      <c r="N713" s="64">
        <f t="shared" ca="1" si="146"/>
        <v>-299.22376968822022</v>
      </c>
      <c r="O713" s="115">
        <f t="shared" ca="1" si="147"/>
        <v>9886.3290050706564</v>
      </c>
      <c r="AD713">
        <f t="shared" ca="1" si="139"/>
        <v>1392000</v>
      </c>
      <c r="AE713">
        <f t="shared" ca="1" si="140"/>
        <v>1394000</v>
      </c>
      <c r="AF713">
        <f t="shared" ca="1" si="141"/>
        <v>1000</v>
      </c>
      <c r="AG713">
        <f t="shared" ca="1" si="142"/>
        <v>1000</v>
      </c>
    </row>
    <row r="714" spans="1:33" hidden="1" x14ac:dyDescent="0.25">
      <c r="A714" s="62">
        <f t="shared" si="148"/>
        <v>713</v>
      </c>
      <c r="B714" s="63">
        <f t="shared" ca="1" si="149"/>
        <v>-7.5031151701369397E-2</v>
      </c>
      <c r="C714" s="123">
        <f t="shared" ca="1" si="149"/>
        <v>684.38151310990236</v>
      </c>
      <c r="D714" s="99">
        <f t="shared" ca="1" si="138"/>
        <v>15688.457786823843</v>
      </c>
      <c r="E714" s="64">
        <f t="shared" ca="1" si="149"/>
        <v>862.38346484811689</v>
      </c>
      <c r="F714" s="64">
        <f t="shared" ca="1" si="146"/>
        <v>979.89103873235399</v>
      </c>
      <c r="G714" s="64">
        <f t="shared" ca="1" si="146"/>
        <v>679.31385928688667</v>
      </c>
      <c r="H714" s="64">
        <f t="shared" ca="1" si="146"/>
        <v>1816.1968923119778</v>
      </c>
      <c r="I714" s="64">
        <f t="shared" ca="1" si="146"/>
        <v>954.73830977120338</v>
      </c>
      <c r="J714" s="64">
        <f t="shared" ca="1" si="146"/>
        <v>-716.89101940252829</v>
      </c>
      <c r="K714" s="64">
        <f t="shared" ca="1" si="146"/>
        <v>1630.5087484375317</v>
      </c>
      <c r="L714" s="64">
        <f t="shared" ca="1" si="146"/>
        <v>392.47207674156016</v>
      </c>
      <c r="M714" s="64">
        <f t="shared" ca="1" si="146"/>
        <v>-214.98783427745778</v>
      </c>
      <c r="N714" s="64">
        <f t="shared" ca="1" si="146"/>
        <v>1906.401378596533</v>
      </c>
      <c r="O714" s="115">
        <f t="shared" ca="1" si="147"/>
        <v>8290.0269150461772</v>
      </c>
      <c r="AD714">
        <f t="shared" ca="1" si="139"/>
        <v>1394000</v>
      </c>
      <c r="AE714">
        <f t="shared" ca="1" si="140"/>
        <v>1396000</v>
      </c>
      <c r="AF714">
        <f t="shared" ca="1" si="141"/>
        <v>1000</v>
      </c>
      <c r="AG714">
        <f t="shared" ca="1" si="142"/>
        <v>1000</v>
      </c>
    </row>
    <row r="715" spans="1:33" hidden="1" x14ac:dyDescent="0.25">
      <c r="A715" s="62">
        <f t="shared" si="148"/>
        <v>714</v>
      </c>
      <c r="B715" s="63">
        <f t="shared" ca="1" si="149"/>
        <v>0.12586725184141123</v>
      </c>
      <c r="C715" s="123">
        <f t="shared" ca="1" si="149"/>
        <v>704.85342334102859</v>
      </c>
      <c r="D715" s="99">
        <f t="shared" ca="1" si="138"/>
        <v>16814.406659277345</v>
      </c>
      <c r="E715" s="64">
        <f t="shared" ca="1" si="149"/>
        <v>-701.21612899989429</v>
      </c>
      <c r="F715" s="64">
        <f t="shared" ca="1" si="146"/>
        <v>-274.47930360242458</v>
      </c>
      <c r="G715" s="64">
        <f t="shared" ca="1" si="146"/>
        <v>135.45297487414663</v>
      </c>
      <c r="H715" s="64">
        <f t="shared" ca="1" si="146"/>
        <v>552.79063184026973</v>
      </c>
      <c r="I715" s="64">
        <f t="shared" ca="1" si="146"/>
        <v>1098.4347169939003</v>
      </c>
      <c r="J715" s="64">
        <f t="shared" ca="1" si="146"/>
        <v>48.946942046040469</v>
      </c>
      <c r="K715" s="64">
        <f t="shared" ca="1" si="146"/>
        <v>1180.3934678617343</v>
      </c>
      <c r="L715" s="64">
        <f t="shared" ca="1" si="146"/>
        <v>1402.8778316125777</v>
      </c>
      <c r="M715" s="64">
        <f t="shared" ca="1" si="146"/>
        <v>1323.2546594155287</v>
      </c>
      <c r="N715" s="64">
        <f t="shared" ca="1" si="146"/>
        <v>1273.5142109784429</v>
      </c>
      <c r="O715" s="115">
        <f t="shared" ca="1" si="147"/>
        <v>6039.9700030203221</v>
      </c>
      <c r="AD715">
        <f t="shared" ca="1" si="139"/>
        <v>1396000</v>
      </c>
      <c r="AE715">
        <f t="shared" ca="1" si="140"/>
        <v>1398000</v>
      </c>
      <c r="AF715">
        <f t="shared" ca="1" si="141"/>
        <v>1000</v>
      </c>
      <c r="AG715">
        <f t="shared" ca="1" si="142"/>
        <v>1000</v>
      </c>
    </row>
    <row r="716" spans="1:33" hidden="1" x14ac:dyDescent="0.25">
      <c r="A716" s="62">
        <f t="shared" si="148"/>
        <v>715</v>
      </c>
      <c r="B716" s="63">
        <f t="shared" ca="1" si="149"/>
        <v>-6.9577673381166161E-2</v>
      </c>
      <c r="C716" s="123">
        <f t="shared" ca="1" si="149"/>
        <v>1863.3177915252261</v>
      </c>
      <c r="D716" s="99">
        <f t="shared" ca="1" si="138"/>
        <v>-914.71636571405645</v>
      </c>
      <c r="E716" s="64">
        <f t="shared" ca="1" si="149"/>
        <v>1237.5409467778011</v>
      </c>
      <c r="F716" s="64">
        <f t="shared" ca="1" si="146"/>
        <v>1473.9381022444932</v>
      </c>
      <c r="G716" s="64">
        <f t="shared" ca="1" si="146"/>
        <v>1880.12728097167</v>
      </c>
      <c r="H716" s="64">
        <f t="shared" ca="1" si="146"/>
        <v>1428.2267754664165</v>
      </c>
      <c r="I716" s="64">
        <f t="shared" ca="1" si="146"/>
        <v>743.28761607067531</v>
      </c>
      <c r="J716" s="64">
        <f t="shared" ca="1" si="146"/>
        <v>950.98256416395304</v>
      </c>
      <c r="K716" s="64">
        <f t="shared" ca="1" si="146"/>
        <v>-209.98218592603743</v>
      </c>
      <c r="L716" s="64">
        <f t="shared" ca="1" si="146"/>
        <v>-161.96171947551935</v>
      </c>
      <c r="M716" s="64">
        <f t="shared" ca="1" si="146"/>
        <v>123.27931383491946</v>
      </c>
      <c r="N716" s="64">
        <f t="shared" ca="1" si="146"/>
        <v>842.06423362614657</v>
      </c>
      <c r="O716" s="115">
        <f t="shared" ca="1" si="147"/>
        <v>8307.5029277545182</v>
      </c>
      <c r="AD716">
        <f t="shared" ca="1" si="139"/>
        <v>1398000</v>
      </c>
      <c r="AE716">
        <f t="shared" ca="1" si="140"/>
        <v>1400000</v>
      </c>
      <c r="AF716">
        <f t="shared" ca="1" si="141"/>
        <v>1000</v>
      </c>
      <c r="AG716">
        <f t="shared" ca="1" si="142"/>
        <v>1000</v>
      </c>
    </row>
    <row r="717" spans="1:33" hidden="1" x14ac:dyDescent="0.25">
      <c r="A717" s="62">
        <f t="shared" si="148"/>
        <v>716</v>
      </c>
      <c r="B717" s="63">
        <f t="shared" ca="1" si="149"/>
        <v>-8.527272203952635E-2</v>
      </c>
      <c r="C717" s="123">
        <f t="shared" ca="1" si="149"/>
        <v>-263.65411916987034</v>
      </c>
      <c r="D717" s="99">
        <f t="shared" ca="1" si="138"/>
        <v>3707.5165345785895</v>
      </c>
      <c r="E717" s="64">
        <f t="shared" ca="1" si="149"/>
        <v>484.79911701378694</v>
      </c>
      <c r="F717" s="64">
        <f t="shared" ca="1" si="146"/>
        <v>-682.42882386918018</v>
      </c>
      <c r="G717" s="64">
        <f t="shared" ca="1" si="146"/>
        <v>1956.5501913823521</v>
      </c>
      <c r="H717" s="64">
        <f t="shared" ca="1" si="146"/>
        <v>-968.25165853055375</v>
      </c>
      <c r="I717" s="64">
        <f t="shared" ca="1" si="146"/>
        <v>-980.53641954196507</v>
      </c>
      <c r="J717" s="64">
        <f t="shared" ca="1" si="146"/>
        <v>774.93116527320581</v>
      </c>
      <c r="K717" s="64">
        <f t="shared" ca="1" si="146"/>
        <v>476.67041059709953</v>
      </c>
      <c r="L717" s="64">
        <f t="shared" ca="1" si="146"/>
        <v>-283.8471619422811</v>
      </c>
      <c r="M717" s="64">
        <f t="shared" ca="1" si="146"/>
        <v>1497.9203486005301</v>
      </c>
      <c r="N717" s="64">
        <f t="shared" ca="1" si="146"/>
        <v>-222.83801579697962</v>
      </c>
      <c r="O717" s="115">
        <f t="shared" ca="1" si="147"/>
        <v>2052.9691531860149</v>
      </c>
      <c r="AD717">
        <f t="shared" ca="1" si="139"/>
        <v>1400000</v>
      </c>
      <c r="AE717">
        <f t="shared" ca="1" si="140"/>
        <v>1402000</v>
      </c>
      <c r="AF717">
        <f t="shared" ca="1" si="141"/>
        <v>1000</v>
      </c>
      <c r="AG717">
        <f t="shared" ca="1" si="142"/>
        <v>1000</v>
      </c>
    </row>
    <row r="718" spans="1:33" hidden="1" x14ac:dyDescent="0.25">
      <c r="A718" s="62">
        <f t="shared" si="148"/>
        <v>717</v>
      </c>
      <c r="B718" s="63">
        <f t="shared" ca="1" si="149"/>
        <v>3.7866180234778252E-2</v>
      </c>
      <c r="C718" s="123">
        <f t="shared" ca="1" si="149"/>
        <v>-263.19337498271642</v>
      </c>
      <c r="D718" s="99">
        <f t="shared" ref="D718:D782" ca="1" si="150">D$1*($U$1+($W$1-$U$1)*RAND())</f>
        <v>13742.585019690268</v>
      </c>
      <c r="E718" s="64">
        <f t="shared" ca="1" si="149"/>
        <v>-853.70935561799979</v>
      </c>
      <c r="F718" s="64">
        <f t="shared" ca="1" si="146"/>
        <v>1719.2473798173382</v>
      </c>
      <c r="G718" s="64">
        <f t="shared" ca="1" si="146"/>
        <v>1619.2103920715165</v>
      </c>
      <c r="H718" s="64">
        <f t="shared" ca="1" si="146"/>
        <v>607.35707814079888</v>
      </c>
      <c r="I718" s="64">
        <f t="shared" ca="1" si="146"/>
        <v>-21.246989165748243</v>
      </c>
      <c r="J718" s="64">
        <f t="shared" ca="1" si="146"/>
        <v>1553.35689529724</v>
      </c>
      <c r="K718" s="64">
        <f t="shared" ca="1" si="146"/>
        <v>-261.21541123554209</v>
      </c>
      <c r="L718" s="64">
        <f t="shared" ca="1" si="146"/>
        <v>1388.1783493569294</v>
      </c>
      <c r="M718" s="64">
        <f t="shared" ca="1" si="146"/>
        <v>1132.3548662574442</v>
      </c>
      <c r="N718" s="64">
        <f t="shared" ca="1" si="146"/>
        <v>-517.5583735172554</v>
      </c>
      <c r="O718" s="115">
        <f t="shared" ca="1" si="147"/>
        <v>6365.974831404721</v>
      </c>
      <c r="AD718">
        <f t="shared" ca="1" si="139"/>
        <v>1402000</v>
      </c>
      <c r="AE718">
        <f t="shared" ca="1" si="140"/>
        <v>1404000</v>
      </c>
      <c r="AF718">
        <f t="shared" ca="1" si="141"/>
        <v>1000</v>
      </c>
      <c r="AG718">
        <f t="shared" ca="1" si="142"/>
        <v>1000</v>
      </c>
    </row>
    <row r="719" spans="1:33" hidden="1" x14ac:dyDescent="0.25">
      <c r="A719" s="62">
        <f t="shared" si="148"/>
        <v>718</v>
      </c>
      <c r="B719" s="63">
        <f t="shared" ca="1" si="149"/>
        <v>0.11316283965233823</v>
      </c>
      <c r="C719" s="123">
        <f t="shared" ca="1" si="149"/>
        <v>807.25030320988049</v>
      </c>
      <c r="D719" s="99">
        <f t="shared" ca="1" si="150"/>
        <v>15204.294000560118</v>
      </c>
      <c r="E719" s="64">
        <f t="shared" ca="1" si="149"/>
        <v>-495.58046001346008</v>
      </c>
      <c r="F719" s="64">
        <f t="shared" ca="1" si="146"/>
        <v>1015.4033006079691</v>
      </c>
      <c r="G719" s="64">
        <f t="shared" ca="1" si="146"/>
        <v>1971.7665434000212</v>
      </c>
      <c r="H719" s="64">
        <f t="shared" ca="1" si="146"/>
        <v>144.94036178204814</v>
      </c>
      <c r="I719" s="64">
        <f t="shared" ca="1" si="146"/>
        <v>208.58206736953002</v>
      </c>
      <c r="J719" s="64">
        <f t="shared" ca="1" si="146"/>
        <v>-125.93375375474683</v>
      </c>
      <c r="K719" s="64">
        <f t="shared" ca="1" si="146"/>
        <v>-394.99877975137184</v>
      </c>
      <c r="L719" s="64">
        <f t="shared" ca="1" si="146"/>
        <v>1714.3067072179872</v>
      </c>
      <c r="M719" s="64">
        <f t="shared" ca="1" si="146"/>
        <v>-717.80726325618184</v>
      </c>
      <c r="N719" s="64">
        <f t="shared" ca="1" si="146"/>
        <v>1314.2817480093906</v>
      </c>
      <c r="O719" s="115">
        <f t="shared" ca="1" si="147"/>
        <v>4634.9604716111862</v>
      </c>
      <c r="AD719">
        <f t="shared" ref="AD719:AD782" ca="1" si="151">AE718</f>
        <v>1404000</v>
      </c>
      <c r="AE719">
        <f t="shared" ref="AE719:AE782" ca="1" si="152">AD719+$AB$8</f>
        <v>1406000</v>
      </c>
      <c r="AF719">
        <f t="shared" ref="AF719:AF782" ca="1" si="153">COUNTIF($D$2:$D$1001,"&lt;"&amp;AE719)</f>
        <v>1000</v>
      </c>
      <c r="AG719">
        <f t="shared" ref="AG719:AG782" ca="1" si="154">COUNTIF($O$2:$O$1001,"&lt;"&amp;AE719)</f>
        <v>1000</v>
      </c>
    </row>
    <row r="720" spans="1:33" hidden="1" x14ac:dyDescent="0.25">
      <c r="A720" s="62">
        <f t="shared" si="148"/>
        <v>719</v>
      </c>
      <c r="B720" s="63">
        <f t="shared" ca="1" si="149"/>
        <v>1.5365535018837126E-2</v>
      </c>
      <c r="C720" s="123">
        <f t="shared" ca="1" si="149"/>
        <v>-800.03335041335197</v>
      </c>
      <c r="D720" s="99">
        <f t="shared" ca="1" si="150"/>
        <v>-1639.6986472140052</v>
      </c>
      <c r="E720" s="64">
        <f t="shared" ca="1" si="149"/>
        <v>153.66908740049672</v>
      </c>
      <c r="F720" s="64">
        <f t="shared" ca="1" si="146"/>
        <v>-551.68670694235107</v>
      </c>
      <c r="G720" s="64">
        <f t="shared" ca="1" si="146"/>
        <v>1749.5354524589604</v>
      </c>
      <c r="H720" s="64">
        <f t="shared" ca="1" si="146"/>
        <v>-799.24569155061045</v>
      </c>
      <c r="I720" s="64">
        <f t="shared" ca="1" si="146"/>
        <v>1466.2839757008776</v>
      </c>
      <c r="J720" s="64">
        <f t="shared" ca="1" si="146"/>
        <v>-571.16456357109803</v>
      </c>
      <c r="K720" s="64">
        <f t="shared" ca="1" si="146"/>
        <v>1303.1116833383419</v>
      </c>
      <c r="L720" s="64">
        <f t="shared" ca="1" si="146"/>
        <v>905.70833324663226</v>
      </c>
      <c r="M720" s="64">
        <f t="shared" ca="1" si="146"/>
        <v>574.87290146992189</v>
      </c>
      <c r="N720" s="64">
        <f t="shared" ca="1" si="146"/>
        <v>1400.5401032381128</v>
      </c>
      <c r="O720" s="115">
        <f t="shared" ca="1" si="147"/>
        <v>5631.6245747892845</v>
      </c>
      <c r="AD720">
        <f t="shared" ca="1" si="151"/>
        <v>1406000</v>
      </c>
      <c r="AE720">
        <f t="shared" ca="1" si="152"/>
        <v>1408000</v>
      </c>
      <c r="AF720">
        <f t="shared" ca="1" si="153"/>
        <v>1000</v>
      </c>
      <c r="AG720">
        <f t="shared" ca="1" si="154"/>
        <v>1000</v>
      </c>
    </row>
    <row r="721" spans="1:33" hidden="1" x14ac:dyDescent="0.25">
      <c r="A721" s="62">
        <f t="shared" si="148"/>
        <v>720</v>
      </c>
      <c r="B721" s="63">
        <f t="shared" ca="1" si="149"/>
        <v>8.5138170312017258E-2</v>
      </c>
      <c r="C721" s="123">
        <f t="shared" ca="1" si="149"/>
        <v>-906.90658090876229</v>
      </c>
      <c r="D721" s="99">
        <f t="shared" ca="1" si="150"/>
        <v>12120.13970714676</v>
      </c>
      <c r="E721" s="64">
        <f t="shared" ca="1" si="149"/>
        <v>380.76667872876504</v>
      </c>
      <c r="F721" s="64">
        <f t="shared" ca="1" si="146"/>
        <v>-523.49608776510388</v>
      </c>
      <c r="G721" s="64">
        <f t="shared" ca="1" si="146"/>
        <v>1137.426468033445</v>
      </c>
      <c r="H721" s="64">
        <f t="shared" ca="1" si="146"/>
        <v>-193.5363917850616</v>
      </c>
      <c r="I721" s="64">
        <f t="shared" ca="1" si="146"/>
        <v>1118.8993068317998</v>
      </c>
      <c r="J721" s="64">
        <f t="shared" ca="1" si="146"/>
        <v>-295.04301918480843</v>
      </c>
      <c r="K721" s="64">
        <f t="shared" ca="1" si="146"/>
        <v>-483.05394693453815</v>
      </c>
      <c r="L721" s="64">
        <f t="shared" ca="1" si="146"/>
        <v>644.34748021114876</v>
      </c>
      <c r="M721" s="64">
        <f t="shared" ca="1" si="146"/>
        <v>1778.9749205626406</v>
      </c>
      <c r="N721" s="64">
        <f t="shared" ca="1" si="146"/>
        <v>-982.48810855958652</v>
      </c>
      <c r="O721" s="115">
        <f t="shared" ca="1" si="147"/>
        <v>2582.7973001387004</v>
      </c>
      <c r="AD721">
        <f t="shared" ca="1" si="151"/>
        <v>1408000</v>
      </c>
      <c r="AE721">
        <f t="shared" ca="1" si="152"/>
        <v>1410000</v>
      </c>
      <c r="AF721">
        <f t="shared" ca="1" si="153"/>
        <v>1000</v>
      </c>
      <c r="AG721">
        <f t="shared" ca="1" si="154"/>
        <v>1000</v>
      </c>
    </row>
    <row r="722" spans="1:33" hidden="1" x14ac:dyDescent="0.25">
      <c r="A722" s="62">
        <f t="shared" si="148"/>
        <v>721</v>
      </c>
      <c r="B722" s="63">
        <f t="shared" ca="1" si="149"/>
        <v>0.19883776825623858</v>
      </c>
      <c r="C722" s="123">
        <f t="shared" ca="1" si="149"/>
        <v>-946.79294882720467</v>
      </c>
      <c r="D722" s="99">
        <f t="shared" ca="1" si="150"/>
        <v>7184.5699460767519</v>
      </c>
      <c r="E722" s="64">
        <f t="shared" ca="1" si="149"/>
        <v>-565.09959432419464</v>
      </c>
      <c r="F722" s="64">
        <f t="shared" ca="1" si="146"/>
        <v>-859.53998038340205</v>
      </c>
      <c r="G722" s="64">
        <f t="shared" ca="1" si="146"/>
        <v>-84.501593170171887</v>
      </c>
      <c r="H722" s="64">
        <f t="shared" ca="1" si="146"/>
        <v>-670.25762866614878</v>
      </c>
      <c r="I722" s="64">
        <f t="shared" ca="1" si="146"/>
        <v>-556.76546079222328</v>
      </c>
      <c r="J722" s="64">
        <f t="shared" ca="1" si="146"/>
        <v>-7.9644930237943168</v>
      </c>
      <c r="K722" s="64">
        <f t="shared" ca="1" si="146"/>
        <v>1724.625278217803</v>
      </c>
      <c r="L722" s="64">
        <f t="shared" ca="1" si="146"/>
        <v>-984.85313827385392</v>
      </c>
      <c r="M722" s="64">
        <f t="shared" ca="1" si="146"/>
        <v>1959.5600983380805</v>
      </c>
      <c r="N722" s="64">
        <f t="shared" ca="1" si="146"/>
        <v>1693.8501723602669</v>
      </c>
      <c r="O722" s="115">
        <f t="shared" ca="1" si="147"/>
        <v>1649.053660282362</v>
      </c>
      <c r="AD722">
        <f t="shared" ca="1" si="151"/>
        <v>1410000</v>
      </c>
      <c r="AE722">
        <f t="shared" ca="1" si="152"/>
        <v>1412000</v>
      </c>
      <c r="AF722">
        <f t="shared" ca="1" si="153"/>
        <v>1000</v>
      </c>
      <c r="AG722">
        <f t="shared" ca="1" si="154"/>
        <v>1000</v>
      </c>
    </row>
    <row r="723" spans="1:33" hidden="1" x14ac:dyDescent="0.25">
      <c r="A723" s="62">
        <f t="shared" si="148"/>
        <v>722</v>
      </c>
      <c r="B723" s="63">
        <f t="shared" ca="1" si="149"/>
        <v>0.13259109782281608</v>
      </c>
      <c r="C723" s="123">
        <f t="shared" ca="1" si="149"/>
        <v>465.89851949993295</v>
      </c>
      <c r="D723" s="99">
        <f t="shared" ca="1" si="150"/>
        <v>16940.337107297641</v>
      </c>
      <c r="E723" s="64">
        <f t="shared" ca="1" si="149"/>
        <v>1619.1642246233193</v>
      </c>
      <c r="F723" s="64">
        <f t="shared" ca="1" si="146"/>
        <v>1823.3013078074321</v>
      </c>
      <c r="G723" s="64">
        <f t="shared" ca="1" si="146"/>
        <v>-15.91743119238917</v>
      </c>
      <c r="H723" s="64">
        <f t="shared" ca="1" si="146"/>
        <v>1255.5650303298542</v>
      </c>
      <c r="I723" s="64">
        <f t="shared" ca="1" si="146"/>
        <v>-849.31327350877768</v>
      </c>
      <c r="J723" s="64">
        <f t="shared" ca="1" si="146"/>
        <v>1787.3181344462748</v>
      </c>
      <c r="K723" s="64">
        <f t="shared" ca="1" si="146"/>
        <v>-994.50614656710025</v>
      </c>
      <c r="L723" s="64">
        <f t="shared" ca="1" si="146"/>
        <v>219.81896423866749</v>
      </c>
      <c r="M723" s="64">
        <f t="shared" ca="1" si="146"/>
        <v>-321.86821652794907</v>
      </c>
      <c r="N723" s="64">
        <f t="shared" ca="1" si="146"/>
        <v>1934.8445976651171</v>
      </c>
      <c r="O723" s="115">
        <f t="shared" ca="1" si="147"/>
        <v>6458.4071913144489</v>
      </c>
      <c r="AD723">
        <f t="shared" ca="1" si="151"/>
        <v>1412000</v>
      </c>
      <c r="AE723">
        <f t="shared" ca="1" si="152"/>
        <v>1414000</v>
      </c>
      <c r="AF723">
        <f t="shared" ca="1" si="153"/>
        <v>1000</v>
      </c>
      <c r="AG723">
        <f t="shared" ca="1" si="154"/>
        <v>1000</v>
      </c>
    </row>
    <row r="724" spans="1:33" hidden="1" x14ac:dyDescent="0.25">
      <c r="A724" s="62">
        <f t="shared" si="148"/>
        <v>723</v>
      </c>
      <c r="B724" s="63">
        <f t="shared" ca="1" si="149"/>
        <v>8.9204536401270018E-3</v>
      </c>
      <c r="C724" s="123">
        <f t="shared" ca="1" si="149"/>
        <v>-648.60897682548841</v>
      </c>
      <c r="D724" s="99">
        <f t="shared" ca="1" si="150"/>
        <v>17709.214160775442</v>
      </c>
      <c r="E724" s="64">
        <f t="shared" ca="1" si="149"/>
        <v>1102.8432876922559</v>
      </c>
      <c r="F724" s="64">
        <f t="shared" ca="1" si="146"/>
        <v>-373.79921047059975</v>
      </c>
      <c r="G724" s="64">
        <f t="shared" ca="1" si="146"/>
        <v>1974.2487010082584</v>
      </c>
      <c r="H724" s="64">
        <f t="shared" ca="1" si="146"/>
        <v>1942.5649401690785</v>
      </c>
      <c r="I724" s="64">
        <f t="shared" ca="1" si="146"/>
        <v>482.79458974935159</v>
      </c>
      <c r="J724" s="64">
        <f t="shared" ca="1" si="146"/>
        <v>-899.79676634397049</v>
      </c>
      <c r="K724" s="64">
        <f t="shared" ca="1" si="146"/>
        <v>1026.0128563554424</v>
      </c>
      <c r="L724" s="64">
        <f t="shared" ca="1" si="146"/>
        <v>-989.72500980642405</v>
      </c>
      <c r="M724" s="64">
        <f t="shared" ca="1" si="146"/>
        <v>-430.06708538115834</v>
      </c>
      <c r="N724" s="64">
        <f t="shared" ca="1" si="146"/>
        <v>596.80272383734246</v>
      </c>
      <c r="O724" s="115">
        <f t="shared" ca="1" si="147"/>
        <v>4431.8790268095763</v>
      </c>
      <c r="AD724">
        <f t="shared" ca="1" si="151"/>
        <v>1414000</v>
      </c>
      <c r="AE724">
        <f t="shared" ca="1" si="152"/>
        <v>1416000</v>
      </c>
      <c r="AF724">
        <f t="shared" ca="1" si="153"/>
        <v>1000</v>
      </c>
      <c r="AG724">
        <f t="shared" ca="1" si="154"/>
        <v>1000</v>
      </c>
    </row>
    <row r="725" spans="1:33" hidden="1" x14ac:dyDescent="0.25">
      <c r="A725" s="62">
        <f t="shared" si="148"/>
        <v>724</v>
      </c>
      <c r="B725" s="63">
        <f t="shared" ca="1" si="149"/>
        <v>-6.599552093424596E-2</v>
      </c>
      <c r="C725" s="123">
        <f t="shared" ca="1" si="149"/>
        <v>273.36639489018046</v>
      </c>
      <c r="D725" s="99">
        <f t="shared" ca="1" si="150"/>
        <v>18905.768778386762</v>
      </c>
      <c r="E725" s="64">
        <f t="shared" ca="1" si="149"/>
        <v>1047.6961581565392</v>
      </c>
      <c r="F725" s="64">
        <f t="shared" ca="1" si="146"/>
        <v>1955.6384475143859</v>
      </c>
      <c r="G725" s="64">
        <f t="shared" ca="1" si="146"/>
        <v>548.05227333604159</v>
      </c>
      <c r="H725" s="64">
        <f t="shared" ca="1" si="146"/>
        <v>785.10291162455758</v>
      </c>
      <c r="I725" s="64">
        <f t="shared" ca="1" si="146"/>
        <v>450.11929894080481</v>
      </c>
      <c r="J725" s="64">
        <f t="shared" ca="1" si="146"/>
        <v>1978.6994688831774</v>
      </c>
      <c r="K725" s="64">
        <f t="shared" ca="1" si="146"/>
        <v>1359.1235803398918</v>
      </c>
      <c r="L725" s="64">
        <f t="shared" ca="1" si="146"/>
        <v>-440.09486753597656</v>
      </c>
      <c r="M725" s="64">
        <f t="shared" ca="1" si="146"/>
        <v>1505.3873903772972</v>
      </c>
      <c r="N725" s="64">
        <f t="shared" ca="1" si="146"/>
        <v>1275.1784145927204</v>
      </c>
      <c r="O725" s="115">
        <f t="shared" ca="1" si="147"/>
        <v>10464.903076229439</v>
      </c>
      <c r="AD725">
        <f t="shared" ca="1" si="151"/>
        <v>1416000</v>
      </c>
      <c r="AE725">
        <f t="shared" ca="1" si="152"/>
        <v>1418000</v>
      </c>
      <c r="AF725">
        <f t="shared" ca="1" si="153"/>
        <v>1000</v>
      </c>
      <c r="AG725">
        <f t="shared" ca="1" si="154"/>
        <v>1000</v>
      </c>
    </row>
    <row r="726" spans="1:33" hidden="1" x14ac:dyDescent="0.25">
      <c r="A726" s="62">
        <f t="shared" si="148"/>
        <v>725</v>
      </c>
      <c r="B726" s="63">
        <f t="shared" ca="1" si="149"/>
        <v>-4.3327356577991326E-2</v>
      </c>
      <c r="C726" s="123">
        <f t="shared" ca="1" si="149"/>
        <v>630.11342803861112</v>
      </c>
      <c r="D726" s="99">
        <f t="shared" ca="1" si="150"/>
        <v>3468.2751679823073</v>
      </c>
      <c r="E726" s="64">
        <f t="shared" ca="1" si="149"/>
        <v>223.12628870839083</v>
      </c>
      <c r="F726" s="64">
        <f t="shared" ca="1" si="146"/>
        <v>-276.54140706481894</v>
      </c>
      <c r="G726" s="64">
        <f t="shared" ca="1" si="146"/>
        <v>103.29970278574227</v>
      </c>
      <c r="H726" s="64">
        <f t="shared" ca="1" si="146"/>
        <v>-573.8893056808231</v>
      </c>
      <c r="I726" s="64">
        <f t="shared" ca="1" si="146"/>
        <v>-432.160284768221</v>
      </c>
      <c r="J726" s="64">
        <f t="shared" ca="1" si="146"/>
        <v>-413.02152574865289</v>
      </c>
      <c r="K726" s="64">
        <f t="shared" ca="1" si="146"/>
        <v>861.68257149704721</v>
      </c>
      <c r="L726" s="64">
        <f t="shared" ca="1" si="146"/>
        <v>1730.2370289375842</v>
      </c>
      <c r="M726" s="64">
        <f t="shared" ca="1" si="146"/>
        <v>113.19249954316781</v>
      </c>
      <c r="N726" s="64">
        <f t="shared" ca="1" si="146"/>
        <v>1047.7850505835356</v>
      </c>
      <c r="O726" s="115">
        <f t="shared" ca="1" si="147"/>
        <v>2383.7106187929521</v>
      </c>
      <c r="AD726">
        <f t="shared" ca="1" si="151"/>
        <v>1418000</v>
      </c>
      <c r="AE726">
        <f t="shared" ca="1" si="152"/>
        <v>1420000</v>
      </c>
      <c r="AF726">
        <f t="shared" ca="1" si="153"/>
        <v>1000</v>
      </c>
      <c r="AG726">
        <f t="shared" ca="1" si="154"/>
        <v>1000</v>
      </c>
    </row>
    <row r="727" spans="1:33" hidden="1" x14ac:dyDescent="0.25">
      <c r="A727" s="62">
        <f t="shared" si="148"/>
        <v>726</v>
      </c>
      <c r="B727" s="63">
        <f t="shared" ca="1" si="149"/>
        <v>7.2671128424848241E-2</v>
      </c>
      <c r="C727" s="123">
        <f t="shared" ca="1" si="149"/>
        <v>-555.9379032596172</v>
      </c>
      <c r="D727" s="99">
        <f t="shared" ca="1" si="150"/>
        <v>4787.7855694321379</v>
      </c>
      <c r="E727" s="64">
        <f t="shared" ca="1" si="149"/>
        <v>200.83720995990845</v>
      </c>
      <c r="F727" s="64">
        <f t="shared" ca="1" si="146"/>
        <v>767.94232596306051</v>
      </c>
      <c r="G727" s="64">
        <f t="shared" ca="1" si="146"/>
        <v>214.07094798568602</v>
      </c>
      <c r="H727" s="64">
        <f t="shared" ca="1" si="146"/>
        <v>1962.9764822383436</v>
      </c>
      <c r="I727" s="64">
        <f t="shared" ca="1" si="146"/>
        <v>1723.0133464987898</v>
      </c>
      <c r="J727" s="64">
        <f t="shared" ca="1" si="146"/>
        <v>218.85722522101997</v>
      </c>
      <c r="K727" s="64">
        <f t="shared" ca="1" si="146"/>
        <v>-981.09279838270788</v>
      </c>
      <c r="L727" s="64">
        <f t="shared" ca="1" si="146"/>
        <v>536.08167147220831</v>
      </c>
      <c r="M727" s="64">
        <f t="shared" ca="1" si="146"/>
        <v>-258.68144821281885</v>
      </c>
      <c r="N727" s="64">
        <f t="shared" ca="1" si="146"/>
        <v>860.94675300496056</v>
      </c>
      <c r="O727" s="115">
        <f t="shared" ca="1" si="147"/>
        <v>5244.9517157484515</v>
      </c>
      <c r="AD727">
        <f t="shared" ca="1" si="151"/>
        <v>1420000</v>
      </c>
      <c r="AE727">
        <f t="shared" ca="1" si="152"/>
        <v>1422000</v>
      </c>
      <c r="AF727">
        <f t="shared" ca="1" si="153"/>
        <v>1000</v>
      </c>
      <c r="AG727">
        <f t="shared" ca="1" si="154"/>
        <v>1000</v>
      </c>
    </row>
    <row r="728" spans="1:33" hidden="1" x14ac:dyDescent="0.25">
      <c r="A728" s="62">
        <f t="shared" si="148"/>
        <v>727</v>
      </c>
      <c r="B728" s="63">
        <f t="shared" ca="1" si="149"/>
        <v>0.15902439689192585</v>
      </c>
      <c r="C728" s="123">
        <f t="shared" ca="1" si="149"/>
        <v>-672.83026117488259</v>
      </c>
      <c r="D728" s="99">
        <f t="shared" ca="1" si="150"/>
        <v>2647.1325632595326</v>
      </c>
      <c r="E728" s="64">
        <f t="shared" ca="1" si="149"/>
        <v>-465.55932076017757</v>
      </c>
      <c r="F728" s="64">
        <f t="shared" ca="1" si="146"/>
        <v>-399.79502324110877</v>
      </c>
      <c r="G728" s="64">
        <f t="shared" ca="1" si="146"/>
        <v>-613.20140247195025</v>
      </c>
      <c r="H728" s="64">
        <f t="shared" ca="1" si="146"/>
        <v>-46.611344716961518</v>
      </c>
      <c r="I728" s="64">
        <f t="shared" ca="1" si="146"/>
        <v>-536.63886968059887</v>
      </c>
      <c r="J728" s="64">
        <f t="shared" ca="1" si="146"/>
        <v>946.04077454062292</v>
      </c>
      <c r="K728" s="64">
        <f t="shared" ca="1" si="146"/>
        <v>-964.15423031634248</v>
      </c>
      <c r="L728" s="64">
        <f t="shared" ca="1" si="146"/>
        <v>1402.3114105651068</v>
      </c>
      <c r="M728" s="64">
        <f t="shared" ca="1" si="146"/>
        <v>-800.14190284438212</v>
      </c>
      <c r="N728" s="64">
        <f t="shared" ca="1" si="146"/>
        <v>38.874317486740502</v>
      </c>
      <c r="O728" s="115">
        <f t="shared" ca="1" si="147"/>
        <v>-1438.8755914390513</v>
      </c>
      <c r="AD728">
        <f t="shared" ca="1" si="151"/>
        <v>1422000</v>
      </c>
      <c r="AE728">
        <f t="shared" ca="1" si="152"/>
        <v>1424000</v>
      </c>
      <c r="AF728">
        <f t="shared" ca="1" si="153"/>
        <v>1000</v>
      </c>
      <c r="AG728">
        <f t="shared" ca="1" si="154"/>
        <v>1000</v>
      </c>
    </row>
    <row r="729" spans="1:33" hidden="1" x14ac:dyDescent="0.25">
      <c r="A729" s="62">
        <f t="shared" si="148"/>
        <v>728</v>
      </c>
      <c r="B729" s="63">
        <f t="shared" ca="1" si="149"/>
        <v>-6.5130182061710215E-2</v>
      </c>
      <c r="C729" s="123">
        <f t="shared" ca="1" si="149"/>
        <v>442.46224066854438</v>
      </c>
      <c r="D729" s="99">
        <f t="shared" ca="1" si="150"/>
        <v>-4588.6435103225158</v>
      </c>
      <c r="E729" s="64">
        <f t="shared" ca="1" si="149"/>
        <v>665.85138960861104</v>
      </c>
      <c r="F729" s="64">
        <f t="shared" ca="1" si="146"/>
        <v>-924.33615492075455</v>
      </c>
      <c r="G729" s="64">
        <f t="shared" ca="1" si="146"/>
        <v>-362.30289508656767</v>
      </c>
      <c r="H729" s="64">
        <f t="shared" ca="1" si="146"/>
        <v>1704.4653814538106</v>
      </c>
      <c r="I729" s="64">
        <f t="shared" ca="1" si="146"/>
        <v>-7.819920220067389</v>
      </c>
      <c r="J729" s="64">
        <f t="shared" ca="1" si="146"/>
        <v>-881.79812244017216</v>
      </c>
      <c r="K729" s="64">
        <f t="shared" ca="1" si="146"/>
        <v>-258.14237306098329</v>
      </c>
      <c r="L729" s="64">
        <f t="shared" ca="1" si="146"/>
        <v>1933.6835151190021</v>
      </c>
      <c r="M729" s="64">
        <f t="shared" ca="1" si="146"/>
        <v>5.6188709566815103</v>
      </c>
      <c r="N729" s="64">
        <f t="shared" ca="1" si="146"/>
        <v>1693.9095134620111</v>
      </c>
      <c r="O729" s="115">
        <f t="shared" ca="1" si="147"/>
        <v>3569.1292048715713</v>
      </c>
      <c r="AD729">
        <f t="shared" ca="1" si="151"/>
        <v>1424000</v>
      </c>
      <c r="AE729">
        <f t="shared" ca="1" si="152"/>
        <v>1426000</v>
      </c>
      <c r="AF729">
        <f t="shared" ca="1" si="153"/>
        <v>1000</v>
      </c>
      <c r="AG729">
        <f t="shared" ca="1" si="154"/>
        <v>1000</v>
      </c>
    </row>
    <row r="730" spans="1:33" hidden="1" x14ac:dyDescent="0.25">
      <c r="A730" s="62">
        <f t="shared" si="148"/>
        <v>729</v>
      </c>
      <c r="B730" s="63">
        <f t="shared" ca="1" si="149"/>
        <v>0.11560993993661403</v>
      </c>
      <c r="C730" s="123">
        <f t="shared" ca="1" si="149"/>
        <v>653.8811819118265</v>
      </c>
      <c r="D730" s="99">
        <f t="shared" ca="1" si="150"/>
        <v>2085.4022160235559</v>
      </c>
      <c r="E730" s="64">
        <f t="shared" ca="1" si="149"/>
        <v>-759.86880026991003</v>
      </c>
      <c r="F730" s="64">
        <f t="shared" ca="1" si="146"/>
        <v>32.689907515212333</v>
      </c>
      <c r="G730" s="64">
        <f t="shared" ca="1" si="146"/>
        <v>1131.0766416122988</v>
      </c>
      <c r="H730" s="64">
        <f t="shared" ca="1" si="146"/>
        <v>1650.3238098161241</v>
      </c>
      <c r="I730" s="64">
        <f t="shared" ca="1" si="146"/>
        <v>-988.0827163396458</v>
      </c>
      <c r="J730" s="64">
        <f t="shared" ca="1" si="146"/>
        <v>-504.21446290271473</v>
      </c>
      <c r="K730" s="64">
        <f t="shared" ca="1" si="146"/>
        <v>-302.85434730815422</v>
      </c>
      <c r="L730" s="64">
        <f t="shared" ca="1" si="146"/>
        <v>836.86924727832229</v>
      </c>
      <c r="M730" s="64">
        <f t="shared" ca="1" si="146"/>
        <v>267.64897315135704</v>
      </c>
      <c r="N730" s="64">
        <f t="shared" ca="1" si="146"/>
        <v>590.31580083590075</v>
      </c>
      <c r="O730" s="115">
        <f t="shared" ca="1" si="147"/>
        <v>1953.9040533887905</v>
      </c>
      <c r="AD730">
        <f t="shared" ca="1" si="151"/>
        <v>1426000</v>
      </c>
      <c r="AE730">
        <f t="shared" ca="1" si="152"/>
        <v>1428000</v>
      </c>
      <c r="AF730">
        <f t="shared" ca="1" si="153"/>
        <v>1000</v>
      </c>
      <c r="AG730">
        <f t="shared" ca="1" si="154"/>
        <v>1000</v>
      </c>
    </row>
    <row r="731" spans="1:33" hidden="1" x14ac:dyDescent="0.25">
      <c r="A731" s="62">
        <f t="shared" si="148"/>
        <v>730</v>
      </c>
      <c r="B731" s="63">
        <f t="shared" ca="1" si="149"/>
        <v>-6.5473127603970019E-2</v>
      </c>
      <c r="C731" s="123">
        <f t="shared" ca="1" si="149"/>
        <v>-255.21327742449986</v>
      </c>
      <c r="D731" s="99">
        <f t="shared" ca="1" si="150"/>
        <v>-699.84380343443559</v>
      </c>
      <c r="E731" s="64">
        <f t="shared" ca="1" si="149"/>
        <v>-545.18980305543107</v>
      </c>
      <c r="F731" s="64">
        <f t="shared" ca="1" si="146"/>
        <v>292.38508921478558</v>
      </c>
      <c r="G731" s="64">
        <f t="shared" ca="1" si="146"/>
        <v>435.25088513383963</v>
      </c>
      <c r="H731" s="64">
        <f t="shared" ca="1" si="146"/>
        <v>1219.296597494153</v>
      </c>
      <c r="I731" s="64">
        <f t="shared" ca="1" si="146"/>
        <v>-985.16418579601623</v>
      </c>
      <c r="J731" s="64">
        <f t="shared" ca="1" si="146"/>
        <v>-383.96559672772082</v>
      </c>
      <c r="K731" s="64">
        <f t="shared" ca="1" si="146"/>
        <v>862.60601148053456</v>
      </c>
      <c r="L731" s="64">
        <f t="shared" ca="1" si="146"/>
        <v>1402.5792078206243</v>
      </c>
      <c r="M731" s="64">
        <f t="shared" ca="1" si="146"/>
        <v>-387.78418282627894</v>
      </c>
      <c r="N731" s="64">
        <f t="shared" ca="1" si="146"/>
        <v>1297.5327292715363</v>
      </c>
      <c r="O731" s="115">
        <f t="shared" ca="1" si="147"/>
        <v>3207.5467520100265</v>
      </c>
      <c r="AD731">
        <f t="shared" ca="1" si="151"/>
        <v>1428000</v>
      </c>
      <c r="AE731">
        <f t="shared" ca="1" si="152"/>
        <v>1430000</v>
      </c>
      <c r="AF731">
        <f t="shared" ca="1" si="153"/>
        <v>1000</v>
      </c>
      <c r="AG731">
        <f t="shared" ca="1" si="154"/>
        <v>1000</v>
      </c>
    </row>
    <row r="732" spans="1:33" hidden="1" x14ac:dyDescent="0.25">
      <c r="A732" s="62">
        <f t="shared" si="148"/>
        <v>731</v>
      </c>
      <c r="B732" s="63">
        <f t="shared" ca="1" si="149"/>
        <v>0.10582483349274147</v>
      </c>
      <c r="C732" s="123">
        <f t="shared" ca="1" si="149"/>
        <v>-580.7985649962967</v>
      </c>
      <c r="D732" s="99">
        <f t="shared" ca="1" si="150"/>
        <v>15612.099815279953</v>
      </c>
      <c r="E732" s="64">
        <f t="shared" ca="1" si="149"/>
        <v>-176.7085987897639</v>
      </c>
      <c r="F732" s="64">
        <f t="shared" ca="1" si="146"/>
        <v>1762.3491531095362</v>
      </c>
      <c r="G732" s="64">
        <f t="shared" ca="1" si="146"/>
        <v>-278.60260869792086</v>
      </c>
      <c r="H732" s="64">
        <f t="shared" ca="1" si="146"/>
        <v>1086.1771475828039</v>
      </c>
      <c r="I732" s="64">
        <f t="shared" ca="1" si="146"/>
        <v>1831.0762761370934</v>
      </c>
      <c r="J732" s="64">
        <f t="shared" ca="1" si="146"/>
        <v>705.20192052026175</v>
      </c>
      <c r="K732" s="64">
        <f t="shared" ca="1" si="146"/>
        <v>648.16721165167542</v>
      </c>
      <c r="L732" s="64">
        <f t="shared" ca="1" si="146"/>
        <v>1145.3488288685123</v>
      </c>
      <c r="M732" s="64">
        <f t="shared" ca="1" si="146"/>
        <v>-760.65016916036484</v>
      </c>
      <c r="N732" s="64">
        <f t="shared" ca="1" si="146"/>
        <v>1379.0738998377524</v>
      </c>
      <c r="O732" s="115">
        <f t="shared" ca="1" si="147"/>
        <v>7341.4330610595862</v>
      </c>
      <c r="AD732">
        <f t="shared" ca="1" si="151"/>
        <v>1430000</v>
      </c>
      <c r="AE732">
        <f t="shared" ca="1" si="152"/>
        <v>1432000</v>
      </c>
      <c r="AF732">
        <f t="shared" ca="1" si="153"/>
        <v>1000</v>
      </c>
      <c r="AG732">
        <f t="shared" ca="1" si="154"/>
        <v>1000</v>
      </c>
    </row>
    <row r="733" spans="1:33" hidden="1" x14ac:dyDescent="0.25">
      <c r="A733" s="62">
        <f t="shared" si="148"/>
        <v>732</v>
      </c>
      <c r="B733" s="63">
        <f t="shared" ca="1" si="149"/>
        <v>-9.0109113556031101E-2</v>
      </c>
      <c r="C733" s="123">
        <f t="shared" ca="1" si="149"/>
        <v>1315.1186935027308</v>
      </c>
      <c r="D733" s="99">
        <f t="shared" ca="1" si="150"/>
        <v>3208.2141236891043</v>
      </c>
      <c r="E733" s="64">
        <f t="shared" ca="1" si="149"/>
        <v>1633.6358731780001</v>
      </c>
      <c r="F733" s="64">
        <f t="shared" ca="1" si="146"/>
        <v>-716.16451001964811</v>
      </c>
      <c r="G733" s="64">
        <f t="shared" ca="1" si="146"/>
        <v>1178.8021171838686</v>
      </c>
      <c r="H733" s="64">
        <f t="shared" ca="1" si="146"/>
        <v>1684.4837894260436</v>
      </c>
      <c r="I733" s="64">
        <f t="shared" ca="1" si="146"/>
        <v>347.47569734967539</v>
      </c>
      <c r="J733" s="64">
        <f t="shared" ca="1" si="146"/>
        <v>877.7814985464322</v>
      </c>
      <c r="K733" s="64">
        <f t="shared" ca="1" si="146"/>
        <v>1593.2750173995839</v>
      </c>
      <c r="L733" s="64">
        <f t="shared" ca="1" si="146"/>
        <v>-76.168308219030507</v>
      </c>
      <c r="M733" s="64">
        <f t="shared" ca="1" si="146"/>
        <v>957.0209464746207</v>
      </c>
      <c r="N733" s="64">
        <f t="shared" ca="1" si="146"/>
        <v>-453.99123301231305</v>
      </c>
      <c r="O733" s="115">
        <f t="shared" ca="1" si="147"/>
        <v>7026.150888307232</v>
      </c>
      <c r="AD733">
        <f t="shared" ca="1" si="151"/>
        <v>1432000</v>
      </c>
      <c r="AE733">
        <f t="shared" ca="1" si="152"/>
        <v>1434000</v>
      </c>
      <c r="AF733">
        <f t="shared" ca="1" si="153"/>
        <v>1000</v>
      </c>
      <c r="AG733">
        <f t="shared" ca="1" si="154"/>
        <v>1000</v>
      </c>
    </row>
    <row r="734" spans="1:33" hidden="1" x14ac:dyDescent="0.25">
      <c r="A734" s="62">
        <f t="shared" si="148"/>
        <v>733</v>
      </c>
      <c r="B734" s="63">
        <f t="shared" ca="1" si="149"/>
        <v>0.14865890621288538</v>
      </c>
      <c r="C734" s="123">
        <f t="shared" ca="1" si="149"/>
        <v>-98.587512595253301</v>
      </c>
      <c r="D734" s="99">
        <f t="shared" ca="1" si="150"/>
        <v>14366.618823564615</v>
      </c>
      <c r="E734" s="64">
        <f t="shared" ca="1" si="149"/>
        <v>1946.4222750413298</v>
      </c>
      <c r="F734" s="64">
        <f t="shared" ca="1" si="146"/>
        <v>1013.8060553055883</v>
      </c>
      <c r="G734" s="64">
        <f t="shared" ca="1" si="146"/>
        <v>-757.61943695172158</v>
      </c>
      <c r="H734" s="64">
        <f t="shared" ref="F734:N749" ca="1" si="155">H$1*($U$1+($W$1-$U$1)*RAND())</f>
        <v>1868.4212252929547</v>
      </c>
      <c r="I734" s="64">
        <f t="shared" ca="1" si="155"/>
        <v>1416.1499448536399</v>
      </c>
      <c r="J734" s="64">
        <f t="shared" ca="1" si="155"/>
        <v>1070.9653130621746</v>
      </c>
      <c r="K734" s="64">
        <f t="shared" ca="1" si="155"/>
        <v>1725.2729851715424</v>
      </c>
      <c r="L734" s="64">
        <f t="shared" ca="1" si="155"/>
        <v>526.34644101791912</v>
      </c>
      <c r="M734" s="64">
        <f t="shared" ca="1" si="155"/>
        <v>801.14784495019239</v>
      </c>
      <c r="N734" s="64">
        <f t="shared" ca="1" si="155"/>
        <v>1833.7071198172198</v>
      </c>
      <c r="O734" s="115">
        <f t="shared" ca="1" si="147"/>
        <v>11444.619767560838</v>
      </c>
      <c r="AD734">
        <f t="shared" ca="1" si="151"/>
        <v>1434000</v>
      </c>
      <c r="AE734">
        <f t="shared" ca="1" si="152"/>
        <v>1436000</v>
      </c>
      <c r="AF734">
        <f t="shared" ca="1" si="153"/>
        <v>1000</v>
      </c>
      <c r="AG734">
        <f t="shared" ca="1" si="154"/>
        <v>1000</v>
      </c>
    </row>
    <row r="735" spans="1:33" hidden="1" x14ac:dyDescent="0.25">
      <c r="A735" s="62">
        <f t="shared" si="148"/>
        <v>734</v>
      </c>
      <c r="B735" s="63">
        <f t="shared" ca="1" si="149"/>
        <v>9.3683166673730306E-2</v>
      </c>
      <c r="C735" s="123">
        <f t="shared" ca="1" si="149"/>
        <v>-351.34645546756229</v>
      </c>
      <c r="D735" s="99">
        <f t="shared" ca="1" si="150"/>
        <v>12058.702638178065</v>
      </c>
      <c r="E735" s="64">
        <f t="shared" ca="1" si="149"/>
        <v>-857.1439510132393</v>
      </c>
      <c r="F735" s="64">
        <f t="shared" ca="1" si="155"/>
        <v>-406.68370409790862</v>
      </c>
      <c r="G735" s="64">
        <f t="shared" ca="1" si="155"/>
        <v>932.91309299737839</v>
      </c>
      <c r="H735" s="64">
        <f t="shared" ca="1" si="155"/>
        <v>380.66823093360904</v>
      </c>
      <c r="I735" s="64">
        <f t="shared" ca="1" si="155"/>
        <v>-956.66636181995477</v>
      </c>
      <c r="J735" s="64">
        <f t="shared" ca="1" si="155"/>
        <v>-72.829596179847385</v>
      </c>
      <c r="K735" s="64">
        <f t="shared" ca="1" si="155"/>
        <v>-348.25498907723045</v>
      </c>
      <c r="L735" s="64">
        <f t="shared" ca="1" si="155"/>
        <v>1981.4807176553898</v>
      </c>
      <c r="M735" s="64">
        <f t="shared" ca="1" si="155"/>
        <v>958.31825091490737</v>
      </c>
      <c r="N735" s="64">
        <f t="shared" ca="1" si="155"/>
        <v>1634.0882863278457</v>
      </c>
      <c r="O735" s="115">
        <f t="shared" ca="1" si="147"/>
        <v>3245.8899766409495</v>
      </c>
      <c r="AD735">
        <f t="shared" ca="1" si="151"/>
        <v>1436000</v>
      </c>
      <c r="AE735">
        <f t="shared" ca="1" si="152"/>
        <v>1438000</v>
      </c>
      <c r="AF735">
        <f t="shared" ca="1" si="153"/>
        <v>1000</v>
      </c>
      <c r="AG735">
        <f t="shared" ca="1" si="154"/>
        <v>1000</v>
      </c>
    </row>
    <row r="736" spans="1:33" hidden="1" x14ac:dyDescent="0.25">
      <c r="A736" s="62">
        <f t="shared" si="148"/>
        <v>735</v>
      </c>
      <c r="B736" s="63">
        <f t="shared" ca="1" si="149"/>
        <v>-6.4170023967346626E-2</v>
      </c>
      <c r="C736" s="123">
        <f t="shared" ca="1" si="149"/>
        <v>914.41964328822098</v>
      </c>
      <c r="D736" s="99">
        <f t="shared" ca="1" si="150"/>
        <v>8436.4233293762809</v>
      </c>
      <c r="E736" s="64">
        <f t="shared" ca="1" si="149"/>
        <v>966.2931153701926</v>
      </c>
      <c r="F736" s="64">
        <f t="shared" ca="1" si="155"/>
        <v>689.98431588991298</v>
      </c>
      <c r="G736" s="64">
        <f t="shared" ca="1" si="155"/>
        <v>-290.2101484149419</v>
      </c>
      <c r="H736" s="64">
        <f t="shared" ca="1" si="155"/>
        <v>1117.7436058526121</v>
      </c>
      <c r="I736" s="64">
        <f t="shared" ca="1" si="155"/>
        <v>1434.054313799686</v>
      </c>
      <c r="J736" s="64">
        <f t="shared" ca="1" si="155"/>
        <v>1205.4740886218299</v>
      </c>
      <c r="K736" s="64">
        <f t="shared" ca="1" si="155"/>
        <v>-136.04344240466608</v>
      </c>
      <c r="L736" s="64">
        <f t="shared" ca="1" si="155"/>
        <v>1676.5667067084219</v>
      </c>
      <c r="M736" s="64">
        <f t="shared" ca="1" si="155"/>
        <v>218.28604658052558</v>
      </c>
      <c r="N736" s="64">
        <f t="shared" ca="1" si="155"/>
        <v>1595.0680558072074</v>
      </c>
      <c r="O736" s="115">
        <f t="shared" ca="1" si="147"/>
        <v>8477.2166578107808</v>
      </c>
      <c r="AD736">
        <f t="shared" ca="1" si="151"/>
        <v>1438000</v>
      </c>
      <c r="AE736">
        <f t="shared" ca="1" si="152"/>
        <v>1440000</v>
      </c>
      <c r="AF736">
        <f t="shared" ca="1" si="153"/>
        <v>1000</v>
      </c>
      <c r="AG736">
        <f t="shared" ca="1" si="154"/>
        <v>1000</v>
      </c>
    </row>
    <row r="737" spans="1:33" hidden="1" x14ac:dyDescent="0.25">
      <c r="A737" s="62">
        <f t="shared" si="148"/>
        <v>736</v>
      </c>
      <c r="B737" s="63">
        <f t="shared" ca="1" si="149"/>
        <v>-8.8302383809318041E-3</v>
      </c>
      <c r="C737" s="123">
        <f t="shared" ca="1" si="149"/>
        <v>-756.20220039307128</v>
      </c>
      <c r="D737" s="99">
        <f t="shared" ca="1" si="150"/>
        <v>5979.287823343363</v>
      </c>
      <c r="E737" s="64">
        <f t="shared" ca="1" si="149"/>
        <v>1446.1025634580935</v>
      </c>
      <c r="F737" s="64">
        <f t="shared" ca="1" si="155"/>
        <v>1906.9411921082722</v>
      </c>
      <c r="G737" s="64">
        <f t="shared" ca="1" si="155"/>
        <v>573.42436044487329</v>
      </c>
      <c r="H737" s="64">
        <f t="shared" ca="1" si="155"/>
        <v>1059.8784281154335</v>
      </c>
      <c r="I737" s="64">
        <f t="shared" ca="1" si="155"/>
        <v>604.39320152393202</v>
      </c>
      <c r="J737" s="64">
        <f t="shared" ca="1" si="155"/>
        <v>786.10901527359113</v>
      </c>
      <c r="K737" s="64">
        <f t="shared" ca="1" si="155"/>
        <v>-454.03608652713365</v>
      </c>
      <c r="L737" s="64">
        <f t="shared" ca="1" si="155"/>
        <v>1424.3194049317335</v>
      </c>
      <c r="M737" s="64">
        <f t="shared" ca="1" si="155"/>
        <v>670.79431831806949</v>
      </c>
      <c r="N737" s="64">
        <f t="shared" ca="1" si="155"/>
        <v>826.29090278290403</v>
      </c>
      <c r="O737" s="115">
        <f t="shared" ca="1" si="147"/>
        <v>8844.2173004297692</v>
      </c>
      <c r="AD737">
        <f t="shared" ca="1" si="151"/>
        <v>1440000</v>
      </c>
      <c r="AE737">
        <f t="shared" ca="1" si="152"/>
        <v>1442000</v>
      </c>
      <c r="AF737">
        <f t="shared" ca="1" si="153"/>
        <v>1000</v>
      </c>
      <c r="AG737">
        <f t="shared" ca="1" si="154"/>
        <v>1000</v>
      </c>
    </row>
    <row r="738" spans="1:33" hidden="1" x14ac:dyDescent="0.25">
      <c r="A738" s="62">
        <f t="shared" si="148"/>
        <v>737</v>
      </c>
      <c r="B738" s="63">
        <f t="shared" ca="1" si="149"/>
        <v>0.14096273952393151</v>
      </c>
      <c r="C738" s="123">
        <f t="shared" ca="1" si="149"/>
        <v>70.361862121377655</v>
      </c>
      <c r="D738" s="99">
        <f t="shared" ca="1" si="150"/>
        <v>-2409.328955672238</v>
      </c>
      <c r="E738" s="64">
        <f t="shared" ca="1" si="149"/>
        <v>1100.3855969718229</v>
      </c>
      <c r="F738" s="64">
        <f t="shared" ca="1" si="155"/>
        <v>1569.2560285020477</v>
      </c>
      <c r="G738" s="64">
        <f t="shared" ca="1" si="155"/>
        <v>-160.17259396172642</v>
      </c>
      <c r="H738" s="64">
        <f t="shared" ca="1" si="155"/>
        <v>-252.64507614576965</v>
      </c>
      <c r="I738" s="64">
        <f t="shared" ca="1" si="155"/>
        <v>-492.5568131042254</v>
      </c>
      <c r="J738" s="64">
        <f t="shared" ca="1" si="155"/>
        <v>959.80068852292595</v>
      </c>
      <c r="K738" s="64">
        <f t="shared" ca="1" si="155"/>
        <v>-97.220237764003016</v>
      </c>
      <c r="L738" s="64">
        <f t="shared" ca="1" si="155"/>
        <v>-866.15174455395879</v>
      </c>
      <c r="M738" s="64">
        <f t="shared" ca="1" si="155"/>
        <v>732.38602236706561</v>
      </c>
      <c r="N738" s="64">
        <f t="shared" ca="1" si="155"/>
        <v>61.142692337327468</v>
      </c>
      <c r="O738" s="115">
        <f t="shared" ca="1" si="147"/>
        <v>2554.2245631715068</v>
      </c>
      <c r="AD738">
        <f t="shared" ca="1" si="151"/>
        <v>1442000</v>
      </c>
      <c r="AE738">
        <f t="shared" ca="1" si="152"/>
        <v>1444000</v>
      </c>
      <c r="AF738">
        <f t="shared" ca="1" si="153"/>
        <v>1000</v>
      </c>
      <c r="AG738">
        <f t="shared" ca="1" si="154"/>
        <v>1000</v>
      </c>
    </row>
    <row r="739" spans="1:33" hidden="1" x14ac:dyDescent="0.25">
      <c r="A739" s="62">
        <f t="shared" si="148"/>
        <v>738</v>
      </c>
      <c r="B739" s="63">
        <f t="shared" ca="1" si="149"/>
        <v>-7.5567963645537167E-2</v>
      </c>
      <c r="C739" s="123">
        <f t="shared" ca="1" si="149"/>
        <v>-432.97187383842868</v>
      </c>
      <c r="D739" s="99">
        <f t="shared" ca="1" si="150"/>
        <v>15559.084611088289</v>
      </c>
      <c r="E739" s="64">
        <f t="shared" ca="1" si="149"/>
        <v>-598.89268539986426</v>
      </c>
      <c r="F739" s="64">
        <f t="shared" ca="1" si="155"/>
        <v>-944.732947398443</v>
      </c>
      <c r="G739" s="64">
        <f t="shared" ca="1" si="155"/>
        <v>228.30438126453163</v>
      </c>
      <c r="H739" s="64">
        <f t="shared" ca="1" si="155"/>
        <v>-293.3385828202409</v>
      </c>
      <c r="I739" s="64">
        <f t="shared" ca="1" si="155"/>
        <v>246.26960483425776</v>
      </c>
      <c r="J739" s="64">
        <f t="shared" ca="1" si="155"/>
        <v>-65.765148266355155</v>
      </c>
      <c r="K739" s="64">
        <f t="shared" ca="1" si="155"/>
        <v>729.25811566148104</v>
      </c>
      <c r="L739" s="64">
        <f t="shared" ca="1" si="155"/>
        <v>-402.84571411978607</v>
      </c>
      <c r="M739" s="64">
        <f t="shared" ca="1" si="155"/>
        <v>1008.1671492344362</v>
      </c>
      <c r="N739" s="64">
        <f t="shared" ca="1" si="155"/>
        <v>-124.4501581221584</v>
      </c>
      <c r="O739" s="115">
        <f t="shared" ca="1" si="147"/>
        <v>-218.02598513214113</v>
      </c>
      <c r="AD739">
        <f t="shared" ca="1" si="151"/>
        <v>1444000</v>
      </c>
      <c r="AE739">
        <f t="shared" ca="1" si="152"/>
        <v>1446000</v>
      </c>
      <c r="AF739">
        <f t="shared" ca="1" si="153"/>
        <v>1000</v>
      </c>
      <c r="AG739">
        <f t="shared" ca="1" si="154"/>
        <v>1000</v>
      </c>
    </row>
    <row r="740" spans="1:33" hidden="1" x14ac:dyDescent="0.25">
      <c r="A740" s="62">
        <f t="shared" si="148"/>
        <v>739</v>
      </c>
      <c r="B740" s="63">
        <f t="shared" ca="1" si="149"/>
        <v>-9.9927591790541961E-2</v>
      </c>
      <c r="C740" s="123">
        <f t="shared" ca="1" si="149"/>
        <v>1383.3432704257855</v>
      </c>
      <c r="D740" s="99">
        <f t="shared" ca="1" si="150"/>
        <v>14030.859202299753</v>
      </c>
      <c r="E740" s="64">
        <f t="shared" ca="1" si="149"/>
        <v>-472.74901323512262</v>
      </c>
      <c r="F740" s="64">
        <f t="shared" ca="1" si="155"/>
        <v>238.49567073815331</v>
      </c>
      <c r="G740" s="64">
        <f t="shared" ca="1" si="155"/>
        <v>619.84152354331832</v>
      </c>
      <c r="H740" s="64">
        <f t="shared" ca="1" si="155"/>
        <v>1380.5538024431733</v>
      </c>
      <c r="I740" s="64">
        <f t="shared" ca="1" si="155"/>
        <v>1327.6705668416405</v>
      </c>
      <c r="J740" s="64">
        <f t="shared" ca="1" si="155"/>
        <v>-67.411385229781686</v>
      </c>
      <c r="K740" s="64">
        <f t="shared" ca="1" si="155"/>
        <v>-287.15675689657411</v>
      </c>
      <c r="L740" s="64">
        <f t="shared" ca="1" si="155"/>
        <v>-247.07258503045171</v>
      </c>
      <c r="M740" s="64">
        <f t="shared" ca="1" si="155"/>
        <v>120.65336214991035</v>
      </c>
      <c r="N740" s="64">
        <f t="shared" ca="1" si="155"/>
        <v>1176.3191224052882</v>
      </c>
      <c r="O740" s="115">
        <f t="shared" ca="1" si="147"/>
        <v>3789.1443077295535</v>
      </c>
      <c r="AD740">
        <f t="shared" ca="1" si="151"/>
        <v>1446000</v>
      </c>
      <c r="AE740">
        <f t="shared" ca="1" si="152"/>
        <v>1448000</v>
      </c>
      <c r="AF740">
        <f t="shared" ca="1" si="153"/>
        <v>1000</v>
      </c>
      <c r="AG740">
        <f t="shared" ca="1" si="154"/>
        <v>1000</v>
      </c>
    </row>
    <row r="741" spans="1:33" hidden="1" x14ac:dyDescent="0.25">
      <c r="A741" s="62">
        <f t="shared" si="148"/>
        <v>740</v>
      </c>
      <c r="B741" s="63">
        <f t="shared" ca="1" si="149"/>
        <v>-7.0391923234170553E-2</v>
      </c>
      <c r="C741" s="123">
        <f t="shared" ca="1" si="149"/>
        <v>336.57915275522146</v>
      </c>
      <c r="D741" s="99">
        <f t="shared" ca="1" si="150"/>
        <v>-4203.8928795499214</v>
      </c>
      <c r="E741" s="64">
        <f t="shared" ca="1" si="149"/>
        <v>-60.648065177146826</v>
      </c>
      <c r="F741" s="64">
        <f t="shared" ca="1" si="155"/>
        <v>-156.74007669688865</v>
      </c>
      <c r="G741" s="64">
        <f t="shared" ca="1" si="155"/>
        <v>940.52510162453007</v>
      </c>
      <c r="H741" s="64">
        <f t="shared" ca="1" si="155"/>
        <v>-101.63964842329773</v>
      </c>
      <c r="I741" s="64">
        <f t="shared" ca="1" si="155"/>
        <v>1182.5197582481426</v>
      </c>
      <c r="J741" s="64">
        <f t="shared" ca="1" si="155"/>
        <v>1056.0067721509333</v>
      </c>
      <c r="K741" s="64">
        <f t="shared" ca="1" si="155"/>
        <v>1191.9808163994999</v>
      </c>
      <c r="L741" s="64">
        <f t="shared" ca="1" si="155"/>
        <v>-655.76825122206787</v>
      </c>
      <c r="M741" s="64">
        <f t="shared" ca="1" si="155"/>
        <v>-300.27397264030725</v>
      </c>
      <c r="N741" s="64">
        <f t="shared" ca="1" si="155"/>
        <v>-595.82891460881842</v>
      </c>
      <c r="O741" s="115">
        <f t="shared" ca="1" si="147"/>
        <v>2500.1335196545788</v>
      </c>
      <c r="AD741">
        <f t="shared" ca="1" si="151"/>
        <v>1448000</v>
      </c>
      <c r="AE741">
        <f t="shared" ca="1" si="152"/>
        <v>1450000</v>
      </c>
      <c r="AF741">
        <f t="shared" ca="1" si="153"/>
        <v>1000</v>
      </c>
      <c r="AG741">
        <f t="shared" ca="1" si="154"/>
        <v>1000</v>
      </c>
    </row>
    <row r="742" spans="1:33" hidden="1" x14ac:dyDescent="0.25">
      <c r="A742" s="62">
        <f t="shared" si="148"/>
        <v>741</v>
      </c>
      <c r="B742" s="63">
        <f t="shared" ca="1" si="149"/>
        <v>2.4592609519327832E-2</v>
      </c>
      <c r="C742" s="123">
        <f t="shared" ca="1" si="149"/>
        <v>-698.48082070792714</v>
      </c>
      <c r="D742" s="99">
        <f t="shared" ca="1" si="150"/>
        <v>5478.0819458481983</v>
      </c>
      <c r="E742" s="64">
        <f t="shared" ca="1" si="149"/>
        <v>700.44262145081223</v>
      </c>
      <c r="F742" s="64">
        <f t="shared" ca="1" si="155"/>
        <v>742.6985079469373</v>
      </c>
      <c r="G742" s="64">
        <f t="shared" ca="1" si="155"/>
        <v>-619.69355747345298</v>
      </c>
      <c r="H742" s="64">
        <f t="shared" ca="1" si="155"/>
        <v>-709.76492482405627</v>
      </c>
      <c r="I742" s="64">
        <f t="shared" ca="1" si="155"/>
        <v>-861.98492444292754</v>
      </c>
      <c r="J742" s="64">
        <f t="shared" ca="1" si="155"/>
        <v>1099.055051404649</v>
      </c>
      <c r="K742" s="64">
        <f t="shared" ca="1" si="155"/>
        <v>-553.17577101531072</v>
      </c>
      <c r="L742" s="64">
        <f t="shared" ca="1" si="155"/>
        <v>70.541467462116586</v>
      </c>
      <c r="M742" s="64">
        <f t="shared" ca="1" si="155"/>
        <v>583.5695322571496</v>
      </c>
      <c r="N742" s="64">
        <f t="shared" ca="1" si="155"/>
        <v>-505.36488586669685</v>
      </c>
      <c r="O742" s="115">
        <f t="shared" ca="1" si="147"/>
        <v>-53.676883100779719</v>
      </c>
      <c r="AD742">
        <f t="shared" ca="1" si="151"/>
        <v>1450000</v>
      </c>
      <c r="AE742">
        <f t="shared" ca="1" si="152"/>
        <v>1452000</v>
      </c>
      <c r="AF742">
        <f t="shared" ca="1" si="153"/>
        <v>1000</v>
      </c>
      <c r="AG742">
        <f t="shared" ca="1" si="154"/>
        <v>1000</v>
      </c>
    </row>
    <row r="743" spans="1:33" hidden="1" x14ac:dyDescent="0.25">
      <c r="A743" s="62">
        <f t="shared" si="148"/>
        <v>742</v>
      </c>
      <c r="B743" s="63">
        <f t="shared" ca="1" si="149"/>
        <v>0.17724070512459075</v>
      </c>
      <c r="C743" s="123">
        <f t="shared" ca="1" si="149"/>
        <v>-360.35508911221314</v>
      </c>
      <c r="D743" s="99">
        <f t="shared" ca="1" si="150"/>
        <v>11604.04841543847</v>
      </c>
      <c r="E743" s="64">
        <f t="shared" ca="1" si="149"/>
        <v>-738.89636770219067</v>
      </c>
      <c r="F743" s="64">
        <f t="shared" ca="1" si="155"/>
        <v>-446.55532577580232</v>
      </c>
      <c r="G743" s="64">
        <f t="shared" ca="1" si="155"/>
        <v>856.51986422855907</v>
      </c>
      <c r="H743" s="64">
        <f t="shared" ca="1" si="155"/>
        <v>490.61257692982389</v>
      </c>
      <c r="I743" s="64">
        <f t="shared" ca="1" si="155"/>
        <v>-813.17675581029198</v>
      </c>
      <c r="J743" s="64">
        <f t="shared" ca="1" si="155"/>
        <v>158.9076800240681</v>
      </c>
      <c r="K743" s="64">
        <f t="shared" ca="1" si="155"/>
        <v>1789.9295092733705</v>
      </c>
      <c r="L743" s="64">
        <f t="shared" ca="1" si="155"/>
        <v>-109.75804522153202</v>
      </c>
      <c r="M743" s="64">
        <f t="shared" ca="1" si="155"/>
        <v>-578.7076798623408</v>
      </c>
      <c r="N743" s="64">
        <f t="shared" ca="1" si="155"/>
        <v>1186.1750203764491</v>
      </c>
      <c r="O743" s="115">
        <f t="shared" ca="1" si="147"/>
        <v>1795.0504764601128</v>
      </c>
      <c r="AD743">
        <f t="shared" ca="1" si="151"/>
        <v>1452000</v>
      </c>
      <c r="AE743">
        <f t="shared" ca="1" si="152"/>
        <v>1454000</v>
      </c>
      <c r="AF743">
        <f t="shared" ca="1" si="153"/>
        <v>1000</v>
      </c>
      <c r="AG743">
        <f t="shared" ca="1" si="154"/>
        <v>1000</v>
      </c>
    </row>
    <row r="744" spans="1:33" hidden="1" x14ac:dyDescent="0.25">
      <c r="A744" s="62">
        <f t="shared" si="148"/>
        <v>743</v>
      </c>
      <c r="B744" s="63">
        <f t="shared" ca="1" si="149"/>
        <v>-9.6986004795957037E-2</v>
      </c>
      <c r="C744" s="123">
        <f t="shared" ca="1" si="149"/>
        <v>1396.1296499104819</v>
      </c>
      <c r="D744" s="99">
        <f t="shared" ca="1" si="150"/>
        <v>3568.9572218750327</v>
      </c>
      <c r="E744" s="64">
        <f t="shared" ca="1" si="149"/>
        <v>1023.6949358792791</v>
      </c>
      <c r="F744" s="64">
        <f t="shared" ca="1" si="155"/>
        <v>211.16756825498976</v>
      </c>
      <c r="G744" s="64">
        <f t="shared" ca="1" si="155"/>
        <v>1819.9839942079091</v>
      </c>
      <c r="H744" s="64">
        <f t="shared" ca="1" si="155"/>
        <v>1650.9099686966174</v>
      </c>
      <c r="I744" s="64">
        <f t="shared" ca="1" si="155"/>
        <v>866.3147307934529</v>
      </c>
      <c r="J744" s="64">
        <f t="shared" ca="1" si="155"/>
        <v>120.61898024872467</v>
      </c>
      <c r="K744" s="64">
        <f t="shared" ca="1" si="155"/>
        <v>-504.88393140911364</v>
      </c>
      <c r="L744" s="64">
        <f t="shared" ca="1" si="155"/>
        <v>-457.25309736497564</v>
      </c>
      <c r="M744" s="64">
        <f t="shared" ca="1" si="155"/>
        <v>1570.2191298014532</v>
      </c>
      <c r="N744" s="64">
        <f t="shared" ca="1" si="155"/>
        <v>868.12754678529916</v>
      </c>
      <c r="O744" s="115">
        <f t="shared" ca="1" si="147"/>
        <v>7168.8998258936363</v>
      </c>
      <c r="AD744">
        <f t="shared" ca="1" si="151"/>
        <v>1454000</v>
      </c>
      <c r="AE744">
        <f t="shared" ca="1" si="152"/>
        <v>1456000</v>
      </c>
      <c r="AF744">
        <f t="shared" ca="1" si="153"/>
        <v>1000</v>
      </c>
      <c r="AG744">
        <f t="shared" ca="1" si="154"/>
        <v>1000</v>
      </c>
    </row>
    <row r="745" spans="1:33" hidden="1" x14ac:dyDescent="0.25">
      <c r="A745" s="62">
        <f t="shared" si="148"/>
        <v>744</v>
      </c>
      <c r="B745" s="63">
        <f t="shared" ca="1" si="149"/>
        <v>-2.9658637248485151E-2</v>
      </c>
      <c r="C745" s="123">
        <f t="shared" ca="1" si="149"/>
        <v>159.17257970891163</v>
      </c>
      <c r="D745" s="99">
        <f t="shared" ca="1" si="150"/>
        <v>17350.192578453509</v>
      </c>
      <c r="E745" s="64">
        <f t="shared" ca="1" si="149"/>
        <v>-917.5141063279699</v>
      </c>
      <c r="F745" s="64">
        <f t="shared" ca="1" si="155"/>
        <v>1453.7216217772977</v>
      </c>
      <c r="G745" s="64">
        <f t="shared" ca="1" si="155"/>
        <v>1018.1243225387071</v>
      </c>
      <c r="H745" s="64">
        <f t="shared" ca="1" si="155"/>
        <v>-169.37163327625015</v>
      </c>
      <c r="I745" s="64">
        <f t="shared" ca="1" si="155"/>
        <v>-217.98292408476667</v>
      </c>
      <c r="J745" s="64">
        <f t="shared" ca="1" si="155"/>
        <v>1572.7869231868017</v>
      </c>
      <c r="K745" s="64">
        <f t="shared" ca="1" si="155"/>
        <v>-162.95384320983055</v>
      </c>
      <c r="L745" s="64">
        <f t="shared" ca="1" si="155"/>
        <v>797.93412805309106</v>
      </c>
      <c r="M745" s="64">
        <f t="shared" ca="1" si="155"/>
        <v>1223.4226727267489</v>
      </c>
      <c r="N745" s="64">
        <f t="shared" ca="1" si="155"/>
        <v>462.08536096397717</v>
      </c>
      <c r="O745" s="115">
        <f t="shared" ca="1" si="147"/>
        <v>5060.2525223478069</v>
      </c>
      <c r="AD745">
        <f t="shared" ca="1" si="151"/>
        <v>1456000</v>
      </c>
      <c r="AE745">
        <f t="shared" ca="1" si="152"/>
        <v>1458000</v>
      </c>
      <c r="AF745">
        <f t="shared" ca="1" si="153"/>
        <v>1000</v>
      </c>
      <c r="AG745">
        <f t="shared" ca="1" si="154"/>
        <v>1000</v>
      </c>
    </row>
    <row r="746" spans="1:33" hidden="1" x14ac:dyDescent="0.25">
      <c r="A746" s="62">
        <f t="shared" si="148"/>
        <v>745</v>
      </c>
      <c r="B746" s="63">
        <f t="shared" ca="1" si="149"/>
        <v>-3.2762167589616434E-2</v>
      </c>
      <c r="C746" s="123">
        <f t="shared" ca="1" si="149"/>
        <v>1159.7489182860984</v>
      </c>
      <c r="D746" s="99">
        <f t="shared" ca="1" si="150"/>
        <v>5318.4620748666175</v>
      </c>
      <c r="E746" s="64">
        <f t="shared" ca="1" si="149"/>
        <v>1334.3374003404128</v>
      </c>
      <c r="F746" s="64">
        <f t="shared" ca="1" si="155"/>
        <v>777.23420523782499</v>
      </c>
      <c r="G746" s="64">
        <f t="shared" ca="1" si="155"/>
        <v>43.348099296850187</v>
      </c>
      <c r="H746" s="64">
        <f t="shared" ca="1" si="155"/>
        <v>-371.0324637096947</v>
      </c>
      <c r="I746" s="64">
        <f t="shared" ca="1" si="155"/>
        <v>-274.11802634512151</v>
      </c>
      <c r="J746" s="64">
        <f t="shared" ca="1" si="155"/>
        <v>335.28281565357145</v>
      </c>
      <c r="K746" s="64">
        <f t="shared" ca="1" si="155"/>
        <v>1841.5194242230361</v>
      </c>
      <c r="L746" s="64">
        <f t="shared" ca="1" si="155"/>
        <v>1055.1024929878688</v>
      </c>
      <c r="M746" s="64">
        <f t="shared" ca="1" si="155"/>
        <v>-992.73431188562165</v>
      </c>
      <c r="N746" s="64">
        <f t="shared" ca="1" si="155"/>
        <v>-872.77092300355139</v>
      </c>
      <c r="O746" s="115">
        <f t="shared" ca="1" si="147"/>
        <v>2876.1687127955747</v>
      </c>
      <c r="AD746">
        <f t="shared" ca="1" si="151"/>
        <v>1458000</v>
      </c>
      <c r="AE746">
        <f t="shared" ca="1" si="152"/>
        <v>1460000</v>
      </c>
      <c r="AF746">
        <f t="shared" ca="1" si="153"/>
        <v>1000</v>
      </c>
      <c r="AG746">
        <f t="shared" ca="1" si="154"/>
        <v>1000</v>
      </c>
    </row>
    <row r="747" spans="1:33" hidden="1" x14ac:dyDescent="0.25">
      <c r="A747" s="62">
        <f t="shared" si="148"/>
        <v>746</v>
      </c>
      <c r="B747" s="63">
        <f t="shared" ca="1" si="149"/>
        <v>2.5461426601031734E-2</v>
      </c>
      <c r="C747" s="123">
        <f t="shared" ca="1" si="149"/>
        <v>-557.06609464333258</v>
      </c>
      <c r="D747" s="99">
        <f t="shared" ca="1" si="150"/>
        <v>17629.672457526649</v>
      </c>
      <c r="E747" s="64">
        <f t="shared" ca="1" si="149"/>
        <v>593.83396885640843</v>
      </c>
      <c r="F747" s="64">
        <f t="shared" ca="1" si="155"/>
        <v>-284.68105723860606</v>
      </c>
      <c r="G747" s="64">
        <f t="shared" ca="1" si="155"/>
        <v>1820.8804663568892</v>
      </c>
      <c r="H747" s="64">
        <f t="shared" ca="1" si="155"/>
        <v>1470.4902874783077</v>
      </c>
      <c r="I747" s="64">
        <f t="shared" ca="1" si="155"/>
        <v>827.76041790652505</v>
      </c>
      <c r="J747" s="64">
        <f t="shared" ca="1" si="155"/>
        <v>1236.3494160417504</v>
      </c>
      <c r="K747" s="64">
        <f t="shared" ca="1" si="155"/>
        <v>626.5237579951563</v>
      </c>
      <c r="L747" s="64">
        <f t="shared" ca="1" si="155"/>
        <v>1580.7219480101267</v>
      </c>
      <c r="M747" s="64">
        <f t="shared" ca="1" si="155"/>
        <v>1203.2043840812944</v>
      </c>
      <c r="N747" s="64">
        <f t="shared" ca="1" si="155"/>
        <v>-186.58122878411163</v>
      </c>
      <c r="O747" s="115">
        <f t="shared" ca="1" si="147"/>
        <v>8888.5023607037401</v>
      </c>
      <c r="AD747">
        <f t="shared" ca="1" si="151"/>
        <v>1460000</v>
      </c>
      <c r="AE747">
        <f t="shared" ca="1" si="152"/>
        <v>1462000</v>
      </c>
      <c r="AF747">
        <f t="shared" ca="1" si="153"/>
        <v>1000</v>
      </c>
      <c r="AG747">
        <f t="shared" ca="1" si="154"/>
        <v>1000</v>
      </c>
    </row>
    <row r="748" spans="1:33" hidden="1" x14ac:dyDescent="0.25">
      <c r="A748" s="62">
        <f t="shared" si="148"/>
        <v>747</v>
      </c>
      <c r="B748" s="63">
        <f t="shared" ca="1" si="149"/>
        <v>5.1069461648155123E-2</v>
      </c>
      <c r="C748" s="123">
        <f t="shared" ca="1" si="149"/>
        <v>429.80305133994949</v>
      </c>
      <c r="D748" s="99">
        <f t="shared" ca="1" si="150"/>
        <v>10778.915517474763</v>
      </c>
      <c r="E748" s="64">
        <f t="shared" ca="1" si="149"/>
        <v>971.95869134478608</v>
      </c>
      <c r="F748" s="64">
        <f t="shared" ca="1" si="155"/>
        <v>407.30478646274463</v>
      </c>
      <c r="G748" s="64">
        <f t="shared" ca="1" si="155"/>
        <v>-616.85614734803517</v>
      </c>
      <c r="H748" s="64">
        <f t="shared" ca="1" si="155"/>
        <v>1245.2128657582791</v>
      </c>
      <c r="I748" s="64">
        <f t="shared" ca="1" si="155"/>
        <v>-297.82147826991496</v>
      </c>
      <c r="J748" s="64">
        <f t="shared" ca="1" si="155"/>
        <v>1810.2187207170903</v>
      </c>
      <c r="K748" s="64">
        <f t="shared" ca="1" si="155"/>
        <v>-330.19153454951083</v>
      </c>
      <c r="L748" s="64">
        <f t="shared" ca="1" si="155"/>
        <v>1158.2300454781744</v>
      </c>
      <c r="M748" s="64">
        <f t="shared" ca="1" si="155"/>
        <v>889.44434761341586</v>
      </c>
      <c r="N748" s="64">
        <f t="shared" ca="1" si="155"/>
        <v>758.47409200513857</v>
      </c>
      <c r="O748" s="115">
        <f t="shared" ca="1" si="147"/>
        <v>5995.9743892121678</v>
      </c>
      <c r="AD748">
        <f t="shared" ca="1" si="151"/>
        <v>1462000</v>
      </c>
      <c r="AE748">
        <f t="shared" ca="1" si="152"/>
        <v>1464000</v>
      </c>
      <c r="AF748">
        <f t="shared" ca="1" si="153"/>
        <v>1000</v>
      </c>
      <c r="AG748">
        <f t="shared" ca="1" si="154"/>
        <v>1000</v>
      </c>
    </row>
    <row r="749" spans="1:33" hidden="1" x14ac:dyDescent="0.25">
      <c r="A749" s="62">
        <f t="shared" si="148"/>
        <v>748</v>
      </c>
      <c r="B749" s="63">
        <f t="shared" ca="1" si="149"/>
        <v>-3.9694556466274032E-2</v>
      </c>
      <c r="C749" s="123">
        <f t="shared" ca="1" si="149"/>
        <v>556.0471722266044</v>
      </c>
      <c r="D749" s="99">
        <f t="shared" ca="1" si="150"/>
        <v>11606.127130800927</v>
      </c>
      <c r="E749" s="64">
        <f t="shared" ca="1" si="149"/>
        <v>763.65339300829919</v>
      </c>
      <c r="F749" s="64">
        <f t="shared" ca="1" si="155"/>
        <v>931.7218401461472</v>
      </c>
      <c r="G749" s="64">
        <f t="shared" ca="1" si="155"/>
        <v>1366.5122638323999</v>
      </c>
      <c r="H749" s="64">
        <f t="shared" ca="1" si="155"/>
        <v>1232.8337461211552</v>
      </c>
      <c r="I749" s="64">
        <f t="shared" ca="1" si="155"/>
        <v>1137.9003863745054</v>
      </c>
      <c r="J749" s="64">
        <f t="shared" ca="1" si="155"/>
        <v>-476.79053053939793</v>
      </c>
      <c r="K749" s="64">
        <f t="shared" ca="1" si="155"/>
        <v>-198.32460413750974</v>
      </c>
      <c r="L749" s="64">
        <f t="shared" ca="1" si="155"/>
        <v>585.85884821482864</v>
      </c>
      <c r="M749" s="64">
        <f t="shared" ca="1" si="155"/>
        <v>-884.302127334548</v>
      </c>
      <c r="N749" s="64">
        <f t="shared" ca="1" si="155"/>
        <v>483.04747684905726</v>
      </c>
      <c r="O749" s="115">
        <f t="shared" ca="1" si="147"/>
        <v>4942.1106925349386</v>
      </c>
      <c r="AD749">
        <f t="shared" ca="1" si="151"/>
        <v>1464000</v>
      </c>
      <c r="AE749">
        <f t="shared" ca="1" si="152"/>
        <v>1466000</v>
      </c>
      <c r="AF749">
        <f t="shared" ca="1" si="153"/>
        <v>1000</v>
      </c>
      <c r="AG749">
        <f t="shared" ca="1" si="154"/>
        <v>1000</v>
      </c>
    </row>
    <row r="750" spans="1:33" hidden="1" x14ac:dyDescent="0.25">
      <c r="A750" s="62">
        <f t="shared" si="148"/>
        <v>749</v>
      </c>
      <c r="B750" s="63">
        <f t="shared" ca="1" si="149"/>
        <v>5.8064271889690378E-2</v>
      </c>
      <c r="C750" s="123">
        <f t="shared" ca="1" si="149"/>
        <v>365.69849073403435</v>
      </c>
      <c r="D750" s="99">
        <f t="shared" ca="1" si="150"/>
        <v>-3728.0863859456185</v>
      </c>
      <c r="E750" s="64">
        <f t="shared" ca="1" si="149"/>
        <v>1637.5056860138807</v>
      </c>
      <c r="F750" s="64">
        <f t="shared" ref="F750:N765" ca="1" si="156">F$1*($U$1+($W$1-$U$1)*RAND())</f>
        <v>466.85334393128744</v>
      </c>
      <c r="G750" s="64">
        <f t="shared" ca="1" si="156"/>
        <v>1940.0813800779629</v>
      </c>
      <c r="H750" s="64">
        <f t="shared" ca="1" si="156"/>
        <v>1570.4093901599433</v>
      </c>
      <c r="I750" s="64">
        <f t="shared" ca="1" si="156"/>
        <v>855.13768431802691</v>
      </c>
      <c r="J750" s="64">
        <f t="shared" ca="1" si="156"/>
        <v>1416.1757169082412</v>
      </c>
      <c r="K750" s="64">
        <f t="shared" ca="1" si="156"/>
        <v>666.65062098550447</v>
      </c>
      <c r="L750" s="64">
        <f t="shared" ca="1" si="156"/>
        <v>-477.09258274288578</v>
      </c>
      <c r="M750" s="64">
        <f t="shared" ca="1" si="156"/>
        <v>152.89526353974765</v>
      </c>
      <c r="N750" s="64">
        <f t="shared" ca="1" si="156"/>
        <v>-857.15900228098576</v>
      </c>
      <c r="O750" s="115">
        <f t="shared" ca="1" si="147"/>
        <v>7371.457500910722</v>
      </c>
      <c r="AD750">
        <f t="shared" ca="1" si="151"/>
        <v>1466000</v>
      </c>
      <c r="AE750">
        <f t="shared" ca="1" si="152"/>
        <v>1468000</v>
      </c>
      <c r="AF750">
        <f t="shared" ca="1" si="153"/>
        <v>1000</v>
      </c>
      <c r="AG750">
        <f t="shared" ca="1" si="154"/>
        <v>1000</v>
      </c>
    </row>
    <row r="751" spans="1:33" hidden="1" x14ac:dyDescent="0.25">
      <c r="A751" s="62">
        <f t="shared" si="148"/>
        <v>750</v>
      </c>
      <c r="B751" s="63">
        <f t="shared" ca="1" si="149"/>
        <v>2.9916531967696919E-2</v>
      </c>
      <c r="C751" s="123">
        <f t="shared" ca="1" si="149"/>
        <v>-342.27259147084857</v>
      </c>
      <c r="D751" s="99">
        <f t="shared" ca="1" si="150"/>
        <v>12522.906869521805</v>
      </c>
      <c r="E751" s="64">
        <f t="shared" ca="1" si="149"/>
        <v>-54.235193811252167</v>
      </c>
      <c r="F751" s="64">
        <f t="shared" ca="1" si="156"/>
        <v>1559.582890982434</v>
      </c>
      <c r="G751" s="64">
        <f t="shared" ca="1" si="156"/>
        <v>-444.13582415474292</v>
      </c>
      <c r="H751" s="64">
        <f t="shared" ca="1" si="156"/>
        <v>908.82306194687897</v>
      </c>
      <c r="I751" s="64">
        <f t="shared" ca="1" si="156"/>
        <v>76.17333831335435</v>
      </c>
      <c r="J751" s="64">
        <f t="shared" ca="1" si="156"/>
        <v>1380.2310323296952</v>
      </c>
      <c r="K751" s="64">
        <f t="shared" ca="1" si="156"/>
        <v>-228.44602612136055</v>
      </c>
      <c r="L751" s="64">
        <f t="shared" ca="1" si="156"/>
        <v>433.85345590385151</v>
      </c>
      <c r="M751" s="64">
        <f t="shared" ca="1" si="156"/>
        <v>752.18752134547901</v>
      </c>
      <c r="N751" s="64">
        <f t="shared" ca="1" si="156"/>
        <v>1196.9489905887867</v>
      </c>
      <c r="O751" s="115">
        <f t="shared" ca="1" si="147"/>
        <v>5580.9832473231236</v>
      </c>
      <c r="AD751">
        <f t="shared" ca="1" si="151"/>
        <v>1468000</v>
      </c>
      <c r="AE751">
        <f t="shared" ca="1" si="152"/>
        <v>1470000</v>
      </c>
      <c r="AF751">
        <f t="shared" ca="1" si="153"/>
        <v>1000</v>
      </c>
      <c r="AG751">
        <f t="shared" ca="1" si="154"/>
        <v>1000</v>
      </c>
    </row>
    <row r="752" spans="1:33" hidden="1" x14ac:dyDescent="0.25">
      <c r="A752" s="62">
        <f t="shared" si="148"/>
        <v>751</v>
      </c>
      <c r="B752" s="63">
        <f t="shared" ca="1" si="149"/>
        <v>0.18697895571399006</v>
      </c>
      <c r="C752" s="123">
        <f t="shared" ca="1" si="149"/>
        <v>1202.1233934875327</v>
      </c>
      <c r="D752" s="99">
        <f t="shared" ca="1" si="150"/>
        <v>15225.653993537095</v>
      </c>
      <c r="E752" s="64">
        <f t="shared" ca="1" si="149"/>
        <v>-162.93404749270934</v>
      </c>
      <c r="F752" s="64">
        <f t="shared" ca="1" si="156"/>
        <v>578.53662969284323</v>
      </c>
      <c r="G752" s="64">
        <f t="shared" ca="1" si="156"/>
        <v>580.12100549003742</v>
      </c>
      <c r="H752" s="64">
        <f t="shared" ca="1" si="156"/>
        <v>-984.57339125233784</v>
      </c>
      <c r="I752" s="64">
        <f t="shared" ca="1" si="156"/>
        <v>543.10190764155186</v>
      </c>
      <c r="J752" s="64">
        <f t="shared" ca="1" si="156"/>
        <v>1453.1345797127613</v>
      </c>
      <c r="K752" s="64">
        <f t="shared" ca="1" si="156"/>
        <v>564.30417118421008</v>
      </c>
      <c r="L752" s="64">
        <f t="shared" ca="1" si="156"/>
        <v>1340.8012593419144</v>
      </c>
      <c r="M752" s="64">
        <f t="shared" ca="1" si="156"/>
        <v>1694.108135966206</v>
      </c>
      <c r="N752" s="64">
        <f t="shared" ca="1" si="156"/>
        <v>-254.85560843767101</v>
      </c>
      <c r="O752" s="115">
        <f t="shared" ca="1" si="147"/>
        <v>5351.7446418468053</v>
      </c>
      <c r="AD752">
        <f t="shared" ca="1" si="151"/>
        <v>1470000</v>
      </c>
      <c r="AE752">
        <f t="shared" ca="1" si="152"/>
        <v>1472000</v>
      </c>
      <c r="AF752">
        <f t="shared" ca="1" si="153"/>
        <v>1000</v>
      </c>
      <c r="AG752">
        <f t="shared" ca="1" si="154"/>
        <v>1000</v>
      </c>
    </row>
    <row r="753" spans="1:33" hidden="1" x14ac:dyDescent="0.25">
      <c r="A753" s="62">
        <f t="shared" si="148"/>
        <v>752</v>
      </c>
      <c r="B753" s="63">
        <f t="shared" ca="1" si="149"/>
        <v>0.1243449650139975</v>
      </c>
      <c r="C753" s="123">
        <f t="shared" ca="1" si="149"/>
        <v>1805.3585171781185</v>
      </c>
      <c r="D753" s="99">
        <f t="shared" ca="1" si="150"/>
        <v>2722.3219899301403</v>
      </c>
      <c r="E753" s="64">
        <f t="shared" ca="1" si="149"/>
        <v>-549.58108984338605</v>
      </c>
      <c r="F753" s="64">
        <f t="shared" ca="1" si="156"/>
        <v>-440.22408999108058</v>
      </c>
      <c r="G753" s="64">
        <f t="shared" ca="1" si="156"/>
        <v>1097.0030771606469</v>
      </c>
      <c r="H753" s="64">
        <f t="shared" ca="1" si="156"/>
        <v>956.29430742461386</v>
      </c>
      <c r="I753" s="64">
        <f t="shared" ca="1" si="156"/>
        <v>-697.39069227627533</v>
      </c>
      <c r="J753" s="64">
        <f t="shared" ca="1" si="156"/>
        <v>682.37988657117717</v>
      </c>
      <c r="K753" s="64">
        <f t="shared" ca="1" si="156"/>
        <v>810.10118837063771</v>
      </c>
      <c r="L753" s="64">
        <f t="shared" ca="1" si="156"/>
        <v>884.71229903563403</v>
      </c>
      <c r="M753" s="64">
        <f t="shared" ca="1" si="156"/>
        <v>-19.413040952913491</v>
      </c>
      <c r="N753" s="64">
        <f t="shared" ca="1" si="156"/>
        <v>-765.78422765924302</v>
      </c>
      <c r="O753" s="115">
        <f t="shared" ca="1" si="147"/>
        <v>1958.0976178398112</v>
      </c>
      <c r="AD753">
        <f t="shared" ca="1" si="151"/>
        <v>1472000</v>
      </c>
      <c r="AE753">
        <f t="shared" ca="1" si="152"/>
        <v>1474000</v>
      </c>
      <c r="AF753">
        <f t="shared" ca="1" si="153"/>
        <v>1000</v>
      </c>
      <c r="AG753">
        <f t="shared" ca="1" si="154"/>
        <v>1000</v>
      </c>
    </row>
    <row r="754" spans="1:33" hidden="1" x14ac:dyDescent="0.25">
      <c r="A754" s="62">
        <f t="shared" si="148"/>
        <v>753</v>
      </c>
      <c r="B754" s="63">
        <f t="shared" ca="1" si="149"/>
        <v>-2.7131280795894969E-2</v>
      </c>
      <c r="C754" s="123">
        <f t="shared" ca="1" si="149"/>
        <v>1184.8894592596675</v>
      </c>
      <c r="D754" s="99">
        <f t="shared" ca="1" si="150"/>
        <v>-8058.7806730411185</v>
      </c>
      <c r="E754" s="64">
        <f t="shared" ca="1" si="149"/>
        <v>611.84947935455227</v>
      </c>
      <c r="F754" s="64">
        <f t="shared" ca="1" si="156"/>
        <v>-73.15199721723134</v>
      </c>
      <c r="G754" s="64">
        <f t="shared" ca="1" si="156"/>
        <v>1477.8273332456406</v>
      </c>
      <c r="H754" s="64">
        <f t="shared" ca="1" si="156"/>
        <v>1294.4413676526653</v>
      </c>
      <c r="I754" s="64">
        <f t="shared" ca="1" si="156"/>
        <v>1274.8959744341169</v>
      </c>
      <c r="J754" s="64">
        <f t="shared" ca="1" si="156"/>
        <v>-143.21063948437614</v>
      </c>
      <c r="K754" s="64">
        <f t="shared" ca="1" si="156"/>
        <v>1379.0090396050311</v>
      </c>
      <c r="L754" s="64">
        <f t="shared" ca="1" si="156"/>
        <v>568.65919572595817</v>
      </c>
      <c r="M754" s="64">
        <f t="shared" ca="1" si="156"/>
        <v>1677.2615387374426</v>
      </c>
      <c r="N754" s="64">
        <f t="shared" ca="1" si="156"/>
        <v>506.01005896431212</v>
      </c>
      <c r="O754" s="115">
        <f t="shared" ca="1" si="147"/>
        <v>8573.5913510181126</v>
      </c>
      <c r="AD754">
        <f t="shared" ca="1" si="151"/>
        <v>1474000</v>
      </c>
      <c r="AE754">
        <f t="shared" ca="1" si="152"/>
        <v>1476000</v>
      </c>
      <c r="AF754">
        <f t="shared" ca="1" si="153"/>
        <v>1000</v>
      </c>
      <c r="AG754">
        <f t="shared" ca="1" si="154"/>
        <v>1000</v>
      </c>
    </row>
    <row r="755" spans="1:33" hidden="1" x14ac:dyDescent="0.25">
      <c r="A755" s="62">
        <f t="shared" si="148"/>
        <v>754</v>
      </c>
      <c r="B755" s="63">
        <f t="shared" ca="1" si="149"/>
        <v>7.5098069396457523E-2</v>
      </c>
      <c r="C755" s="123">
        <f t="shared" ca="1" si="149"/>
        <v>-402.75039893089144</v>
      </c>
      <c r="D755" s="99">
        <f t="shared" ca="1" si="150"/>
        <v>-2071.2923881236566</v>
      </c>
      <c r="E755" s="64">
        <f t="shared" ca="1" si="149"/>
        <v>967.75492072383895</v>
      </c>
      <c r="F755" s="64">
        <f t="shared" ca="1" si="156"/>
        <v>92.391633018291259</v>
      </c>
      <c r="G755" s="64">
        <f t="shared" ca="1" si="156"/>
        <v>179.18765470151698</v>
      </c>
      <c r="H755" s="64">
        <f t="shared" ca="1" si="156"/>
        <v>656.22182945046177</v>
      </c>
      <c r="I755" s="64">
        <f t="shared" ca="1" si="156"/>
        <v>1691.6612361212765</v>
      </c>
      <c r="J755" s="64">
        <f t="shared" ca="1" si="156"/>
        <v>596.88763211077742</v>
      </c>
      <c r="K755" s="64">
        <f t="shared" ca="1" si="156"/>
        <v>-169.85922484111376</v>
      </c>
      <c r="L755" s="64">
        <f t="shared" ca="1" si="156"/>
        <v>1727.3159137976349</v>
      </c>
      <c r="M755" s="64">
        <f t="shared" ca="1" si="156"/>
        <v>910.39361407114552</v>
      </c>
      <c r="N755" s="64">
        <f t="shared" ca="1" si="156"/>
        <v>715.97391993461736</v>
      </c>
      <c r="O755" s="115">
        <f t="shared" ca="1" si="147"/>
        <v>7367.9291290884476</v>
      </c>
      <c r="AD755">
        <f t="shared" ca="1" si="151"/>
        <v>1476000</v>
      </c>
      <c r="AE755">
        <f t="shared" ca="1" si="152"/>
        <v>1478000</v>
      </c>
      <c r="AF755">
        <f t="shared" ca="1" si="153"/>
        <v>1000</v>
      </c>
      <c r="AG755">
        <f t="shared" ca="1" si="154"/>
        <v>1000</v>
      </c>
    </row>
    <row r="756" spans="1:33" hidden="1" x14ac:dyDescent="0.25">
      <c r="A756" s="62">
        <f t="shared" si="148"/>
        <v>755</v>
      </c>
      <c r="B756" s="63">
        <f t="shared" ca="1" si="149"/>
        <v>-3.5573350647347846E-2</v>
      </c>
      <c r="C756" s="123">
        <f t="shared" ca="1" si="149"/>
        <v>156.40704098950144</v>
      </c>
      <c r="D756" s="99">
        <f t="shared" ca="1" si="150"/>
        <v>-1059.6182583574046</v>
      </c>
      <c r="E756" s="64">
        <f t="shared" ca="1" si="149"/>
        <v>-754.658212586736</v>
      </c>
      <c r="F756" s="64">
        <f t="shared" ca="1" si="156"/>
        <v>-984.27932858070449</v>
      </c>
      <c r="G756" s="64">
        <f t="shared" ca="1" si="156"/>
        <v>-764.8939153141697</v>
      </c>
      <c r="H756" s="64">
        <f t="shared" ca="1" si="156"/>
        <v>1796.0416455414761</v>
      </c>
      <c r="I756" s="64">
        <f t="shared" ca="1" si="156"/>
        <v>1850.1209362967311</v>
      </c>
      <c r="J756" s="64">
        <f t="shared" ca="1" si="156"/>
        <v>728.94969086247045</v>
      </c>
      <c r="K756" s="64">
        <f t="shared" ca="1" si="156"/>
        <v>1232.2740096081241</v>
      </c>
      <c r="L756" s="64">
        <f t="shared" ca="1" si="156"/>
        <v>-50.242221818331821</v>
      </c>
      <c r="M756" s="64">
        <f t="shared" ca="1" si="156"/>
        <v>1036.4305531509979</v>
      </c>
      <c r="N756" s="64">
        <f t="shared" ca="1" si="156"/>
        <v>1791.1839250248477</v>
      </c>
      <c r="O756" s="115">
        <f t="shared" ca="1" si="147"/>
        <v>5880.9270821847058</v>
      </c>
      <c r="AD756">
        <f t="shared" ca="1" si="151"/>
        <v>1478000</v>
      </c>
      <c r="AE756">
        <f t="shared" ca="1" si="152"/>
        <v>1480000</v>
      </c>
      <c r="AF756">
        <f t="shared" ca="1" si="153"/>
        <v>1000</v>
      </c>
      <c r="AG756">
        <f t="shared" ca="1" si="154"/>
        <v>1000</v>
      </c>
    </row>
    <row r="757" spans="1:33" hidden="1" x14ac:dyDescent="0.25">
      <c r="A757" s="62">
        <f t="shared" si="148"/>
        <v>756</v>
      </c>
      <c r="B757" s="63">
        <f t="shared" ca="1" si="149"/>
        <v>0.15989064622073204</v>
      </c>
      <c r="C757" s="123">
        <f t="shared" ca="1" si="149"/>
        <v>-427.15037549884914</v>
      </c>
      <c r="D757" s="99">
        <f t="shared" ca="1" si="150"/>
        <v>-2456.3568334912688</v>
      </c>
      <c r="E757" s="64">
        <f t="shared" ca="1" si="149"/>
        <v>-558.84576059158496</v>
      </c>
      <c r="F757" s="64">
        <f t="shared" ca="1" si="156"/>
        <v>1977.4813249044134</v>
      </c>
      <c r="G757" s="64">
        <f t="shared" ca="1" si="156"/>
        <v>-648.87991952796176</v>
      </c>
      <c r="H757" s="64">
        <f t="shared" ca="1" si="156"/>
        <v>1580.1836750953582</v>
      </c>
      <c r="I757" s="64">
        <f t="shared" ca="1" si="156"/>
        <v>-625.04967164371578</v>
      </c>
      <c r="J757" s="64">
        <f t="shared" ca="1" si="156"/>
        <v>1152.3710600358208</v>
      </c>
      <c r="K757" s="64">
        <f t="shared" ca="1" si="156"/>
        <v>604.68161164496098</v>
      </c>
      <c r="L757" s="64">
        <f t="shared" ca="1" si="156"/>
        <v>1053.176661437868</v>
      </c>
      <c r="M757" s="64">
        <f t="shared" ca="1" si="156"/>
        <v>-21.399049678338805</v>
      </c>
      <c r="N757" s="64">
        <f t="shared" ca="1" si="156"/>
        <v>1558.1782179869167</v>
      </c>
      <c r="O757" s="115">
        <f t="shared" ca="1" si="147"/>
        <v>6071.8981496637371</v>
      </c>
      <c r="AD757">
        <f t="shared" ca="1" si="151"/>
        <v>1480000</v>
      </c>
      <c r="AE757">
        <f t="shared" ca="1" si="152"/>
        <v>1482000</v>
      </c>
      <c r="AF757">
        <f t="shared" ca="1" si="153"/>
        <v>1000</v>
      </c>
      <c r="AG757">
        <f t="shared" ca="1" si="154"/>
        <v>1000</v>
      </c>
    </row>
    <row r="758" spans="1:33" hidden="1" x14ac:dyDescent="0.25">
      <c r="A758" s="62">
        <f t="shared" si="148"/>
        <v>757</v>
      </c>
      <c r="B758" s="63">
        <f t="shared" ca="1" si="149"/>
        <v>7.6530729853421298E-2</v>
      </c>
      <c r="C758" s="123">
        <f t="shared" ca="1" si="149"/>
        <v>770.87640015549459</v>
      </c>
      <c r="D758" s="99">
        <f t="shared" ca="1" si="150"/>
        <v>14635.275897744004</v>
      </c>
      <c r="E758" s="64">
        <f t="shared" ca="1" si="149"/>
        <v>233.20833373928193</v>
      </c>
      <c r="F758" s="64">
        <f t="shared" ca="1" si="156"/>
        <v>1398.1712011211719</v>
      </c>
      <c r="G758" s="64">
        <f t="shared" ca="1" si="156"/>
        <v>664.07523289085248</v>
      </c>
      <c r="H758" s="64">
        <f t="shared" ca="1" si="156"/>
        <v>-102.54943647615991</v>
      </c>
      <c r="I758" s="64">
        <f t="shared" ca="1" si="156"/>
        <v>-232.44857817110525</v>
      </c>
      <c r="J758" s="64">
        <f t="shared" ca="1" si="156"/>
        <v>1221.9956039639565</v>
      </c>
      <c r="K758" s="64">
        <f t="shared" ca="1" si="156"/>
        <v>1092.5476701656164</v>
      </c>
      <c r="L758" s="64">
        <f t="shared" ca="1" si="156"/>
        <v>1902.1071850298424</v>
      </c>
      <c r="M758" s="64">
        <f t="shared" ca="1" si="156"/>
        <v>726.18664494084749</v>
      </c>
      <c r="N758" s="64">
        <f t="shared" ca="1" si="156"/>
        <v>270.36580714537212</v>
      </c>
      <c r="O758" s="115">
        <f t="shared" ca="1" si="147"/>
        <v>7173.659664349675</v>
      </c>
      <c r="AD758">
        <f t="shared" ca="1" si="151"/>
        <v>1482000</v>
      </c>
      <c r="AE758">
        <f t="shared" ca="1" si="152"/>
        <v>1484000</v>
      </c>
      <c r="AF758">
        <f t="shared" ca="1" si="153"/>
        <v>1000</v>
      </c>
      <c r="AG758">
        <f t="shared" ca="1" si="154"/>
        <v>1000</v>
      </c>
    </row>
    <row r="759" spans="1:33" hidden="1" x14ac:dyDescent="0.25">
      <c r="A759" s="62">
        <f t="shared" si="148"/>
        <v>758</v>
      </c>
      <c r="B759" s="63">
        <f t="shared" ca="1" si="149"/>
        <v>0.19779056546536852</v>
      </c>
      <c r="C759" s="123">
        <f t="shared" ca="1" si="149"/>
        <v>1141.7512620495052</v>
      </c>
      <c r="D759" s="99">
        <f t="shared" ca="1" si="150"/>
        <v>10160.599450814552</v>
      </c>
      <c r="E759" s="64">
        <f t="shared" ca="1" si="149"/>
        <v>468.58227367814669</v>
      </c>
      <c r="F759" s="64">
        <f t="shared" ca="1" si="156"/>
        <v>1751.4485933557103</v>
      </c>
      <c r="G759" s="64">
        <f t="shared" ca="1" si="156"/>
        <v>174.75328948576035</v>
      </c>
      <c r="H759" s="64">
        <f t="shared" ca="1" si="156"/>
        <v>-157.42130848095491</v>
      </c>
      <c r="I759" s="64">
        <f t="shared" ca="1" si="156"/>
        <v>1639.8171799981556</v>
      </c>
      <c r="J759" s="64">
        <f t="shared" ca="1" si="156"/>
        <v>42.250235120387117</v>
      </c>
      <c r="K759" s="64">
        <f t="shared" ca="1" si="156"/>
        <v>1037.8365159856701</v>
      </c>
      <c r="L759" s="64">
        <f t="shared" ca="1" si="156"/>
        <v>335.46723149695202</v>
      </c>
      <c r="M759" s="64">
        <f t="shared" ca="1" si="156"/>
        <v>-505.94047999271066</v>
      </c>
      <c r="N759" s="64">
        <f t="shared" ca="1" si="156"/>
        <v>364.82828680922506</v>
      </c>
      <c r="O759" s="115">
        <f t="shared" ca="1" si="147"/>
        <v>5151.621817456341</v>
      </c>
      <c r="AD759">
        <f t="shared" ca="1" si="151"/>
        <v>1484000</v>
      </c>
      <c r="AE759">
        <f t="shared" ca="1" si="152"/>
        <v>1486000</v>
      </c>
      <c r="AF759">
        <f t="shared" ca="1" si="153"/>
        <v>1000</v>
      </c>
      <c r="AG759">
        <f t="shared" ca="1" si="154"/>
        <v>1000</v>
      </c>
    </row>
    <row r="760" spans="1:33" hidden="1" x14ac:dyDescent="0.25">
      <c r="A760" s="62">
        <f t="shared" si="148"/>
        <v>759</v>
      </c>
      <c r="B760" s="63">
        <f t="shared" ca="1" si="149"/>
        <v>-7.9097881444303464E-2</v>
      </c>
      <c r="C760" s="123">
        <f t="shared" ca="1" si="149"/>
        <v>1430.4051201892876</v>
      </c>
      <c r="D760" s="99">
        <f t="shared" ca="1" si="150"/>
        <v>14359.193419572868</v>
      </c>
      <c r="E760" s="64">
        <f t="shared" ca="1" si="149"/>
        <v>1986.1389183700799</v>
      </c>
      <c r="F760" s="64">
        <f t="shared" ca="1" si="156"/>
        <v>1728.4934890869317</v>
      </c>
      <c r="G760" s="64">
        <f t="shared" ca="1" si="156"/>
        <v>1555.3999236130364</v>
      </c>
      <c r="H760" s="64">
        <f t="shared" ca="1" si="156"/>
        <v>1274.3810187074007</v>
      </c>
      <c r="I760" s="64">
        <f t="shared" ca="1" si="156"/>
        <v>41.295355993030412</v>
      </c>
      <c r="J760" s="64">
        <f t="shared" ca="1" si="156"/>
        <v>1840.145831260043</v>
      </c>
      <c r="K760" s="64">
        <f t="shared" ca="1" si="156"/>
        <v>-696.89624519726237</v>
      </c>
      <c r="L760" s="64">
        <f t="shared" ca="1" si="156"/>
        <v>638.63315773358886</v>
      </c>
      <c r="M760" s="64">
        <f t="shared" ca="1" si="156"/>
        <v>-318.65303141255299</v>
      </c>
      <c r="N760" s="64">
        <f t="shared" ca="1" si="156"/>
        <v>-334.40295572904512</v>
      </c>
      <c r="O760" s="115">
        <f t="shared" ca="1" si="147"/>
        <v>7714.5354624252514</v>
      </c>
      <c r="AD760">
        <f t="shared" ca="1" si="151"/>
        <v>1486000</v>
      </c>
      <c r="AE760">
        <f t="shared" ca="1" si="152"/>
        <v>1488000</v>
      </c>
      <c r="AF760">
        <f t="shared" ca="1" si="153"/>
        <v>1000</v>
      </c>
      <c r="AG760">
        <f t="shared" ca="1" si="154"/>
        <v>1000</v>
      </c>
    </row>
    <row r="761" spans="1:33" hidden="1" x14ac:dyDescent="0.25">
      <c r="A761" s="62">
        <f t="shared" si="148"/>
        <v>760</v>
      </c>
      <c r="B761" s="63">
        <f t="shared" ca="1" si="149"/>
        <v>-5.405177105586053E-2</v>
      </c>
      <c r="C761" s="123">
        <f t="shared" ca="1" si="149"/>
        <v>727.33172870377723</v>
      </c>
      <c r="D761" s="99">
        <f t="shared" ca="1" si="150"/>
        <v>-9548.7947814341023</v>
      </c>
      <c r="E761" s="64">
        <f t="shared" ca="1" si="149"/>
        <v>1121.2966420926823</v>
      </c>
      <c r="F761" s="64">
        <f t="shared" ca="1" si="156"/>
        <v>692.7270105271482</v>
      </c>
      <c r="G761" s="64">
        <f t="shared" ca="1" si="156"/>
        <v>-607.79189154872142</v>
      </c>
      <c r="H761" s="64">
        <f t="shared" ca="1" si="156"/>
        <v>70.992690051663033</v>
      </c>
      <c r="I761" s="64">
        <f t="shared" ca="1" si="156"/>
        <v>-656.43802264960607</v>
      </c>
      <c r="J761" s="64">
        <f t="shared" ca="1" si="156"/>
        <v>1381.3138394942018</v>
      </c>
      <c r="K761" s="64">
        <f t="shared" ca="1" si="156"/>
        <v>1743.5607346441825</v>
      </c>
      <c r="L761" s="64">
        <f t="shared" ca="1" si="156"/>
        <v>128.62720497722967</v>
      </c>
      <c r="M761" s="64">
        <f t="shared" ca="1" si="156"/>
        <v>-324.92475006232866</v>
      </c>
      <c r="N761" s="64">
        <f t="shared" ca="1" si="156"/>
        <v>1360.7007940750132</v>
      </c>
      <c r="O761" s="115">
        <f t="shared" ca="1" si="147"/>
        <v>4910.064251601465</v>
      </c>
      <c r="AD761">
        <f t="shared" ca="1" si="151"/>
        <v>1488000</v>
      </c>
      <c r="AE761">
        <f t="shared" ca="1" si="152"/>
        <v>1490000</v>
      </c>
      <c r="AF761">
        <f t="shared" ca="1" si="153"/>
        <v>1000</v>
      </c>
      <c r="AG761">
        <f t="shared" ca="1" si="154"/>
        <v>1000</v>
      </c>
    </row>
    <row r="762" spans="1:33" hidden="1" x14ac:dyDescent="0.25">
      <c r="A762" s="62">
        <f t="shared" si="148"/>
        <v>761</v>
      </c>
      <c r="B762" s="63">
        <f t="shared" ca="1" si="149"/>
        <v>5.2146840800030764E-2</v>
      </c>
      <c r="C762" s="123">
        <f t="shared" ca="1" si="149"/>
        <v>1357.026642210963</v>
      </c>
      <c r="D762" s="99">
        <f t="shared" ca="1" si="150"/>
        <v>8166.492366771311</v>
      </c>
      <c r="E762" s="64">
        <f t="shared" ca="1" si="149"/>
        <v>293.04221788530151</v>
      </c>
      <c r="F762" s="64">
        <f t="shared" ca="1" si="156"/>
        <v>-433.33855159208275</v>
      </c>
      <c r="G762" s="64">
        <f t="shared" ca="1" si="156"/>
        <v>463.98668181146405</v>
      </c>
      <c r="H762" s="64">
        <f t="shared" ca="1" si="156"/>
        <v>-163.73489311758942</v>
      </c>
      <c r="I762" s="64">
        <f t="shared" ca="1" si="156"/>
        <v>1183.2204315958031</v>
      </c>
      <c r="J762" s="64">
        <f t="shared" ca="1" si="156"/>
        <v>1253.1415043194099</v>
      </c>
      <c r="K762" s="64">
        <f t="shared" ca="1" si="156"/>
        <v>-246.75307082135444</v>
      </c>
      <c r="L762" s="64">
        <f t="shared" ca="1" si="156"/>
        <v>-55.855263161598835</v>
      </c>
      <c r="M762" s="64">
        <f t="shared" ca="1" si="156"/>
        <v>1824.8873485026932</v>
      </c>
      <c r="N762" s="64">
        <f t="shared" ca="1" si="156"/>
        <v>1661.8904198287385</v>
      </c>
      <c r="O762" s="115">
        <f t="shared" ca="1" si="147"/>
        <v>5780.486825250784</v>
      </c>
      <c r="AD762">
        <f t="shared" ca="1" si="151"/>
        <v>1490000</v>
      </c>
      <c r="AE762">
        <f t="shared" ca="1" si="152"/>
        <v>1492000</v>
      </c>
      <c r="AF762">
        <f t="shared" ca="1" si="153"/>
        <v>1000</v>
      </c>
      <c r="AG762">
        <f t="shared" ca="1" si="154"/>
        <v>1000</v>
      </c>
    </row>
    <row r="763" spans="1:33" hidden="1" x14ac:dyDescent="0.25">
      <c r="A763" s="62">
        <f t="shared" si="148"/>
        <v>762</v>
      </c>
      <c r="B763" s="63">
        <f t="shared" ca="1" si="149"/>
        <v>-2.9970827855818546E-2</v>
      </c>
      <c r="C763" s="123">
        <f t="shared" ca="1" si="149"/>
        <v>-15.585722300740928</v>
      </c>
      <c r="D763" s="99">
        <f t="shared" ca="1" si="150"/>
        <v>15676.212766694473</v>
      </c>
      <c r="E763" s="64">
        <f t="shared" ca="1" si="149"/>
        <v>80.024439333015735</v>
      </c>
      <c r="F763" s="64">
        <f t="shared" ca="1" si="156"/>
        <v>401.58814336119258</v>
      </c>
      <c r="G763" s="64">
        <f t="shared" ca="1" si="156"/>
        <v>1483.4897897220465</v>
      </c>
      <c r="H763" s="64">
        <f t="shared" ca="1" si="156"/>
        <v>520.4726865827663</v>
      </c>
      <c r="I763" s="64">
        <f t="shared" ca="1" si="156"/>
        <v>1397.4025915222519</v>
      </c>
      <c r="J763" s="64">
        <f t="shared" ca="1" si="156"/>
        <v>1322.5722973906793</v>
      </c>
      <c r="K763" s="64">
        <f t="shared" ca="1" si="156"/>
        <v>40.546561572695481</v>
      </c>
      <c r="L763" s="64">
        <f t="shared" ca="1" si="156"/>
        <v>1974.8553838536866</v>
      </c>
      <c r="M763" s="64">
        <f t="shared" ca="1" si="156"/>
        <v>670.9100652553451</v>
      </c>
      <c r="N763" s="64">
        <f t="shared" ca="1" si="156"/>
        <v>582.28244392790975</v>
      </c>
      <c r="O763" s="115">
        <f t="shared" ca="1" si="147"/>
        <v>8474.1444025215897</v>
      </c>
      <c r="AD763">
        <f t="shared" ca="1" si="151"/>
        <v>1492000</v>
      </c>
      <c r="AE763">
        <f t="shared" ca="1" si="152"/>
        <v>1494000</v>
      </c>
      <c r="AF763">
        <f t="shared" ca="1" si="153"/>
        <v>1000</v>
      </c>
      <c r="AG763">
        <f t="shared" ca="1" si="154"/>
        <v>1000</v>
      </c>
    </row>
    <row r="764" spans="1:33" hidden="1" x14ac:dyDescent="0.25">
      <c r="A764" s="62">
        <f t="shared" si="148"/>
        <v>763</v>
      </c>
      <c r="B764" s="63">
        <f t="shared" ca="1" si="149"/>
        <v>0.19121909746086854</v>
      </c>
      <c r="C764" s="123">
        <f t="shared" ca="1" si="149"/>
        <v>-745.36105336173159</v>
      </c>
      <c r="D764" s="99">
        <f t="shared" ca="1" si="150"/>
        <v>-4484.8221088555792</v>
      </c>
      <c r="E764" s="64">
        <f t="shared" ca="1" si="149"/>
        <v>1198.3557352645705</v>
      </c>
      <c r="F764" s="64">
        <f t="shared" ca="1" si="156"/>
        <v>387.99079487144644</v>
      </c>
      <c r="G764" s="64">
        <f t="shared" ca="1" si="156"/>
        <v>784.91877351029882</v>
      </c>
      <c r="H764" s="64">
        <f t="shared" ca="1" si="156"/>
        <v>191.52873452527962</v>
      </c>
      <c r="I764" s="64">
        <f t="shared" ca="1" si="156"/>
        <v>1185.382619802589</v>
      </c>
      <c r="J764" s="64">
        <f t="shared" ca="1" si="156"/>
        <v>282.90357558995117</v>
      </c>
      <c r="K764" s="64">
        <f t="shared" ca="1" si="156"/>
        <v>-835.23121321384531</v>
      </c>
      <c r="L764" s="64">
        <f t="shared" ca="1" si="156"/>
        <v>-781.55247201963516</v>
      </c>
      <c r="M764" s="64">
        <f t="shared" ca="1" si="156"/>
        <v>1710.1829048236364</v>
      </c>
      <c r="N764" s="64">
        <f t="shared" ca="1" si="156"/>
        <v>1895.4644596718199</v>
      </c>
      <c r="O764" s="115">
        <f t="shared" ca="1" si="147"/>
        <v>6019.943912826112</v>
      </c>
      <c r="AD764">
        <f t="shared" ca="1" si="151"/>
        <v>1494000</v>
      </c>
      <c r="AE764">
        <f t="shared" ca="1" si="152"/>
        <v>1496000</v>
      </c>
      <c r="AF764">
        <f t="shared" ca="1" si="153"/>
        <v>1000</v>
      </c>
      <c r="AG764">
        <f t="shared" ca="1" si="154"/>
        <v>1000</v>
      </c>
    </row>
    <row r="765" spans="1:33" hidden="1" x14ac:dyDescent="0.25">
      <c r="A765" s="62">
        <f t="shared" si="148"/>
        <v>764</v>
      </c>
      <c r="B765" s="63">
        <f t="shared" ca="1" si="149"/>
        <v>5.7108088033588439E-2</v>
      </c>
      <c r="C765" s="123">
        <f t="shared" ca="1" si="149"/>
        <v>1985.4457747187539</v>
      </c>
      <c r="D765" s="99">
        <f t="shared" ca="1" si="150"/>
        <v>727.8555295455194</v>
      </c>
      <c r="E765" s="64">
        <f t="shared" ca="1" si="149"/>
        <v>-858.81591513672345</v>
      </c>
      <c r="F765" s="64">
        <f t="shared" ca="1" si="156"/>
        <v>1960.9689192407061</v>
      </c>
      <c r="G765" s="64">
        <f t="shared" ca="1" si="156"/>
        <v>-116.52241037098096</v>
      </c>
      <c r="H765" s="64">
        <f t="shared" ca="1" si="156"/>
        <v>1770.5279527582516</v>
      </c>
      <c r="I765" s="64">
        <f t="shared" ca="1" si="156"/>
        <v>579.36084180824798</v>
      </c>
      <c r="J765" s="64">
        <f t="shared" ca="1" si="156"/>
        <v>364.69736799864677</v>
      </c>
      <c r="K765" s="64">
        <f t="shared" ca="1" si="156"/>
        <v>-3.938259766477076</v>
      </c>
      <c r="L765" s="64">
        <f t="shared" ca="1" si="156"/>
        <v>1729.1685372964619</v>
      </c>
      <c r="M765" s="64">
        <f t="shared" ca="1" si="156"/>
        <v>-402.1465062323806</v>
      </c>
      <c r="N765" s="64">
        <f t="shared" ca="1" si="156"/>
        <v>168.47904488389867</v>
      </c>
      <c r="O765" s="115">
        <f t="shared" ca="1" si="147"/>
        <v>5191.7795724796506</v>
      </c>
      <c r="AD765">
        <f t="shared" ca="1" si="151"/>
        <v>1496000</v>
      </c>
      <c r="AE765">
        <f t="shared" ca="1" si="152"/>
        <v>1498000</v>
      </c>
      <c r="AF765">
        <f t="shared" ca="1" si="153"/>
        <v>1000</v>
      </c>
      <c r="AG765">
        <f t="shared" ca="1" si="154"/>
        <v>1000</v>
      </c>
    </row>
    <row r="766" spans="1:33" hidden="1" x14ac:dyDescent="0.25">
      <c r="A766" s="62">
        <f t="shared" si="148"/>
        <v>765</v>
      </c>
      <c r="B766" s="63">
        <f t="shared" ca="1" si="149"/>
        <v>9.9112842647302996E-2</v>
      </c>
      <c r="C766" s="123">
        <f t="shared" ca="1" si="149"/>
        <v>1586.7414594903664</v>
      </c>
      <c r="D766" s="99">
        <f t="shared" ca="1" si="150"/>
        <v>-1879.3302193890845</v>
      </c>
      <c r="E766" s="64">
        <f t="shared" ca="1" si="149"/>
        <v>1683.2487402796173</v>
      </c>
      <c r="F766" s="64">
        <f t="shared" ref="F766:N769" ca="1" si="157">F$1*($U$1+($W$1-$U$1)*RAND())</f>
        <v>1323.697170588287</v>
      </c>
      <c r="G766" s="64">
        <f t="shared" ca="1" si="157"/>
        <v>-723.9925955754137</v>
      </c>
      <c r="H766" s="64">
        <f t="shared" ca="1" si="157"/>
        <v>1666.8829369050538</v>
      </c>
      <c r="I766" s="64">
        <f t="shared" ca="1" si="157"/>
        <v>-175.03706115547303</v>
      </c>
      <c r="J766" s="64">
        <f t="shared" ca="1" si="157"/>
        <v>1875.0438112225202</v>
      </c>
      <c r="K766" s="64">
        <f t="shared" ca="1" si="157"/>
        <v>927.03841734776438</v>
      </c>
      <c r="L766" s="64">
        <f t="shared" ca="1" si="157"/>
        <v>765.86794845252552</v>
      </c>
      <c r="M766" s="64">
        <f t="shared" ca="1" si="157"/>
        <v>-901.82551283316036</v>
      </c>
      <c r="N766" s="64">
        <f t="shared" ca="1" si="157"/>
        <v>843.06382260925966</v>
      </c>
      <c r="O766" s="115">
        <f t="shared" ca="1" si="147"/>
        <v>7283.9876778409807</v>
      </c>
      <c r="AD766">
        <f t="shared" ca="1" si="151"/>
        <v>1498000</v>
      </c>
      <c r="AE766">
        <f t="shared" ca="1" si="152"/>
        <v>1500000</v>
      </c>
      <c r="AF766">
        <f t="shared" ca="1" si="153"/>
        <v>1000</v>
      </c>
      <c r="AG766">
        <f t="shared" ca="1" si="154"/>
        <v>1000</v>
      </c>
    </row>
    <row r="767" spans="1:33" hidden="1" x14ac:dyDescent="0.25">
      <c r="A767" s="62">
        <f t="shared" si="148"/>
        <v>766</v>
      </c>
      <c r="B767" s="63">
        <f t="shared" ca="1" si="149"/>
        <v>0.12869617561674607</v>
      </c>
      <c r="C767" s="123">
        <f t="shared" ca="1" si="149"/>
        <v>908.08736830908924</v>
      </c>
      <c r="D767" s="99">
        <f t="shared" ca="1" si="150"/>
        <v>-9050.2581894586674</v>
      </c>
      <c r="E767" s="64">
        <f t="shared" ca="1" si="149"/>
        <v>-181.18141166878127</v>
      </c>
      <c r="F767" s="64">
        <f t="shared" ca="1" si="157"/>
        <v>-786.31975893289768</v>
      </c>
      <c r="G767" s="64">
        <f t="shared" ca="1" si="157"/>
        <v>446.27682150177122</v>
      </c>
      <c r="H767" s="64">
        <f t="shared" ca="1" si="157"/>
        <v>153.11376276262251</v>
      </c>
      <c r="I767" s="64">
        <f t="shared" ca="1" si="157"/>
        <v>1632.7338950178187</v>
      </c>
      <c r="J767" s="64">
        <f t="shared" ca="1" si="157"/>
        <v>-724.20088058437443</v>
      </c>
      <c r="K767" s="64">
        <f t="shared" ca="1" si="157"/>
        <v>1537.5062299876026</v>
      </c>
      <c r="L767" s="64">
        <f t="shared" ca="1" si="157"/>
        <v>1265.0869480714694</v>
      </c>
      <c r="M767" s="64">
        <f t="shared" ca="1" si="157"/>
        <v>-473.21093440576919</v>
      </c>
      <c r="N767" s="64">
        <f t="shared" ca="1" si="157"/>
        <v>-328.02435801091866</v>
      </c>
      <c r="O767" s="115">
        <f t="shared" ca="1" si="147"/>
        <v>2541.7803137385431</v>
      </c>
      <c r="AD767">
        <f t="shared" ca="1" si="151"/>
        <v>1500000</v>
      </c>
      <c r="AE767">
        <f t="shared" ca="1" si="152"/>
        <v>1502000</v>
      </c>
      <c r="AF767">
        <f t="shared" ca="1" si="153"/>
        <v>1000</v>
      </c>
      <c r="AG767">
        <f t="shared" ca="1" si="154"/>
        <v>1000</v>
      </c>
    </row>
    <row r="768" spans="1:33" hidden="1" x14ac:dyDescent="0.25">
      <c r="A768" s="62">
        <f t="shared" si="148"/>
        <v>767</v>
      </c>
      <c r="B768" s="63">
        <f t="shared" ca="1" si="149"/>
        <v>0.17209257024994154</v>
      </c>
      <c r="C768" s="123">
        <f t="shared" ca="1" si="149"/>
        <v>1888.8034008824347</v>
      </c>
      <c r="D768" s="99">
        <f t="shared" ca="1" si="150"/>
        <v>14506.521298759975</v>
      </c>
      <c r="E768" s="64">
        <f t="shared" ca="1" si="149"/>
        <v>1721.9999823047419</v>
      </c>
      <c r="F768" s="64">
        <f t="shared" ca="1" si="157"/>
        <v>-488.50996955723707</v>
      </c>
      <c r="G768" s="64">
        <f t="shared" ca="1" si="157"/>
        <v>-735.65349270788704</v>
      </c>
      <c r="H768" s="64">
        <f t="shared" ca="1" si="157"/>
        <v>1313.3566233115982</v>
      </c>
      <c r="I768" s="64">
        <f t="shared" ca="1" si="157"/>
        <v>-213.03596776749174</v>
      </c>
      <c r="J768" s="64">
        <f t="shared" ca="1" si="157"/>
        <v>606.814061900767</v>
      </c>
      <c r="K768" s="64">
        <f t="shared" ca="1" si="157"/>
        <v>1047.9455341129617</v>
      </c>
      <c r="L768" s="64">
        <f t="shared" ca="1" si="157"/>
        <v>-473.66097606823962</v>
      </c>
      <c r="M768" s="64">
        <f t="shared" ca="1" si="157"/>
        <v>-414.58310322416395</v>
      </c>
      <c r="N768" s="64">
        <f t="shared" ca="1" si="157"/>
        <v>-284.76216286219716</v>
      </c>
      <c r="O768" s="115">
        <f t="shared" ca="1" si="147"/>
        <v>2079.9105294428518</v>
      </c>
      <c r="AD768">
        <f t="shared" ca="1" si="151"/>
        <v>1502000</v>
      </c>
      <c r="AE768">
        <f t="shared" ca="1" si="152"/>
        <v>1504000</v>
      </c>
      <c r="AF768">
        <f t="shared" ca="1" si="153"/>
        <v>1000</v>
      </c>
      <c r="AG768">
        <f t="shared" ca="1" si="154"/>
        <v>1000</v>
      </c>
    </row>
    <row r="769" spans="1:33" hidden="1" x14ac:dyDescent="0.25">
      <c r="A769" s="62">
        <f t="shared" si="148"/>
        <v>768</v>
      </c>
      <c r="B769" s="63">
        <f t="shared" ca="1" si="149"/>
        <v>8.3053962867850883E-3</v>
      </c>
      <c r="C769" s="123">
        <f t="shared" ca="1" si="149"/>
        <v>1289.4356488834819</v>
      </c>
      <c r="D769" s="99">
        <f t="shared" ca="1" si="150"/>
        <v>-5319.5707071879742</v>
      </c>
      <c r="E769" s="64">
        <f t="shared" ca="1" si="149"/>
        <v>1657.9947611498062</v>
      </c>
      <c r="F769" s="64">
        <f t="shared" ca="1" si="157"/>
        <v>-37.6304437619944</v>
      </c>
      <c r="G769" s="64">
        <f t="shared" ca="1" si="157"/>
        <v>901.45044994625584</v>
      </c>
      <c r="H769" s="64">
        <f t="shared" ca="1" si="157"/>
        <v>155.25023762944457</v>
      </c>
      <c r="I769" s="64">
        <f t="shared" ca="1" si="157"/>
        <v>440.15557325429444</v>
      </c>
      <c r="J769" s="64">
        <f t="shared" ca="1" si="157"/>
        <v>864.42306540889024</v>
      </c>
      <c r="K769" s="64">
        <f t="shared" ca="1" si="157"/>
        <v>-186.45011045744243</v>
      </c>
      <c r="L769" s="64">
        <f t="shared" ca="1" si="157"/>
        <v>666.79120882282314</v>
      </c>
      <c r="M769" s="64">
        <f t="shared" ca="1" si="157"/>
        <v>-199.59075528420161</v>
      </c>
      <c r="N769" s="64">
        <f t="shared" ca="1" si="157"/>
        <v>1161.5599101122045</v>
      </c>
      <c r="O769" s="115">
        <f t="shared" ca="1" si="147"/>
        <v>5423.9538968200795</v>
      </c>
      <c r="AD769">
        <f t="shared" ca="1" si="151"/>
        <v>1504000</v>
      </c>
      <c r="AE769">
        <f t="shared" ca="1" si="152"/>
        <v>1506000</v>
      </c>
      <c r="AF769">
        <f t="shared" ca="1" si="153"/>
        <v>1000</v>
      </c>
      <c r="AG769">
        <f t="shared" ca="1" si="154"/>
        <v>1000</v>
      </c>
    </row>
    <row r="770" spans="1:33" hidden="1" x14ac:dyDescent="0.25">
      <c r="A770" s="62">
        <f t="shared" si="148"/>
        <v>769</v>
      </c>
      <c r="B770" s="63">
        <f t="shared" ca="1" si="149"/>
        <v>0.16338156236645598</v>
      </c>
      <c r="C770" s="123">
        <f t="shared" ca="1" si="149"/>
        <v>1567.4667198225447</v>
      </c>
      <c r="D770" s="99">
        <f t="shared" ca="1" si="150"/>
        <v>16062.159024824754</v>
      </c>
      <c r="E770" s="64">
        <f t="shared" ref="E770:N798" ca="1" si="158">E$1*($U$1+($W$1-$U$1)*RAND())</f>
        <v>98.958880613943805</v>
      </c>
      <c r="F770" s="64">
        <f t="shared" ca="1" si="158"/>
        <v>1584.5264194216682</v>
      </c>
      <c r="G770" s="64">
        <f t="shared" ca="1" si="158"/>
        <v>-770.63592525056208</v>
      </c>
      <c r="H770" s="64">
        <f t="shared" ca="1" si="158"/>
        <v>91.12297382549913</v>
      </c>
      <c r="I770" s="64">
        <f t="shared" ca="1" si="158"/>
        <v>1061.5061991317179</v>
      </c>
      <c r="J770" s="64">
        <f t="shared" ca="1" si="158"/>
        <v>-768.97114847357352</v>
      </c>
      <c r="K770" s="64">
        <f t="shared" ca="1" si="158"/>
        <v>1214.4274661785848</v>
      </c>
      <c r="L770" s="64">
        <f t="shared" ca="1" si="158"/>
        <v>-767.88066423989085</v>
      </c>
      <c r="M770" s="64">
        <f t="shared" ca="1" si="158"/>
        <v>-557.85048094931244</v>
      </c>
      <c r="N770" s="64">
        <f t="shared" ca="1" si="158"/>
        <v>-624.83575023204469</v>
      </c>
      <c r="O770" s="115">
        <f t="shared" ref="O770:O833" ca="1" si="159">SUM(E770:N770)</f>
        <v>560.36797002603032</v>
      </c>
      <c r="AD770">
        <f t="shared" ca="1" si="151"/>
        <v>1506000</v>
      </c>
      <c r="AE770">
        <f t="shared" ca="1" si="152"/>
        <v>1508000</v>
      </c>
      <c r="AF770">
        <f t="shared" ca="1" si="153"/>
        <v>1000</v>
      </c>
      <c r="AG770">
        <f t="shared" ca="1" si="154"/>
        <v>1000</v>
      </c>
    </row>
    <row r="771" spans="1:33" hidden="1" x14ac:dyDescent="0.25">
      <c r="A771" s="62">
        <f t="shared" ref="A771:A834" si="160">1+A770</f>
        <v>770</v>
      </c>
      <c r="B771" s="63">
        <f t="shared" ref="B771:E834" ca="1" si="161">B$1*($U$1+($W$1-$U$1)*RAND())</f>
        <v>-3.6126851783940428E-2</v>
      </c>
      <c r="C771" s="123">
        <f t="shared" ca="1" si="161"/>
        <v>1836.6979070965813</v>
      </c>
      <c r="D771" s="99">
        <f t="shared" ca="1" si="150"/>
        <v>10181.211105582577</v>
      </c>
      <c r="E771" s="64">
        <f t="shared" ca="1" si="161"/>
        <v>-750.20209348374556</v>
      </c>
      <c r="F771" s="64">
        <f t="shared" ca="1" si="158"/>
        <v>-460.93323095028421</v>
      </c>
      <c r="G771" s="64">
        <f t="shared" ca="1" si="158"/>
        <v>1738.8560809268113</v>
      </c>
      <c r="H771" s="64">
        <f t="shared" ca="1" si="158"/>
        <v>1491.3424342402</v>
      </c>
      <c r="I771" s="64">
        <f t="shared" ca="1" si="158"/>
        <v>722.71470376966909</v>
      </c>
      <c r="J771" s="64">
        <f t="shared" ca="1" si="158"/>
        <v>-830.91529529129491</v>
      </c>
      <c r="K771" s="64">
        <f t="shared" ca="1" si="158"/>
        <v>1538.7433518160967</v>
      </c>
      <c r="L771" s="64">
        <f t="shared" ca="1" si="158"/>
        <v>-116.32803908750877</v>
      </c>
      <c r="M771" s="64">
        <f t="shared" ca="1" si="158"/>
        <v>1999.8693546562083</v>
      </c>
      <c r="N771" s="64">
        <f t="shared" ca="1" si="158"/>
        <v>91.91859231465358</v>
      </c>
      <c r="O771" s="115">
        <f t="shared" ca="1" si="159"/>
        <v>5425.0658589108043</v>
      </c>
      <c r="AD771">
        <f t="shared" ca="1" si="151"/>
        <v>1508000</v>
      </c>
      <c r="AE771">
        <f t="shared" ca="1" si="152"/>
        <v>1510000</v>
      </c>
      <c r="AF771">
        <f t="shared" ca="1" si="153"/>
        <v>1000</v>
      </c>
      <c r="AG771">
        <f t="shared" ca="1" si="154"/>
        <v>1000</v>
      </c>
    </row>
    <row r="772" spans="1:33" hidden="1" x14ac:dyDescent="0.25">
      <c r="A772" s="62">
        <f t="shared" si="160"/>
        <v>771</v>
      </c>
      <c r="B772" s="63">
        <f t="shared" ca="1" si="161"/>
        <v>0.12982705365271155</v>
      </c>
      <c r="C772" s="123">
        <f t="shared" ca="1" si="161"/>
        <v>-53.596250189617415</v>
      </c>
      <c r="D772" s="99">
        <f t="shared" ca="1" si="150"/>
        <v>-7280.4468234926399</v>
      </c>
      <c r="E772" s="64">
        <f t="shared" ca="1" si="161"/>
        <v>-235.38320614022112</v>
      </c>
      <c r="F772" s="64">
        <f t="shared" ca="1" si="158"/>
        <v>-136.71721662920964</v>
      </c>
      <c r="G772" s="64">
        <f t="shared" ca="1" si="158"/>
        <v>261.27252451736945</v>
      </c>
      <c r="H772" s="64">
        <f t="shared" ca="1" si="158"/>
        <v>1829.2631901882819</v>
      </c>
      <c r="I772" s="64">
        <f t="shared" ca="1" si="158"/>
        <v>-12.382543897404702</v>
      </c>
      <c r="J772" s="64">
        <f t="shared" ca="1" si="158"/>
        <v>1006.4767540235242</v>
      </c>
      <c r="K772" s="64">
        <f t="shared" ca="1" si="158"/>
        <v>1017.6863172701367</v>
      </c>
      <c r="L772" s="64">
        <f t="shared" ca="1" si="158"/>
        <v>-984.65344650278564</v>
      </c>
      <c r="M772" s="64">
        <f t="shared" ca="1" si="158"/>
        <v>1818.5799805108645</v>
      </c>
      <c r="N772" s="64">
        <f t="shared" ca="1" si="158"/>
        <v>-382.41109477095699</v>
      </c>
      <c r="O772" s="115">
        <f t="shared" ca="1" si="159"/>
        <v>4181.731258569599</v>
      </c>
      <c r="AD772">
        <f t="shared" ca="1" si="151"/>
        <v>1510000</v>
      </c>
      <c r="AE772">
        <f t="shared" ca="1" si="152"/>
        <v>1512000</v>
      </c>
      <c r="AF772">
        <f t="shared" ca="1" si="153"/>
        <v>1000</v>
      </c>
      <c r="AG772">
        <f t="shared" ca="1" si="154"/>
        <v>1000</v>
      </c>
    </row>
    <row r="773" spans="1:33" hidden="1" x14ac:dyDescent="0.25">
      <c r="A773" s="62">
        <f t="shared" si="160"/>
        <v>772</v>
      </c>
      <c r="B773" s="63">
        <f t="shared" ca="1" si="161"/>
        <v>-7.5980840071175906E-2</v>
      </c>
      <c r="C773" s="123">
        <f t="shared" ca="1" si="161"/>
        <v>941.02394733153517</v>
      </c>
      <c r="D773" s="99">
        <f t="shared" ca="1" si="150"/>
        <v>12284.102396260701</v>
      </c>
      <c r="E773" s="64">
        <f t="shared" ca="1" si="161"/>
        <v>325.47545694096402</v>
      </c>
      <c r="F773" s="64">
        <f t="shared" ca="1" si="158"/>
        <v>-768.18279856936238</v>
      </c>
      <c r="G773" s="64">
        <f t="shared" ca="1" si="158"/>
        <v>1185.9467688277753</v>
      </c>
      <c r="H773" s="64">
        <f t="shared" ca="1" si="158"/>
        <v>23.457153204999997</v>
      </c>
      <c r="I773" s="64">
        <f t="shared" ca="1" si="158"/>
        <v>1582.7385698942871</v>
      </c>
      <c r="J773" s="64">
        <f t="shared" ca="1" si="158"/>
        <v>1718.7138370164582</v>
      </c>
      <c r="K773" s="64">
        <f t="shared" ca="1" si="158"/>
        <v>1979.9090038937898</v>
      </c>
      <c r="L773" s="64">
        <f t="shared" ca="1" si="158"/>
        <v>-508.95695721526431</v>
      </c>
      <c r="M773" s="64">
        <f t="shared" ca="1" si="158"/>
        <v>-882.8254340935232</v>
      </c>
      <c r="N773" s="64">
        <f t="shared" ca="1" si="158"/>
        <v>1238.6693684756162</v>
      </c>
      <c r="O773" s="115">
        <f t="shared" ca="1" si="159"/>
        <v>5894.9449683757421</v>
      </c>
      <c r="AD773">
        <f t="shared" ca="1" si="151"/>
        <v>1512000</v>
      </c>
      <c r="AE773">
        <f t="shared" ca="1" si="152"/>
        <v>1514000</v>
      </c>
      <c r="AF773">
        <f t="shared" ca="1" si="153"/>
        <v>1000</v>
      </c>
      <c r="AG773">
        <f t="shared" ca="1" si="154"/>
        <v>1000</v>
      </c>
    </row>
    <row r="774" spans="1:33" hidden="1" x14ac:dyDescent="0.25">
      <c r="A774" s="62">
        <f t="shared" si="160"/>
        <v>773</v>
      </c>
      <c r="B774" s="63">
        <f t="shared" ca="1" si="161"/>
        <v>4.5113314115081321E-2</v>
      </c>
      <c r="C774" s="123">
        <f t="shared" ca="1" si="161"/>
        <v>834.77100571744711</v>
      </c>
      <c r="D774" s="99">
        <f t="shared" ca="1" si="150"/>
        <v>3851.3073373541179</v>
      </c>
      <c r="E774" s="64">
        <f t="shared" ca="1" si="161"/>
        <v>492.55755674125515</v>
      </c>
      <c r="F774" s="64">
        <f t="shared" ca="1" si="158"/>
        <v>1883.7737826446858</v>
      </c>
      <c r="G774" s="64">
        <f t="shared" ca="1" si="158"/>
        <v>-123.68507134302084</v>
      </c>
      <c r="H774" s="64">
        <f t="shared" ca="1" si="158"/>
        <v>17.926804559556807</v>
      </c>
      <c r="I774" s="64">
        <f t="shared" ca="1" si="158"/>
        <v>334.51285322381727</v>
      </c>
      <c r="J774" s="64">
        <f t="shared" ca="1" si="158"/>
        <v>978.50395619055428</v>
      </c>
      <c r="K774" s="64">
        <f t="shared" ca="1" si="158"/>
        <v>807.67145191946975</v>
      </c>
      <c r="L774" s="64">
        <f t="shared" ca="1" si="158"/>
        <v>-146.72940725245346</v>
      </c>
      <c r="M774" s="64">
        <f t="shared" ca="1" si="158"/>
        <v>598.04415852530269</v>
      </c>
      <c r="N774" s="64">
        <f t="shared" ca="1" si="158"/>
        <v>-14.643475552142265</v>
      </c>
      <c r="O774" s="115">
        <f t="shared" ca="1" si="159"/>
        <v>4827.9326096570248</v>
      </c>
      <c r="AD774">
        <f t="shared" ca="1" si="151"/>
        <v>1514000</v>
      </c>
      <c r="AE774">
        <f t="shared" ca="1" si="152"/>
        <v>1516000</v>
      </c>
      <c r="AF774">
        <f t="shared" ca="1" si="153"/>
        <v>1000</v>
      </c>
      <c r="AG774">
        <f t="shared" ca="1" si="154"/>
        <v>1000</v>
      </c>
    </row>
    <row r="775" spans="1:33" hidden="1" x14ac:dyDescent="0.25">
      <c r="A775" s="62">
        <f t="shared" si="160"/>
        <v>774</v>
      </c>
      <c r="B775" s="63">
        <f t="shared" ca="1" si="161"/>
        <v>0.16741160427428534</v>
      </c>
      <c r="C775" s="123">
        <f t="shared" ca="1" si="161"/>
        <v>-496.29778702102243</v>
      </c>
      <c r="D775" s="99">
        <f t="shared" ca="1" si="150"/>
        <v>1454.8882552241794</v>
      </c>
      <c r="E775" s="64">
        <f t="shared" ca="1" si="161"/>
        <v>1444.1224285800081</v>
      </c>
      <c r="F775" s="64">
        <f t="shared" ca="1" si="158"/>
        <v>-52.531219581685853</v>
      </c>
      <c r="G775" s="64">
        <f t="shared" ca="1" si="158"/>
        <v>1737.4930652865758</v>
      </c>
      <c r="H775" s="64">
        <f t="shared" ca="1" si="158"/>
        <v>1377.1920805747177</v>
      </c>
      <c r="I775" s="64">
        <f t="shared" ca="1" si="158"/>
        <v>1982.2411053576714</v>
      </c>
      <c r="J775" s="64">
        <f t="shared" ca="1" si="158"/>
        <v>665.05342291386773</v>
      </c>
      <c r="K775" s="64">
        <f t="shared" ca="1" si="158"/>
        <v>1923.6290776105427</v>
      </c>
      <c r="L775" s="64">
        <f t="shared" ca="1" si="158"/>
        <v>-686.95942432916297</v>
      </c>
      <c r="M775" s="64">
        <f t="shared" ca="1" si="158"/>
        <v>817.78729049535309</v>
      </c>
      <c r="N775" s="64">
        <f t="shared" ca="1" si="158"/>
        <v>1518.4814320476455</v>
      </c>
      <c r="O775" s="115">
        <f t="shared" ca="1" si="159"/>
        <v>10726.509258955533</v>
      </c>
      <c r="AD775">
        <f t="shared" ca="1" si="151"/>
        <v>1516000</v>
      </c>
      <c r="AE775">
        <f t="shared" ca="1" si="152"/>
        <v>1518000</v>
      </c>
      <c r="AF775">
        <f t="shared" ca="1" si="153"/>
        <v>1000</v>
      </c>
      <c r="AG775">
        <f t="shared" ca="1" si="154"/>
        <v>1000</v>
      </c>
    </row>
    <row r="776" spans="1:33" hidden="1" x14ac:dyDescent="0.25">
      <c r="A776" s="62">
        <f t="shared" si="160"/>
        <v>775</v>
      </c>
      <c r="B776" s="63">
        <f t="shared" ca="1" si="161"/>
        <v>0.19546248513105227</v>
      </c>
      <c r="C776" s="123">
        <f t="shared" ca="1" si="161"/>
        <v>-450.24536497666878</v>
      </c>
      <c r="D776" s="99">
        <f t="shared" ca="1" si="150"/>
        <v>7913.9482937996972</v>
      </c>
      <c r="E776" s="64">
        <f t="shared" ca="1" si="161"/>
        <v>-821.97128961140288</v>
      </c>
      <c r="F776" s="64">
        <f t="shared" ca="1" si="158"/>
        <v>1823.4067412175627</v>
      </c>
      <c r="G776" s="64">
        <f t="shared" ca="1" si="158"/>
        <v>1716.3894299659185</v>
      </c>
      <c r="H776" s="64">
        <f t="shared" ca="1" si="158"/>
        <v>-908.69854331752947</v>
      </c>
      <c r="I776" s="64">
        <f t="shared" ca="1" si="158"/>
        <v>1029.3389139121584</v>
      </c>
      <c r="J776" s="64">
        <f t="shared" ca="1" si="158"/>
        <v>1693.956914067842</v>
      </c>
      <c r="K776" s="64">
        <f t="shared" ca="1" si="158"/>
        <v>301.56879619536642</v>
      </c>
      <c r="L776" s="64">
        <f t="shared" ca="1" si="158"/>
        <v>1923.5243619403727</v>
      </c>
      <c r="M776" s="64">
        <f t="shared" ca="1" si="158"/>
        <v>940.17630038700702</v>
      </c>
      <c r="N776" s="64">
        <f t="shared" ca="1" si="158"/>
        <v>-436.67381251332523</v>
      </c>
      <c r="O776" s="115">
        <f t="shared" ca="1" si="159"/>
        <v>7261.0178122439702</v>
      </c>
      <c r="AD776">
        <f t="shared" ca="1" si="151"/>
        <v>1518000</v>
      </c>
      <c r="AE776">
        <f t="shared" ca="1" si="152"/>
        <v>1520000</v>
      </c>
      <c r="AF776">
        <f t="shared" ca="1" si="153"/>
        <v>1000</v>
      </c>
      <c r="AG776">
        <f t="shared" ca="1" si="154"/>
        <v>1000</v>
      </c>
    </row>
    <row r="777" spans="1:33" hidden="1" x14ac:dyDescent="0.25">
      <c r="A777" s="62">
        <f t="shared" si="160"/>
        <v>776</v>
      </c>
      <c r="B777" s="63">
        <f t="shared" ca="1" si="161"/>
        <v>-2.3274817534904582E-2</v>
      </c>
      <c r="C777" s="123">
        <f t="shared" ca="1" si="161"/>
        <v>-521.48369535497955</v>
      </c>
      <c r="D777" s="99">
        <f t="shared" ca="1" si="150"/>
        <v>15777.662533011764</v>
      </c>
      <c r="E777" s="64">
        <f t="shared" ca="1" si="161"/>
        <v>653.47841533601013</v>
      </c>
      <c r="F777" s="64">
        <f t="shared" ca="1" si="158"/>
        <v>1642.3691572507573</v>
      </c>
      <c r="G777" s="64">
        <f t="shared" ca="1" si="158"/>
        <v>-960.79609295367891</v>
      </c>
      <c r="H777" s="64">
        <f t="shared" ca="1" si="158"/>
        <v>958.5235606592413</v>
      </c>
      <c r="I777" s="64">
        <f t="shared" ca="1" si="158"/>
        <v>1226.7159794498548</v>
      </c>
      <c r="J777" s="64">
        <f t="shared" ca="1" si="158"/>
        <v>835.77693659161514</v>
      </c>
      <c r="K777" s="64">
        <f t="shared" ca="1" si="158"/>
        <v>-794.56958769745017</v>
      </c>
      <c r="L777" s="64">
        <f t="shared" ca="1" si="158"/>
        <v>805.94622912478656</v>
      </c>
      <c r="M777" s="64">
        <f t="shared" ca="1" si="158"/>
        <v>-832.05023629846528</v>
      </c>
      <c r="N777" s="64">
        <f t="shared" ca="1" si="158"/>
        <v>337.34216647882482</v>
      </c>
      <c r="O777" s="115">
        <f t="shared" ca="1" si="159"/>
        <v>3872.7365279414962</v>
      </c>
      <c r="AD777">
        <f t="shared" ca="1" si="151"/>
        <v>1520000</v>
      </c>
      <c r="AE777">
        <f t="shared" ca="1" si="152"/>
        <v>1522000</v>
      </c>
      <c r="AF777">
        <f t="shared" ca="1" si="153"/>
        <v>1000</v>
      </c>
      <c r="AG777">
        <f t="shared" ca="1" si="154"/>
        <v>1000</v>
      </c>
    </row>
    <row r="778" spans="1:33" hidden="1" x14ac:dyDescent="0.25">
      <c r="A778" s="62">
        <f t="shared" si="160"/>
        <v>777</v>
      </c>
      <c r="B778" s="63">
        <f t="shared" ca="1" si="161"/>
        <v>0.11058134010667617</v>
      </c>
      <c r="C778" s="123">
        <f t="shared" ca="1" si="161"/>
        <v>546.552637808094</v>
      </c>
      <c r="D778" s="99">
        <f t="shared" ca="1" si="150"/>
        <v>4928.4098853787318</v>
      </c>
      <c r="E778" s="64">
        <f t="shared" ca="1" si="161"/>
        <v>1069.1199033728874</v>
      </c>
      <c r="F778" s="64">
        <f t="shared" ca="1" si="158"/>
        <v>898.97420847876083</v>
      </c>
      <c r="G778" s="64">
        <f t="shared" ca="1" si="158"/>
        <v>1597.743516088859</v>
      </c>
      <c r="H778" s="64">
        <f t="shared" ca="1" si="158"/>
        <v>-268.59827690335914</v>
      </c>
      <c r="I778" s="64">
        <f t="shared" ca="1" si="158"/>
        <v>1876.6896768794202</v>
      </c>
      <c r="J778" s="64">
        <f t="shared" ca="1" si="158"/>
        <v>-280.73860727668682</v>
      </c>
      <c r="K778" s="64">
        <f t="shared" ca="1" si="158"/>
        <v>815.94902026538159</v>
      </c>
      <c r="L778" s="64">
        <f t="shared" ca="1" si="158"/>
        <v>349.13525865476527</v>
      </c>
      <c r="M778" s="64">
        <f t="shared" ca="1" si="158"/>
        <v>-543.38243091427876</v>
      </c>
      <c r="N778" s="64">
        <f t="shared" ca="1" si="158"/>
        <v>1141.5278665614339</v>
      </c>
      <c r="O778" s="115">
        <f t="shared" ca="1" si="159"/>
        <v>6656.4201352071841</v>
      </c>
      <c r="AD778">
        <f t="shared" ca="1" si="151"/>
        <v>1522000</v>
      </c>
      <c r="AE778">
        <f t="shared" ca="1" si="152"/>
        <v>1524000</v>
      </c>
      <c r="AF778">
        <f t="shared" ca="1" si="153"/>
        <v>1000</v>
      </c>
      <c r="AG778">
        <f t="shared" ca="1" si="154"/>
        <v>1000</v>
      </c>
    </row>
    <row r="779" spans="1:33" hidden="1" x14ac:dyDescent="0.25">
      <c r="A779" s="62">
        <f t="shared" si="160"/>
        <v>778</v>
      </c>
      <c r="B779" s="63">
        <f t="shared" ca="1" si="161"/>
        <v>-6.4470221011437068E-2</v>
      </c>
      <c r="C779" s="123">
        <f t="shared" ca="1" si="161"/>
        <v>144.50145879622275</v>
      </c>
      <c r="D779" s="99">
        <f t="shared" ca="1" si="150"/>
        <v>-9710.1687481930276</v>
      </c>
      <c r="E779" s="64">
        <f t="shared" ca="1" si="161"/>
        <v>726.30335131546349</v>
      </c>
      <c r="F779" s="64">
        <f t="shared" ca="1" si="158"/>
        <v>-332.11321853055034</v>
      </c>
      <c r="G779" s="64">
        <f t="shared" ca="1" si="158"/>
        <v>1045.4466977156212</v>
      </c>
      <c r="H779" s="64">
        <f t="shared" ca="1" si="158"/>
        <v>992.36979358494432</v>
      </c>
      <c r="I779" s="64">
        <f t="shared" ca="1" si="158"/>
        <v>-169.70844623694026</v>
      </c>
      <c r="J779" s="64">
        <f t="shared" ca="1" si="158"/>
        <v>705.47677051914388</v>
      </c>
      <c r="K779" s="64">
        <f t="shared" ca="1" si="158"/>
        <v>527.05958307227547</v>
      </c>
      <c r="L779" s="64">
        <f t="shared" ca="1" si="158"/>
        <v>-610.00693025697365</v>
      </c>
      <c r="M779" s="64">
        <f t="shared" ca="1" si="158"/>
        <v>-721.53537277665851</v>
      </c>
      <c r="N779" s="64">
        <f t="shared" ca="1" si="158"/>
        <v>1914.7189124922938</v>
      </c>
      <c r="O779" s="115">
        <f t="shared" ca="1" si="159"/>
        <v>4078.011140898619</v>
      </c>
      <c r="AD779">
        <f t="shared" ca="1" si="151"/>
        <v>1524000</v>
      </c>
      <c r="AE779">
        <f t="shared" ca="1" si="152"/>
        <v>1526000</v>
      </c>
      <c r="AF779">
        <f t="shared" ca="1" si="153"/>
        <v>1000</v>
      </c>
      <c r="AG779">
        <f t="shared" ca="1" si="154"/>
        <v>1000</v>
      </c>
    </row>
    <row r="780" spans="1:33" hidden="1" x14ac:dyDescent="0.25">
      <c r="A780" s="62">
        <f t="shared" si="160"/>
        <v>779</v>
      </c>
      <c r="B780" s="63">
        <f t="shared" ca="1" si="161"/>
        <v>2.7668849523306061E-2</v>
      </c>
      <c r="C780" s="123">
        <f t="shared" ca="1" si="161"/>
        <v>1620.2926506286278</v>
      </c>
      <c r="D780" s="99">
        <f t="shared" ca="1" si="150"/>
        <v>17635.299507389009</v>
      </c>
      <c r="E780" s="64">
        <f t="shared" ca="1" si="161"/>
        <v>1815.5577881370375</v>
      </c>
      <c r="F780" s="64">
        <f t="shared" ca="1" si="158"/>
        <v>1330.5686271099462</v>
      </c>
      <c r="G780" s="64">
        <f t="shared" ca="1" si="158"/>
        <v>147.74873906977737</v>
      </c>
      <c r="H780" s="64">
        <f t="shared" ca="1" si="158"/>
        <v>1503.456410936471</v>
      </c>
      <c r="I780" s="64">
        <f t="shared" ca="1" si="158"/>
        <v>-688.60239699392844</v>
      </c>
      <c r="J780" s="64">
        <f t="shared" ca="1" si="158"/>
        <v>-857.03012729338991</v>
      </c>
      <c r="K780" s="64">
        <f t="shared" ca="1" si="158"/>
        <v>592.38518904072032</v>
      </c>
      <c r="L780" s="64">
        <f t="shared" ca="1" si="158"/>
        <v>-158.10758463727092</v>
      </c>
      <c r="M780" s="64">
        <f t="shared" ca="1" si="158"/>
        <v>-743.58914984162891</v>
      </c>
      <c r="N780" s="64">
        <f t="shared" ca="1" si="158"/>
        <v>267.24849981022561</v>
      </c>
      <c r="O780" s="115">
        <f t="shared" ca="1" si="159"/>
        <v>3209.6359953379601</v>
      </c>
      <c r="AD780">
        <f t="shared" ca="1" si="151"/>
        <v>1526000</v>
      </c>
      <c r="AE780">
        <f t="shared" ca="1" si="152"/>
        <v>1528000</v>
      </c>
      <c r="AF780">
        <f t="shared" ca="1" si="153"/>
        <v>1000</v>
      </c>
      <c r="AG780">
        <f t="shared" ca="1" si="154"/>
        <v>1000</v>
      </c>
    </row>
    <row r="781" spans="1:33" hidden="1" x14ac:dyDescent="0.25">
      <c r="A781" s="62">
        <f t="shared" si="160"/>
        <v>780</v>
      </c>
      <c r="B781" s="63">
        <f t="shared" ca="1" si="161"/>
        <v>8.1549745278820251E-2</v>
      </c>
      <c r="C781" s="123">
        <f t="shared" ca="1" si="161"/>
        <v>963.47665725859201</v>
      </c>
      <c r="D781" s="99">
        <f t="shared" ca="1" si="150"/>
        <v>4995.1413565211242</v>
      </c>
      <c r="E781" s="64">
        <f t="shared" ca="1" si="161"/>
        <v>244.32661891620688</v>
      </c>
      <c r="F781" s="64">
        <f t="shared" ca="1" si="158"/>
        <v>-287.30079642159723</v>
      </c>
      <c r="G781" s="64">
        <f t="shared" ca="1" si="158"/>
        <v>1556.1813850230935</v>
      </c>
      <c r="H781" s="64">
        <f t="shared" ca="1" si="158"/>
        <v>-943.51862206435715</v>
      </c>
      <c r="I781" s="64">
        <f t="shared" ca="1" si="158"/>
        <v>1628.6562451688305</v>
      </c>
      <c r="J781" s="64">
        <f t="shared" ca="1" si="158"/>
        <v>-884.99325262233924</v>
      </c>
      <c r="K781" s="64">
        <f t="shared" ca="1" si="158"/>
        <v>465.80765343656907</v>
      </c>
      <c r="L781" s="64">
        <f t="shared" ca="1" si="158"/>
        <v>-564.96183543051689</v>
      </c>
      <c r="M781" s="64">
        <f t="shared" ca="1" si="158"/>
        <v>1519.0485556334772</v>
      </c>
      <c r="N781" s="64">
        <f t="shared" ca="1" si="158"/>
        <v>1297.187835539439</v>
      </c>
      <c r="O781" s="115">
        <f t="shared" ca="1" si="159"/>
        <v>4030.4337871788057</v>
      </c>
      <c r="AD781">
        <f t="shared" ca="1" si="151"/>
        <v>1528000</v>
      </c>
      <c r="AE781">
        <f t="shared" ca="1" si="152"/>
        <v>1530000</v>
      </c>
      <c r="AF781">
        <f t="shared" ca="1" si="153"/>
        <v>1000</v>
      </c>
      <c r="AG781">
        <f t="shared" ca="1" si="154"/>
        <v>1000</v>
      </c>
    </row>
    <row r="782" spans="1:33" hidden="1" x14ac:dyDescent="0.25">
      <c r="A782" s="62">
        <f t="shared" si="160"/>
        <v>781</v>
      </c>
      <c r="B782" s="63">
        <f t="shared" ca="1" si="161"/>
        <v>2.8299990758688581E-2</v>
      </c>
      <c r="C782" s="123">
        <f t="shared" ca="1" si="161"/>
        <v>1404.8081975056032</v>
      </c>
      <c r="D782" s="99">
        <f t="shared" ca="1" si="150"/>
        <v>8721.8701181607412</v>
      </c>
      <c r="E782" s="64">
        <f t="shared" ca="1" si="161"/>
        <v>857.35975759020039</v>
      </c>
      <c r="F782" s="64">
        <f t="shared" ca="1" si="158"/>
        <v>634.42361799422645</v>
      </c>
      <c r="G782" s="64">
        <f t="shared" ca="1" si="158"/>
        <v>-499.34984901922263</v>
      </c>
      <c r="H782" s="64">
        <f t="shared" ca="1" si="158"/>
        <v>1228.0809136848704</v>
      </c>
      <c r="I782" s="64">
        <f t="shared" ca="1" si="158"/>
        <v>927.53488408829355</v>
      </c>
      <c r="J782" s="64">
        <f t="shared" ca="1" si="158"/>
        <v>1326.3095103566125</v>
      </c>
      <c r="K782" s="64">
        <f t="shared" ca="1" si="158"/>
        <v>1514.5653739929551</v>
      </c>
      <c r="L782" s="64">
        <f t="shared" ca="1" si="158"/>
        <v>428.49880201142969</v>
      </c>
      <c r="M782" s="64">
        <f t="shared" ca="1" si="158"/>
        <v>1949.8816244406928</v>
      </c>
      <c r="N782" s="64">
        <f t="shared" ca="1" si="158"/>
        <v>1975.4175182787405</v>
      </c>
      <c r="O782" s="115">
        <f t="shared" ca="1" si="159"/>
        <v>10342.722153418797</v>
      </c>
      <c r="AD782">
        <f t="shared" ca="1" si="151"/>
        <v>1530000</v>
      </c>
      <c r="AE782">
        <f t="shared" ca="1" si="152"/>
        <v>1532000</v>
      </c>
      <c r="AF782">
        <f t="shared" ca="1" si="153"/>
        <v>1000</v>
      </c>
      <c r="AG782">
        <f t="shared" ca="1" si="154"/>
        <v>1000</v>
      </c>
    </row>
    <row r="783" spans="1:33" hidden="1" x14ac:dyDescent="0.25">
      <c r="A783" s="62">
        <f t="shared" si="160"/>
        <v>782</v>
      </c>
      <c r="B783" s="63">
        <f t="shared" ca="1" si="161"/>
        <v>0.13184781600944151</v>
      </c>
      <c r="C783" s="123">
        <f t="shared" ca="1" si="161"/>
        <v>763.28624469032161</v>
      </c>
      <c r="D783" s="99">
        <f t="shared" ref="D783:D847" ca="1" si="162">D$1*($U$1+($W$1-$U$1)*RAND())</f>
        <v>4925.5951985695347</v>
      </c>
      <c r="E783" s="64">
        <f t="shared" ca="1" si="161"/>
        <v>-383.76186202433297</v>
      </c>
      <c r="F783" s="64">
        <f t="shared" ca="1" si="158"/>
        <v>-441.74443115155447</v>
      </c>
      <c r="G783" s="64">
        <f t="shared" ca="1" si="158"/>
        <v>962.27699640173751</v>
      </c>
      <c r="H783" s="64">
        <f t="shared" ca="1" si="158"/>
        <v>104.94993487051657</v>
      </c>
      <c r="I783" s="64">
        <f t="shared" ca="1" si="158"/>
        <v>-186.73144282434981</v>
      </c>
      <c r="J783" s="64">
        <f t="shared" ca="1" si="158"/>
        <v>-421.73283687893468</v>
      </c>
      <c r="K783" s="64">
        <f t="shared" ca="1" si="158"/>
        <v>243.79909833987884</v>
      </c>
      <c r="L783" s="64">
        <f t="shared" ca="1" si="158"/>
        <v>617.97330556414761</v>
      </c>
      <c r="M783" s="64">
        <f t="shared" ca="1" si="158"/>
        <v>-36.965415103108327</v>
      </c>
      <c r="N783" s="64">
        <f t="shared" ca="1" si="158"/>
        <v>86.449774568827664</v>
      </c>
      <c r="O783" s="115">
        <f t="shared" ca="1" si="159"/>
        <v>544.51312176282795</v>
      </c>
      <c r="AD783">
        <f t="shared" ref="AD783:AD846" ca="1" si="163">AE782</f>
        <v>1532000</v>
      </c>
      <c r="AE783">
        <f t="shared" ref="AE783:AE846" ca="1" si="164">AD783+$AB$8</f>
        <v>1534000</v>
      </c>
      <c r="AF783">
        <f t="shared" ref="AF783:AF846" ca="1" si="165">COUNTIF($D$2:$D$1001,"&lt;"&amp;AE783)</f>
        <v>1000</v>
      </c>
      <c r="AG783">
        <f t="shared" ref="AG783:AG846" ca="1" si="166">COUNTIF($O$2:$O$1001,"&lt;"&amp;AE783)</f>
        <v>1000</v>
      </c>
    </row>
    <row r="784" spans="1:33" hidden="1" x14ac:dyDescent="0.25">
      <c r="A784" s="62">
        <f t="shared" si="160"/>
        <v>783</v>
      </c>
      <c r="B784" s="63">
        <f t="shared" ca="1" si="161"/>
        <v>4.7289153195257783E-2</v>
      </c>
      <c r="C784" s="123">
        <f t="shared" ca="1" si="161"/>
        <v>1702.3307162213948</v>
      </c>
      <c r="D784" s="99">
        <f t="shared" ca="1" si="162"/>
        <v>13718.786248791976</v>
      </c>
      <c r="E784" s="64">
        <f t="shared" ca="1" si="161"/>
        <v>1567.9531451218113</v>
      </c>
      <c r="F784" s="64">
        <f t="shared" ca="1" si="158"/>
        <v>1941.8014340847276</v>
      </c>
      <c r="G784" s="64">
        <f t="shared" ca="1" si="158"/>
        <v>-328.51518286797221</v>
      </c>
      <c r="H784" s="64">
        <f t="shared" ca="1" si="158"/>
        <v>476.49301669651618</v>
      </c>
      <c r="I784" s="64">
        <f t="shared" ca="1" si="158"/>
        <v>986.74999162151335</v>
      </c>
      <c r="J784" s="64">
        <f t="shared" ca="1" si="158"/>
        <v>804.47302443879767</v>
      </c>
      <c r="K784" s="64">
        <f t="shared" ca="1" si="158"/>
        <v>131.21615005309923</v>
      </c>
      <c r="L784" s="64">
        <f t="shared" ca="1" si="158"/>
        <v>1060.2881291682609</v>
      </c>
      <c r="M784" s="64">
        <f t="shared" ca="1" si="158"/>
        <v>905.76505203904981</v>
      </c>
      <c r="N784" s="64">
        <f t="shared" ca="1" si="158"/>
        <v>-738.14236535541033</v>
      </c>
      <c r="O784" s="115">
        <f t="shared" ca="1" si="159"/>
        <v>6808.0823950003924</v>
      </c>
      <c r="AD784">
        <f t="shared" ca="1" si="163"/>
        <v>1534000</v>
      </c>
      <c r="AE784">
        <f t="shared" ca="1" si="164"/>
        <v>1536000</v>
      </c>
      <c r="AF784">
        <f t="shared" ca="1" si="165"/>
        <v>1000</v>
      </c>
      <c r="AG784">
        <f t="shared" ca="1" si="166"/>
        <v>1000</v>
      </c>
    </row>
    <row r="785" spans="1:33" hidden="1" x14ac:dyDescent="0.25">
      <c r="A785" s="62">
        <f t="shared" si="160"/>
        <v>784</v>
      </c>
      <c r="B785" s="63">
        <f t="shared" ca="1" si="161"/>
        <v>0.14414020499471514</v>
      </c>
      <c r="C785" s="123">
        <f t="shared" ca="1" si="161"/>
        <v>818.49112403027118</v>
      </c>
      <c r="D785" s="99">
        <f t="shared" ca="1" si="162"/>
        <v>12487.017676567042</v>
      </c>
      <c r="E785" s="64">
        <f t="shared" ca="1" si="161"/>
        <v>-616.47834276324465</v>
      </c>
      <c r="F785" s="64">
        <f t="shared" ca="1" si="158"/>
        <v>660.57027348293082</v>
      </c>
      <c r="G785" s="64">
        <f t="shared" ca="1" si="158"/>
        <v>560.59804505641546</v>
      </c>
      <c r="H785" s="64">
        <f t="shared" ca="1" si="158"/>
        <v>-800.16274462072352</v>
      </c>
      <c r="I785" s="64">
        <f t="shared" ca="1" si="158"/>
        <v>1858.3683930382681</v>
      </c>
      <c r="J785" s="64">
        <f t="shared" ca="1" si="158"/>
        <v>-612.28326039898468</v>
      </c>
      <c r="K785" s="64">
        <f t="shared" ca="1" si="158"/>
        <v>155.0920520041517</v>
      </c>
      <c r="L785" s="64">
        <f t="shared" ca="1" si="158"/>
        <v>-391.92862587463469</v>
      </c>
      <c r="M785" s="64">
        <f t="shared" ca="1" si="158"/>
        <v>1599.0617856290871</v>
      </c>
      <c r="N785" s="64">
        <f t="shared" ca="1" si="158"/>
        <v>1798.7557910741573</v>
      </c>
      <c r="O785" s="115">
        <f t="shared" ca="1" si="159"/>
        <v>4211.5933666274232</v>
      </c>
      <c r="AD785">
        <f t="shared" ca="1" si="163"/>
        <v>1536000</v>
      </c>
      <c r="AE785">
        <f t="shared" ca="1" si="164"/>
        <v>1538000</v>
      </c>
      <c r="AF785">
        <f t="shared" ca="1" si="165"/>
        <v>1000</v>
      </c>
      <c r="AG785">
        <f t="shared" ca="1" si="166"/>
        <v>1000</v>
      </c>
    </row>
    <row r="786" spans="1:33" hidden="1" x14ac:dyDescent="0.25">
      <c r="A786" s="62">
        <f t="shared" si="160"/>
        <v>785</v>
      </c>
      <c r="B786" s="63">
        <f t="shared" ca="1" si="161"/>
        <v>4.7288905003665643E-2</v>
      </c>
      <c r="C786" s="123">
        <f t="shared" ca="1" si="161"/>
        <v>1787.5682178746551</v>
      </c>
      <c r="D786" s="99">
        <f t="shared" ca="1" si="162"/>
        <v>-9402.4832150610964</v>
      </c>
      <c r="E786" s="64">
        <f t="shared" ca="1" si="161"/>
        <v>-255.7838541406318</v>
      </c>
      <c r="F786" s="64">
        <f t="shared" ca="1" si="158"/>
        <v>1920.4817214615341</v>
      </c>
      <c r="G786" s="64">
        <f t="shared" ca="1" si="158"/>
        <v>-749.28266435614057</v>
      </c>
      <c r="H786" s="64">
        <f t="shared" ca="1" si="158"/>
        <v>-364.49189608054155</v>
      </c>
      <c r="I786" s="64">
        <f t="shared" ca="1" si="158"/>
        <v>138.1321652540972</v>
      </c>
      <c r="J786" s="64">
        <f t="shared" ca="1" si="158"/>
        <v>333.02806319402742</v>
      </c>
      <c r="K786" s="64">
        <f t="shared" ca="1" si="158"/>
        <v>268.06295540430568</v>
      </c>
      <c r="L786" s="64">
        <f t="shared" ca="1" si="158"/>
        <v>611.23244603195485</v>
      </c>
      <c r="M786" s="64">
        <f t="shared" ca="1" si="158"/>
        <v>1853.2159361366032</v>
      </c>
      <c r="N786" s="64">
        <f t="shared" ca="1" si="158"/>
        <v>615.79934411633042</v>
      </c>
      <c r="O786" s="115">
        <f t="shared" ca="1" si="159"/>
        <v>4370.3942170215396</v>
      </c>
      <c r="AD786">
        <f t="shared" ca="1" si="163"/>
        <v>1538000</v>
      </c>
      <c r="AE786">
        <f t="shared" ca="1" si="164"/>
        <v>1540000</v>
      </c>
      <c r="AF786">
        <f t="shared" ca="1" si="165"/>
        <v>1000</v>
      </c>
      <c r="AG786">
        <f t="shared" ca="1" si="166"/>
        <v>1000</v>
      </c>
    </row>
    <row r="787" spans="1:33" hidden="1" x14ac:dyDescent="0.25">
      <c r="A787" s="62">
        <f t="shared" si="160"/>
        <v>786</v>
      </c>
      <c r="B787" s="63">
        <f t="shared" ca="1" si="161"/>
        <v>7.2509725665269115E-2</v>
      </c>
      <c r="C787" s="123">
        <f t="shared" ca="1" si="161"/>
        <v>346.08206501972882</v>
      </c>
      <c r="D787" s="99">
        <f t="shared" ca="1" si="162"/>
        <v>17003.957857818637</v>
      </c>
      <c r="E787" s="64">
        <f t="shared" ca="1" si="161"/>
        <v>-670.50463361979189</v>
      </c>
      <c r="F787" s="64">
        <f t="shared" ca="1" si="158"/>
        <v>965.34734658545449</v>
      </c>
      <c r="G787" s="64">
        <f t="shared" ca="1" si="158"/>
        <v>1562.259221379094</v>
      </c>
      <c r="H787" s="64">
        <f t="shared" ca="1" si="158"/>
        <v>1285.4735861238987</v>
      </c>
      <c r="I787" s="64">
        <f t="shared" ca="1" si="158"/>
        <v>-375.34069427072461</v>
      </c>
      <c r="J787" s="64">
        <f t="shared" ca="1" si="158"/>
        <v>-200.82419670785904</v>
      </c>
      <c r="K787" s="64">
        <f t="shared" ca="1" si="158"/>
        <v>379.4656002766003</v>
      </c>
      <c r="L787" s="64">
        <f t="shared" ca="1" si="158"/>
        <v>507.10695630325682</v>
      </c>
      <c r="M787" s="64">
        <f t="shared" ca="1" si="158"/>
        <v>869.71058064133194</v>
      </c>
      <c r="N787" s="64">
        <f t="shared" ca="1" si="158"/>
        <v>1486.9375091547809</v>
      </c>
      <c r="O787" s="115">
        <f t="shared" ca="1" si="159"/>
        <v>5809.6312758660415</v>
      </c>
      <c r="AD787">
        <f t="shared" ca="1" si="163"/>
        <v>1540000</v>
      </c>
      <c r="AE787">
        <f t="shared" ca="1" si="164"/>
        <v>1542000</v>
      </c>
      <c r="AF787">
        <f t="shared" ca="1" si="165"/>
        <v>1000</v>
      </c>
      <c r="AG787">
        <f t="shared" ca="1" si="166"/>
        <v>1000</v>
      </c>
    </row>
    <row r="788" spans="1:33" hidden="1" x14ac:dyDescent="0.25">
      <c r="A788" s="62">
        <f t="shared" si="160"/>
        <v>787</v>
      </c>
      <c r="B788" s="63">
        <f t="shared" ca="1" si="161"/>
        <v>5.160317971235473E-2</v>
      </c>
      <c r="C788" s="123">
        <f t="shared" ca="1" si="161"/>
        <v>1366.2913245871662</v>
      </c>
      <c r="D788" s="99">
        <f t="shared" ca="1" si="162"/>
        <v>17541.447379929712</v>
      </c>
      <c r="E788" s="64">
        <f t="shared" ca="1" si="161"/>
        <v>562.78744136880914</v>
      </c>
      <c r="F788" s="64">
        <f t="shared" ca="1" si="158"/>
        <v>400.65283368094146</v>
      </c>
      <c r="G788" s="64">
        <f t="shared" ca="1" si="158"/>
        <v>-646.84063065744886</v>
      </c>
      <c r="H788" s="64">
        <f t="shared" ca="1" si="158"/>
        <v>1296.68045730261</v>
      </c>
      <c r="I788" s="64">
        <f t="shared" ca="1" si="158"/>
        <v>1770.7615320708633</v>
      </c>
      <c r="J788" s="64">
        <f t="shared" ca="1" si="158"/>
        <v>1666.4222540812987</v>
      </c>
      <c r="K788" s="64">
        <f t="shared" ca="1" si="158"/>
        <v>242.05932967614848</v>
      </c>
      <c r="L788" s="64">
        <f t="shared" ca="1" si="158"/>
        <v>-546.78383165763569</v>
      </c>
      <c r="M788" s="64">
        <f t="shared" ca="1" si="158"/>
        <v>1536.0311400877783</v>
      </c>
      <c r="N788" s="64">
        <f t="shared" ca="1" si="158"/>
        <v>1418.4428191915486</v>
      </c>
      <c r="O788" s="115">
        <f t="shared" ca="1" si="159"/>
        <v>7700.2133451449135</v>
      </c>
      <c r="AD788">
        <f t="shared" ca="1" si="163"/>
        <v>1542000</v>
      </c>
      <c r="AE788">
        <f t="shared" ca="1" si="164"/>
        <v>1544000</v>
      </c>
      <c r="AF788">
        <f t="shared" ca="1" si="165"/>
        <v>1000</v>
      </c>
      <c r="AG788">
        <f t="shared" ca="1" si="166"/>
        <v>1000</v>
      </c>
    </row>
    <row r="789" spans="1:33" hidden="1" x14ac:dyDescent="0.25">
      <c r="A789" s="62">
        <f t="shared" si="160"/>
        <v>788</v>
      </c>
      <c r="B789" s="63">
        <f t="shared" ca="1" si="161"/>
        <v>0.10430690734063869</v>
      </c>
      <c r="C789" s="123">
        <f t="shared" ca="1" si="161"/>
        <v>1058.9060818642167</v>
      </c>
      <c r="D789" s="99">
        <f t="shared" ca="1" si="162"/>
        <v>7939.1488916793232</v>
      </c>
      <c r="E789" s="64">
        <f t="shared" ca="1" si="161"/>
        <v>1317.7302987630903</v>
      </c>
      <c r="F789" s="64">
        <f t="shared" ca="1" si="158"/>
        <v>-897.78650458863126</v>
      </c>
      <c r="G789" s="64">
        <f t="shared" ca="1" si="158"/>
        <v>-375.67212924091149</v>
      </c>
      <c r="H789" s="64">
        <f t="shared" ca="1" si="158"/>
        <v>-961.67775530939798</v>
      </c>
      <c r="I789" s="64">
        <f t="shared" ca="1" si="158"/>
        <v>919.95882041554785</v>
      </c>
      <c r="J789" s="64">
        <f t="shared" ca="1" si="158"/>
        <v>176.01564833308186</v>
      </c>
      <c r="K789" s="64">
        <f t="shared" ca="1" si="158"/>
        <v>-411.36194504129196</v>
      </c>
      <c r="L789" s="64">
        <f t="shared" ca="1" si="158"/>
        <v>-592.6055886498591</v>
      </c>
      <c r="M789" s="64">
        <f t="shared" ca="1" si="158"/>
        <v>1446.3392606334128</v>
      </c>
      <c r="N789" s="64">
        <f t="shared" ca="1" si="158"/>
        <v>719.37009982834843</v>
      </c>
      <c r="O789" s="115">
        <f t="shared" ca="1" si="159"/>
        <v>1340.3102051433893</v>
      </c>
      <c r="AD789">
        <f t="shared" ca="1" si="163"/>
        <v>1544000</v>
      </c>
      <c r="AE789">
        <f t="shared" ca="1" si="164"/>
        <v>1546000</v>
      </c>
      <c r="AF789">
        <f t="shared" ca="1" si="165"/>
        <v>1000</v>
      </c>
      <c r="AG789">
        <f t="shared" ca="1" si="166"/>
        <v>1000</v>
      </c>
    </row>
    <row r="790" spans="1:33" hidden="1" x14ac:dyDescent="0.25">
      <c r="A790" s="62">
        <f t="shared" si="160"/>
        <v>789</v>
      </c>
      <c r="B790" s="63">
        <f t="shared" ca="1" si="161"/>
        <v>0.11274438952833779</v>
      </c>
      <c r="C790" s="123">
        <f t="shared" ca="1" si="161"/>
        <v>-208.54158270488463</v>
      </c>
      <c r="D790" s="99">
        <f t="shared" ca="1" si="162"/>
        <v>-5847.4652947585473</v>
      </c>
      <c r="E790" s="64">
        <f t="shared" ca="1" si="161"/>
        <v>241.2145873872544</v>
      </c>
      <c r="F790" s="64">
        <f t="shared" ca="1" si="158"/>
        <v>-21.424987407743373</v>
      </c>
      <c r="G790" s="64">
        <f t="shared" ca="1" si="158"/>
        <v>-934.95210357045733</v>
      </c>
      <c r="H790" s="64">
        <f t="shared" ca="1" si="158"/>
        <v>1689.5046306019399</v>
      </c>
      <c r="I790" s="64">
        <f t="shared" ca="1" si="158"/>
        <v>1006.2654682840524</v>
      </c>
      <c r="J790" s="64">
        <f t="shared" ca="1" si="158"/>
        <v>1218.5105788946571</v>
      </c>
      <c r="K790" s="64">
        <f t="shared" ca="1" si="158"/>
        <v>-435.6217153556878</v>
      </c>
      <c r="L790" s="64">
        <f t="shared" ca="1" si="158"/>
        <v>-67.155989404627945</v>
      </c>
      <c r="M790" s="64">
        <f t="shared" ca="1" si="158"/>
        <v>-165.02537904515307</v>
      </c>
      <c r="N790" s="64">
        <f t="shared" ca="1" si="158"/>
        <v>1664.7572463829126</v>
      </c>
      <c r="O790" s="115">
        <f t="shared" ca="1" si="159"/>
        <v>4196.0723367671471</v>
      </c>
      <c r="AD790">
        <f t="shared" ca="1" si="163"/>
        <v>1546000</v>
      </c>
      <c r="AE790">
        <f t="shared" ca="1" si="164"/>
        <v>1548000</v>
      </c>
      <c r="AF790">
        <f t="shared" ca="1" si="165"/>
        <v>1000</v>
      </c>
      <c r="AG790">
        <f t="shared" ca="1" si="166"/>
        <v>1000</v>
      </c>
    </row>
    <row r="791" spans="1:33" hidden="1" x14ac:dyDescent="0.25">
      <c r="A791" s="62">
        <f t="shared" si="160"/>
        <v>790</v>
      </c>
      <c r="B791" s="63">
        <f t="shared" ca="1" si="161"/>
        <v>6.4520464920841319E-2</v>
      </c>
      <c r="C791" s="123">
        <f t="shared" ca="1" si="161"/>
        <v>-638.84402936165372</v>
      </c>
      <c r="D791" s="99">
        <f t="shared" ca="1" si="162"/>
        <v>1387.1283802860373</v>
      </c>
      <c r="E791" s="64">
        <f t="shared" ca="1" si="161"/>
        <v>1120.0564174112503</v>
      </c>
      <c r="F791" s="64">
        <f t="shared" ca="1" si="158"/>
        <v>-354.45980235376112</v>
      </c>
      <c r="G791" s="64">
        <f t="shared" ca="1" si="158"/>
        <v>1947.8801206513938</v>
      </c>
      <c r="H791" s="64">
        <f t="shared" ca="1" si="158"/>
        <v>137.04256023858483</v>
      </c>
      <c r="I791" s="64">
        <f t="shared" ca="1" si="158"/>
        <v>1148.267728225429</v>
      </c>
      <c r="J791" s="64">
        <f t="shared" ca="1" si="158"/>
        <v>692.71006826237578</v>
      </c>
      <c r="K791" s="64">
        <f t="shared" ca="1" si="158"/>
        <v>1914.5751901262511</v>
      </c>
      <c r="L791" s="64">
        <f t="shared" ca="1" si="158"/>
        <v>-391.67322618386686</v>
      </c>
      <c r="M791" s="64">
        <f t="shared" ca="1" si="158"/>
        <v>1294.8412826944304</v>
      </c>
      <c r="N791" s="64">
        <f t="shared" ca="1" si="158"/>
        <v>1740.651200999094</v>
      </c>
      <c r="O791" s="115">
        <f t="shared" ca="1" si="159"/>
        <v>9249.8915400711812</v>
      </c>
      <c r="AD791">
        <f t="shared" ca="1" si="163"/>
        <v>1548000</v>
      </c>
      <c r="AE791">
        <f t="shared" ca="1" si="164"/>
        <v>1550000</v>
      </c>
      <c r="AF791">
        <f t="shared" ca="1" si="165"/>
        <v>1000</v>
      </c>
      <c r="AG791">
        <f t="shared" ca="1" si="166"/>
        <v>1000</v>
      </c>
    </row>
    <row r="792" spans="1:33" hidden="1" x14ac:dyDescent="0.25">
      <c r="A792" s="62">
        <f t="shared" si="160"/>
        <v>791</v>
      </c>
      <c r="B792" s="63">
        <f t="shared" ca="1" si="161"/>
        <v>7.4224069206209303E-2</v>
      </c>
      <c r="C792" s="123">
        <f t="shared" ca="1" si="161"/>
        <v>1594.5430247222628</v>
      </c>
      <c r="D792" s="99">
        <f t="shared" ca="1" si="162"/>
        <v>18878.578468896954</v>
      </c>
      <c r="E792" s="64">
        <f t="shared" ca="1" si="161"/>
        <v>-833.77979003032817</v>
      </c>
      <c r="F792" s="64">
        <f t="shared" ca="1" si="158"/>
        <v>-860.03226119576266</v>
      </c>
      <c r="G792" s="64">
        <f t="shared" ca="1" si="158"/>
        <v>1146.7328469785346</v>
      </c>
      <c r="H792" s="64">
        <f t="shared" ca="1" si="158"/>
        <v>1459.6475405264068</v>
      </c>
      <c r="I792" s="64">
        <f t="shared" ca="1" si="158"/>
        <v>-450.71852983131919</v>
      </c>
      <c r="J792" s="64">
        <f t="shared" ca="1" si="158"/>
        <v>1333.1146184537938</v>
      </c>
      <c r="K792" s="64">
        <f t="shared" ca="1" si="158"/>
        <v>-440.19652605295499</v>
      </c>
      <c r="L792" s="64">
        <f t="shared" ca="1" si="158"/>
        <v>1675.3834653696413</v>
      </c>
      <c r="M792" s="64">
        <f t="shared" ca="1" si="158"/>
        <v>1641.110907391731</v>
      </c>
      <c r="N792" s="64">
        <f t="shared" ca="1" si="158"/>
        <v>-450.38995643703726</v>
      </c>
      <c r="O792" s="115">
        <f t="shared" ca="1" si="159"/>
        <v>4220.8723151727054</v>
      </c>
      <c r="AD792">
        <f t="shared" ca="1" si="163"/>
        <v>1550000</v>
      </c>
      <c r="AE792">
        <f t="shared" ca="1" si="164"/>
        <v>1552000</v>
      </c>
      <c r="AF792">
        <f t="shared" ca="1" si="165"/>
        <v>1000</v>
      </c>
      <c r="AG792">
        <f t="shared" ca="1" si="166"/>
        <v>1000</v>
      </c>
    </row>
    <row r="793" spans="1:33" hidden="1" x14ac:dyDescent="0.25">
      <c r="A793" s="62">
        <f t="shared" si="160"/>
        <v>792</v>
      </c>
      <c r="B793" s="63">
        <f t="shared" ca="1" si="161"/>
        <v>0.11576584591928596</v>
      </c>
      <c r="C793" s="123">
        <f t="shared" ca="1" si="161"/>
        <v>-507.09783262978402</v>
      </c>
      <c r="D793" s="99">
        <f t="shared" ca="1" si="162"/>
        <v>-7001.0763946628722</v>
      </c>
      <c r="E793" s="64">
        <f t="shared" ca="1" si="161"/>
        <v>1557.5676236343093</v>
      </c>
      <c r="F793" s="64">
        <f t="shared" ca="1" si="158"/>
        <v>1382.5362792992385</v>
      </c>
      <c r="G793" s="64">
        <f t="shared" ca="1" si="158"/>
        <v>479.56186799240851</v>
      </c>
      <c r="H793" s="64">
        <f t="shared" ca="1" si="158"/>
        <v>1253.2760840288099</v>
      </c>
      <c r="I793" s="64">
        <f t="shared" ca="1" si="158"/>
        <v>-111.45583259992529</v>
      </c>
      <c r="J793" s="64">
        <f t="shared" ca="1" si="158"/>
        <v>1470.5052487221676</v>
      </c>
      <c r="K793" s="64">
        <f t="shared" ca="1" si="158"/>
        <v>-396.36410037684033</v>
      </c>
      <c r="L793" s="64">
        <f t="shared" ca="1" si="158"/>
        <v>1732.665685903014</v>
      </c>
      <c r="M793" s="64">
        <f t="shared" ca="1" si="158"/>
        <v>-413.29179362289176</v>
      </c>
      <c r="N793" s="64">
        <f t="shared" ca="1" si="158"/>
        <v>496.93967847861205</v>
      </c>
      <c r="O793" s="115">
        <f t="shared" ca="1" si="159"/>
        <v>7451.9407414589032</v>
      </c>
      <c r="AD793">
        <f t="shared" ca="1" si="163"/>
        <v>1552000</v>
      </c>
      <c r="AE793">
        <f t="shared" ca="1" si="164"/>
        <v>1554000</v>
      </c>
      <c r="AF793">
        <f t="shared" ca="1" si="165"/>
        <v>1000</v>
      </c>
      <c r="AG793">
        <f t="shared" ca="1" si="166"/>
        <v>1000</v>
      </c>
    </row>
    <row r="794" spans="1:33" hidden="1" x14ac:dyDescent="0.25">
      <c r="A794" s="62">
        <f t="shared" si="160"/>
        <v>793</v>
      </c>
      <c r="B794" s="63">
        <f t="shared" ca="1" si="161"/>
        <v>9.2735070657222141E-2</v>
      </c>
      <c r="C794" s="123">
        <f t="shared" ca="1" si="161"/>
        <v>199.52709850848905</v>
      </c>
      <c r="D794" s="99">
        <f t="shared" ca="1" si="162"/>
        <v>15534.196041297962</v>
      </c>
      <c r="E794" s="64">
        <f t="shared" ca="1" si="161"/>
        <v>-561.02943298346793</v>
      </c>
      <c r="F794" s="64">
        <f t="shared" ca="1" si="158"/>
        <v>465.06808493354339</v>
      </c>
      <c r="G794" s="64">
        <f t="shared" ca="1" si="158"/>
        <v>252.55738819457113</v>
      </c>
      <c r="H794" s="64">
        <f t="shared" ca="1" si="158"/>
        <v>647.25249064892216</v>
      </c>
      <c r="I794" s="64">
        <f t="shared" ca="1" si="158"/>
        <v>-270.57667555232172</v>
      </c>
      <c r="J794" s="64">
        <f t="shared" ca="1" si="158"/>
        <v>1989.2551372568144</v>
      </c>
      <c r="K794" s="64">
        <f t="shared" ca="1" si="158"/>
        <v>1105.1721573033883</v>
      </c>
      <c r="L794" s="64">
        <f t="shared" ca="1" si="158"/>
        <v>-595.19038021970198</v>
      </c>
      <c r="M794" s="64">
        <f t="shared" ca="1" si="158"/>
        <v>1551.7293811406644</v>
      </c>
      <c r="N794" s="64">
        <f t="shared" ca="1" si="158"/>
        <v>902.15948466644522</v>
      </c>
      <c r="O794" s="115">
        <f t="shared" ca="1" si="159"/>
        <v>5486.3976353888575</v>
      </c>
      <c r="AD794">
        <f t="shared" ca="1" si="163"/>
        <v>1554000</v>
      </c>
      <c r="AE794">
        <f t="shared" ca="1" si="164"/>
        <v>1556000</v>
      </c>
      <c r="AF794">
        <f t="shared" ca="1" si="165"/>
        <v>1000</v>
      </c>
      <c r="AG794">
        <f t="shared" ca="1" si="166"/>
        <v>1000</v>
      </c>
    </row>
    <row r="795" spans="1:33" hidden="1" x14ac:dyDescent="0.25">
      <c r="A795" s="62">
        <f t="shared" si="160"/>
        <v>794</v>
      </c>
      <c r="B795" s="63">
        <f t="shared" ca="1" si="161"/>
        <v>2.3146076486613154E-3</v>
      </c>
      <c r="C795" s="123">
        <f t="shared" ca="1" si="161"/>
        <v>1677.9983440508038</v>
      </c>
      <c r="D795" s="99">
        <f t="shared" ca="1" si="162"/>
        <v>9275.9577821383409</v>
      </c>
      <c r="E795" s="64">
        <f t="shared" ca="1" si="161"/>
        <v>307.33619679638116</v>
      </c>
      <c r="F795" s="64">
        <f t="shared" ca="1" si="158"/>
        <v>-9.4077818164955964</v>
      </c>
      <c r="G795" s="64">
        <f t="shared" ca="1" si="158"/>
        <v>744.71677295038921</v>
      </c>
      <c r="H795" s="64">
        <f t="shared" ca="1" si="158"/>
        <v>512.4870215538308</v>
      </c>
      <c r="I795" s="64">
        <f t="shared" ca="1" si="158"/>
        <v>-539.83062760474274</v>
      </c>
      <c r="J795" s="64">
        <f t="shared" ca="1" si="158"/>
        <v>669.52492458177198</v>
      </c>
      <c r="K795" s="64">
        <f t="shared" ca="1" si="158"/>
        <v>124.23547262485208</v>
      </c>
      <c r="L795" s="64">
        <f t="shared" ca="1" si="158"/>
        <v>306.38819818613052</v>
      </c>
      <c r="M795" s="64">
        <f t="shared" ca="1" si="158"/>
        <v>43.338823396313899</v>
      </c>
      <c r="N795" s="64">
        <f t="shared" ca="1" si="158"/>
        <v>1405.7830212954293</v>
      </c>
      <c r="O795" s="115">
        <f t="shared" ca="1" si="159"/>
        <v>3564.5720219638606</v>
      </c>
      <c r="AD795">
        <f t="shared" ca="1" si="163"/>
        <v>1556000</v>
      </c>
      <c r="AE795">
        <f t="shared" ca="1" si="164"/>
        <v>1558000</v>
      </c>
      <c r="AF795">
        <f t="shared" ca="1" si="165"/>
        <v>1000</v>
      </c>
      <c r="AG795">
        <f t="shared" ca="1" si="166"/>
        <v>1000</v>
      </c>
    </row>
    <row r="796" spans="1:33" hidden="1" x14ac:dyDescent="0.25">
      <c r="A796" s="62">
        <f t="shared" si="160"/>
        <v>795</v>
      </c>
      <c r="B796" s="63">
        <f t="shared" ca="1" si="161"/>
        <v>3.3843063312639227E-2</v>
      </c>
      <c r="C796" s="123">
        <f t="shared" ca="1" si="161"/>
        <v>1862.1958945290514</v>
      </c>
      <c r="D796" s="99">
        <f t="shared" ca="1" si="162"/>
        <v>11526.355734462499</v>
      </c>
      <c r="E796" s="64">
        <f t="shared" ca="1" si="161"/>
        <v>450.8338211268628</v>
      </c>
      <c r="F796" s="64">
        <f t="shared" ca="1" si="158"/>
        <v>1625.0854138694845</v>
      </c>
      <c r="G796" s="64">
        <f t="shared" ca="1" si="158"/>
        <v>903.60572367093528</v>
      </c>
      <c r="H796" s="64">
        <f t="shared" ca="1" si="158"/>
        <v>448.99664897114639</v>
      </c>
      <c r="I796" s="64">
        <f t="shared" ca="1" si="158"/>
        <v>-974.1474867212961</v>
      </c>
      <c r="J796" s="64">
        <f t="shared" ca="1" si="158"/>
        <v>961.69535796089667</v>
      </c>
      <c r="K796" s="64">
        <f t="shared" ca="1" si="158"/>
        <v>-222.10674147460128</v>
      </c>
      <c r="L796" s="64">
        <f t="shared" ca="1" si="158"/>
        <v>615.23409483749651</v>
      </c>
      <c r="M796" s="64">
        <f t="shared" ca="1" si="158"/>
        <v>301.57543183852079</v>
      </c>
      <c r="N796" s="64">
        <f t="shared" ca="1" si="158"/>
        <v>1022.907544836803</v>
      </c>
      <c r="O796" s="115">
        <f t="shared" ca="1" si="159"/>
        <v>5133.6798089162485</v>
      </c>
      <c r="AD796">
        <f t="shared" ca="1" si="163"/>
        <v>1558000</v>
      </c>
      <c r="AE796">
        <f t="shared" ca="1" si="164"/>
        <v>1560000</v>
      </c>
      <c r="AF796">
        <f t="shared" ca="1" si="165"/>
        <v>1000</v>
      </c>
      <c r="AG796">
        <f t="shared" ca="1" si="166"/>
        <v>1000</v>
      </c>
    </row>
    <row r="797" spans="1:33" hidden="1" x14ac:dyDescent="0.25">
      <c r="A797" s="62">
        <f t="shared" si="160"/>
        <v>796</v>
      </c>
      <c r="B797" s="63">
        <f t="shared" ca="1" si="161"/>
        <v>0.12948784022172991</v>
      </c>
      <c r="C797" s="123">
        <f t="shared" ca="1" si="161"/>
        <v>432.77146453777283</v>
      </c>
      <c r="D797" s="99">
        <f t="shared" ca="1" si="162"/>
        <v>834.61580050184091</v>
      </c>
      <c r="E797" s="64">
        <f t="shared" ca="1" si="161"/>
        <v>-660.89504013935459</v>
      </c>
      <c r="F797" s="64">
        <f t="shared" ca="1" si="158"/>
        <v>580.05646662577703</v>
      </c>
      <c r="G797" s="64">
        <f t="shared" ca="1" si="158"/>
        <v>1870.307429295264</v>
      </c>
      <c r="H797" s="64">
        <f t="shared" ca="1" si="158"/>
        <v>-785.20869117612983</v>
      </c>
      <c r="I797" s="64">
        <f t="shared" ca="1" si="158"/>
        <v>775.09198815296941</v>
      </c>
      <c r="J797" s="64">
        <f t="shared" ca="1" si="158"/>
        <v>1728.4104470836285</v>
      </c>
      <c r="K797" s="64">
        <f t="shared" ca="1" si="158"/>
        <v>501.88545486098383</v>
      </c>
      <c r="L797" s="64">
        <f t="shared" ca="1" si="158"/>
        <v>1915.0887153759995</v>
      </c>
      <c r="M797" s="64">
        <f t="shared" ca="1" si="158"/>
        <v>1748.4659297663204</v>
      </c>
      <c r="N797" s="64">
        <f t="shared" ca="1" si="158"/>
        <v>914.11169882391675</v>
      </c>
      <c r="O797" s="115">
        <f t="shared" ca="1" si="159"/>
        <v>8587.3143986693758</v>
      </c>
      <c r="AD797">
        <f t="shared" ca="1" si="163"/>
        <v>1560000</v>
      </c>
      <c r="AE797">
        <f t="shared" ca="1" si="164"/>
        <v>1562000</v>
      </c>
      <c r="AF797">
        <f t="shared" ca="1" si="165"/>
        <v>1000</v>
      </c>
      <c r="AG797">
        <f t="shared" ca="1" si="166"/>
        <v>1000</v>
      </c>
    </row>
    <row r="798" spans="1:33" hidden="1" x14ac:dyDescent="0.25">
      <c r="A798" s="62">
        <f t="shared" si="160"/>
        <v>797</v>
      </c>
      <c r="B798" s="63">
        <f t="shared" ca="1" si="161"/>
        <v>-8.7569920548009661E-2</v>
      </c>
      <c r="C798" s="123">
        <f t="shared" ca="1" si="161"/>
        <v>1796.6066397210759</v>
      </c>
      <c r="D798" s="99">
        <f t="shared" ca="1" si="162"/>
        <v>-2767.9052210480627</v>
      </c>
      <c r="E798" s="64">
        <f t="shared" ca="1" si="161"/>
        <v>199.34740017986078</v>
      </c>
      <c r="F798" s="64">
        <f t="shared" ca="1" si="158"/>
        <v>151.73084422923492</v>
      </c>
      <c r="G798" s="64">
        <f t="shared" ca="1" si="158"/>
        <v>1537.7664487991735</v>
      </c>
      <c r="H798" s="64">
        <f t="shared" ref="F798:N813" ca="1" si="167">H$1*($U$1+($W$1-$U$1)*RAND())</f>
        <v>-554.67331055017155</v>
      </c>
      <c r="I798" s="64">
        <f t="shared" ca="1" si="167"/>
        <v>1180.0962953640692</v>
      </c>
      <c r="J798" s="64">
        <f t="shared" ca="1" si="167"/>
        <v>556.06437401325672</v>
      </c>
      <c r="K798" s="64">
        <f t="shared" ca="1" si="167"/>
        <v>464.46013455704065</v>
      </c>
      <c r="L798" s="64">
        <f t="shared" ca="1" si="167"/>
        <v>-414.44787692392958</v>
      </c>
      <c r="M798" s="64">
        <f t="shared" ca="1" si="167"/>
        <v>167.09422601053154</v>
      </c>
      <c r="N798" s="64">
        <f t="shared" ca="1" si="167"/>
        <v>435.12492298466515</v>
      </c>
      <c r="O798" s="115">
        <f t="shared" ca="1" si="159"/>
        <v>3722.563458663732</v>
      </c>
      <c r="AD798">
        <f t="shared" ca="1" si="163"/>
        <v>1562000</v>
      </c>
      <c r="AE798">
        <f t="shared" ca="1" si="164"/>
        <v>1564000</v>
      </c>
      <c r="AF798">
        <f t="shared" ca="1" si="165"/>
        <v>1000</v>
      </c>
      <c r="AG798">
        <f t="shared" ca="1" si="166"/>
        <v>1000</v>
      </c>
    </row>
    <row r="799" spans="1:33" hidden="1" x14ac:dyDescent="0.25">
      <c r="A799" s="62">
        <f t="shared" si="160"/>
        <v>798</v>
      </c>
      <c r="B799" s="63">
        <f t="shared" ca="1" si="161"/>
        <v>9.2510437780388255E-2</v>
      </c>
      <c r="C799" s="123">
        <f t="shared" ca="1" si="161"/>
        <v>-640.45751985872892</v>
      </c>
      <c r="D799" s="99">
        <f t="shared" ca="1" si="162"/>
        <v>7609.5306651554729</v>
      </c>
      <c r="E799" s="64">
        <f t="shared" ca="1" si="161"/>
        <v>429.42452757017827</v>
      </c>
      <c r="F799" s="64">
        <f t="shared" ca="1" si="167"/>
        <v>-890.99515778625312</v>
      </c>
      <c r="G799" s="64">
        <f t="shared" ca="1" si="167"/>
        <v>1848.7644666593735</v>
      </c>
      <c r="H799" s="64">
        <f t="shared" ca="1" si="167"/>
        <v>1057.2150558196859</v>
      </c>
      <c r="I799" s="64">
        <f t="shared" ca="1" si="167"/>
        <v>-191.19722173882832</v>
      </c>
      <c r="J799" s="64">
        <f t="shared" ca="1" si="167"/>
        <v>-877.0972070698391</v>
      </c>
      <c r="K799" s="64">
        <f t="shared" ca="1" si="167"/>
        <v>966.80770389296731</v>
      </c>
      <c r="L799" s="64">
        <f t="shared" ca="1" si="167"/>
        <v>1475.6154425877667</v>
      </c>
      <c r="M799" s="64">
        <f t="shared" ca="1" si="167"/>
        <v>601.10947703685861</v>
      </c>
      <c r="N799" s="64">
        <f t="shared" ca="1" si="167"/>
        <v>-445.66527925850551</v>
      </c>
      <c r="O799" s="115">
        <f t="shared" ca="1" si="159"/>
        <v>3973.9818077134041</v>
      </c>
      <c r="AD799">
        <f t="shared" ca="1" si="163"/>
        <v>1564000</v>
      </c>
      <c r="AE799">
        <f t="shared" ca="1" si="164"/>
        <v>1566000</v>
      </c>
      <c r="AF799">
        <f t="shared" ca="1" si="165"/>
        <v>1000</v>
      </c>
      <c r="AG799">
        <f t="shared" ca="1" si="166"/>
        <v>1000</v>
      </c>
    </row>
    <row r="800" spans="1:33" hidden="1" x14ac:dyDescent="0.25">
      <c r="A800" s="62">
        <f t="shared" si="160"/>
        <v>799</v>
      </c>
      <c r="B800" s="63">
        <f t="shared" ca="1" si="161"/>
        <v>7.2502421714054466E-2</v>
      </c>
      <c r="C800" s="123">
        <f t="shared" ca="1" si="161"/>
        <v>-946.10389871839618</v>
      </c>
      <c r="D800" s="99">
        <f t="shared" ca="1" si="162"/>
        <v>-9004.0849465243427</v>
      </c>
      <c r="E800" s="64">
        <f t="shared" ca="1" si="161"/>
        <v>-981.60437357223736</v>
      </c>
      <c r="F800" s="64">
        <f t="shared" ca="1" si="167"/>
        <v>1149.4482459796818</v>
      </c>
      <c r="G800" s="64">
        <f t="shared" ca="1" si="167"/>
        <v>939.51853261374231</v>
      </c>
      <c r="H800" s="64">
        <f t="shared" ca="1" si="167"/>
        <v>-714.35427783425621</v>
      </c>
      <c r="I800" s="64">
        <f t="shared" ca="1" si="167"/>
        <v>591.94410769750243</v>
      </c>
      <c r="J800" s="64">
        <f t="shared" ca="1" si="167"/>
        <v>1539.5522838615907</v>
      </c>
      <c r="K800" s="64">
        <f t="shared" ca="1" si="167"/>
        <v>1226.4110422207623</v>
      </c>
      <c r="L800" s="64">
        <f t="shared" ca="1" si="167"/>
        <v>1932.8755536958699</v>
      </c>
      <c r="M800" s="64">
        <f t="shared" ca="1" si="167"/>
        <v>1432.2902890438786</v>
      </c>
      <c r="N800" s="64">
        <f t="shared" ca="1" si="167"/>
        <v>-615.43131470392939</v>
      </c>
      <c r="O800" s="115">
        <f t="shared" ca="1" si="159"/>
        <v>6500.6500890026045</v>
      </c>
      <c r="AD800">
        <f t="shared" ca="1" si="163"/>
        <v>1566000</v>
      </c>
      <c r="AE800">
        <f t="shared" ca="1" si="164"/>
        <v>1568000</v>
      </c>
      <c r="AF800">
        <f t="shared" ca="1" si="165"/>
        <v>1000</v>
      </c>
      <c r="AG800">
        <f t="shared" ca="1" si="166"/>
        <v>1000</v>
      </c>
    </row>
    <row r="801" spans="1:33" hidden="1" x14ac:dyDescent="0.25">
      <c r="A801" s="62">
        <f t="shared" si="160"/>
        <v>800</v>
      </c>
      <c r="B801" s="63">
        <f t="shared" ca="1" si="161"/>
        <v>8.4206970226660072E-2</v>
      </c>
      <c r="C801" s="123">
        <f t="shared" ca="1" si="161"/>
        <v>16.075945690534471</v>
      </c>
      <c r="D801" s="99">
        <f t="shared" ca="1" si="162"/>
        <v>8572.3603785018586</v>
      </c>
      <c r="E801" s="64">
        <f t="shared" ca="1" si="161"/>
        <v>1695.5296785116577</v>
      </c>
      <c r="F801" s="64">
        <f t="shared" ca="1" si="167"/>
        <v>-778.33436131125211</v>
      </c>
      <c r="G801" s="64">
        <f t="shared" ca="1" si="167"/>
        <v>726.34286106121192</v>
      </c>
      <c r="H801" s="64">
        <f t="shared" ca="1" si="167"/>
        <v>160.1988273195995</v>
      </c>
      <c r="I801" s="64">
        <f t="shared" ca="1" si="167"/>
        <v>183.26239473870478</v>
      </c>
      <c r="J801" s="64">
        <f t="shared" ca="1" si="167"/>
        <v>-464.56055384837521</v>
      </c>
      <c r="K801" s="64">
        <f t="shared" ca="1" si="167"/>
        <v>230.1566321059463</v>
      </c>
      <c r="L801" s="64">
        <f t="shared" ca="1" si="167"/>
        <v>1763.3708554860541</v>
      </c>
      <c r="M801" s="64">
        <f t="shared" ca="1" si="167"/>
        <v>-645.5335555398575</v>
      </c>
      <c r="N801" s="64">
        <f t="shared" ca="1" si="167"/>
        <v>1483.413287872439</v>
      </c>
      <c r="O801" s="115">
        <f t="shared" ca="1" si="159"/>
        <v>4353.8460663961287</v>
      </c>
      <c r="AD801">
        <f t="shared" ca="1" si="163"/>
        <v>1568000</v>
      </c>
      <c r="AE801">
        <f t="shared" ca="1" si="164"/>
        <v>1570000</v>
      </c>
      <c r="AF801">
        <f t="shared" ca="1" si="165"/>
        <v>1000</v>
      </c>
      <c r="AG801">
        <f t="shared" ca="1" si="166"/>
        <v>1000</v>
      </c>
    </row>
    <row r="802" spans="1:33" hidden="1" x14ac:dyDescent="0.25">
      <c r="A802" s="62">
        <f t="shared" si="160"/>
        <v>801</v>
      </c>
      <c r="B802" s="63">
        <f t="shared" ca="1" si="161"/>
        <v>3.4944410882009391E-2</v>
      </c>
      <c r="C802" s="123">
        <f t="shared" ca="1" si="161"/>
        <v>1679.6433875481816</v>
      </c>
      <c r="D802" s="99">
        <f t="shared" ca="1" si="162"/>
        <v>2831.7332386229409</v>
      </c>
      <c r="E802" s="64">
        <f t="shared" ca="1" si="161"/>
        <v>646.83536926089778</v>
      </c>
      <c r="F802" s="64">
        <f t="shared" ca="1" si="167"/>
        <v>329.52538061800317</v>
      </c>
      <c r="G802" s="64">
        <f t="shared" ca="1" si="167"/>
        <v>-458.18920266086087</v>
      </c>
      <c r="H802" s="64">
        <f t="shared" ca="1" si="167"/>
        <v>555.32149001317839</v>
      </c>
      <c r="I802" s="64">
        <f t="shared" ca="1" si="167"/>
        <v>-615.16718016256004</v>
      </c>
      <c r="J802" s="64">
        <f t="shared" ca="1" si="167"/>
        <v>1185.1683888672021</v>
      </c>
      <c r="K802" s="64">
        <f t="shared" ca="1" si="167"/>
        <v>1965.537804928402</v>
      </c>
      <c r="L802" s="64">
        <f t="shared" ca="1" si="167"/>
        <v>1607.5841786573294</v>
      </c>
      <c r="M802" s="64">
        <f t="shared" ca="1" si="167"/>
        <v>1445.6668564340503</v>
      </c>
      <c r="N802" s="64">
        <f t="shared" ca="1" si="167"/>
        <v>-736.19447059418258</v>
      </c>
      <c r="O802" s="115">
        <f t="shared" ca="1" si="159"/>
        <v>5926.0886153614592</v>
      </c>
      <c r="AD802">
        <f t="shared" ca="1" si="163"/>
        <v>1570000</v>
      </c>
      <c r="AE802">
        <f t="shared" ca="1" si="164"/>
        <v>1572000</v>
      </c>
      <c r="AF802">
        <f t="shared" ca="1" si="165"/>
        <v>1000</v>
      </c>
      <c r="AG802">
        <f t="shared" ca="1" si="166"/>
        <v>1000</v>
      </c>
    </row>
    <row r="803" spans="1:33" hidden="1" x14ac:dyDescent="0.25">
      <c r="A803" s="62">
        <f t="shared" si="160"/>
        <v>802</v>
      </c>
      <c r="B803" s="63">
        <f t="shared" ca="1" si="161"/>
        <v>1.0646801711046011E-3</v>
      </c>
      <c r="C803" s="123">
        <f t="shared" ca="1" si="161"/>
        <v>1816.0477764297868</v>
      </c>
      <c r="D803" s="99">
        <f t="shared" ca="1" si="162"/>
        <v>-5031.3871324865186</v>
      </c>
      <c r="E803" s="64">
        <f t="shared" ca="1" si="161"/>
        <v>731.00715276080359</v>
      </c>
      <c r="F803" s="64">
        <f t="shared" ca="1" si="167"/>
        <v>-906.07512390734553</v>
      </c>
      <c r="G803" s="64">
        <f t="shared" ca="1" si="167"/>
        <v>-902.20998873228916</v>
      </c>
      <c r="H803" s="64">
        <f t="shared" ca="1" si="167"/>
        <v>1980.6845704586858</v>
      </c>
      <c r="I803" s="64">
        <f t="shared" ca="1" si="167"/>
        <v>1172.840439109752</v>
      </c>
      <c r="J803" s="64">
        <f t="shared" ca="1" si="167"/>
        <v>1041.5106933822094</v>
      </c>
      <c r="K803" s="64">
        <f t="shared" ca="1" si="167"/>
        <v>7.3605977688238902</v>
      </c>
      <c r="L803" s="64">
        <f t="shared" ca="1" si="167"/>
        <v>-946.56698672911887</v>
      </c>
      <c r="M803" s="64">
        <f t="shared" ca="1" si="167"/>
        <v>-606.92765636798504</v>
      </c>
      <c r="N803" s="64">
        <f t="shared" ca="1" si="167"/>
        <v>-313.29483499063474</v>
      </c>
      <c r="O803" s="115">
        <f t="shared" ca="1" si="159"/>
        <v>1258.3288627529014</v>
      </c>
      <c r="AD803">
        <f t="shared" ca="1" si="163"/>
        <v>1572000</v>
      </c>
      <c r="AE803">
        <f t="shared" ca="1" si="164"/>
        <v>1574000</v>
      </c>
      <c r="AF803">
        <f t="shared" ca="1" si="165"/>
        <v>1000</v>
      </c>
      <c r="AG803">
        <f t="shared" ca="1" si="166"/>
        <v>1000</v>
      </c>
    </row>
    <row r="804" spans="1:33" hidden="1" x14ac:dyDescent="0.25">
      <c r="A804" s="62">
        <f t="shared" si="160"/>
        <v>803</v>
      </c>
      <c r="B804" s="63">
        <f t="shared" ca="1" si="161"/>
        <v>5.7848606681234344E-2</v>
      </c>
      <c r="C804" s="123">
        <f t="shared" ca="1" si="161"/>
        <v>-512.95008231656186</v>
      </c>
      <c r="D804" s="99">
        <f t="shared" ca="1" si="162"/>
        <v>2444.7282991732918</v>
      </c>
      <c r="E804" s="64">
        <f t="shared" ca="1" si="161"/>
        <v>1055.9207383946134</v>
      </c>
      <c r="F804" s="64">
        <f t="shared" ca="1" si="167"/>
        <v>53.161027106230776</v>
      </c>
      <c r="G804" s="64">
        <f t="shared" ca="1" si="167"/>
        <v>1555.5149373043478</v>
      </c>
      <c r="H804" s="64">
        <f t="shared" ca="1" si="167"/>
        <v>-52.737425435029074</v>
      </c>
      <c r="I804" s="64">
        <f t="shared" ca="1" si="167"/>
        <v>463.86092463793216</v>
      </c>
      <c r="J804" s="64">
        <f t="shared" ca="1" si="167"/>
        <v>142.19382442023669</v>
      </c>
      <c r="K804" s="64">
        <f t="shared" ca="1" si="167"/>
        <v>1264.3513901624633</v>
      </c>
      <c r="L804" s="64">
        <f t="shared" ca="1" si="167"/>
        <v>-376.03790881859265</v>
      </c>
      <c r="M804" s="64">
        <f t="shared" ca="1" si="167"/>
        <v>1907.3731313524574</v>
      </c>
      <c r="N804" s="64">
        <f t="shared" ca="1" si="167"/>
        <v>-899.54967120969957</v>
      </c>
      <c r="O804" s="115">
        <f t="shared" ca="1" si="159"/>
        <v>5114.0509679149609</v>
      </c>
      <c r="AD804">
        <f t="shared" ca="1" si="163"/>
        <v>1574000</v>
      </c>
      <c r="AE804">
        <f t="shared" ca="1" si="164"/>
        <v>1576000</v>
      </c>
      <c r="AF804">
        <f t="shared" ca="1" si="165"/>
        <v>1000</v>
      </c>
      <c r="AG804">
        <f t="shared" ca="1" si="166"/>
        <v>1000</v>
      </c>
    </row>
    <row r="805" spans="1:33" hidden="1" x14ac:dyDescent="0.25">
      <c r="A805" s="62">
        <f t="shared" si="160"/>
        <v>804</v>
      </c>
      <c r="B805" s="63">
        <f t="shared" ca="1" si="161"/>
        <v>-4.386505005492309E-2</v>
      </c>
      <c r="C805" s="123">
        <f t="shared" ca="1" si="161"/>
        <v>579.84963148457916</v>
      </c>
      <c r="D805" s="99">
        <f t="shared" ca="1" si="162"/>
        <v>-6667.611513468064</v>
      </c>
      <c r="E805" s="64">
        <f t="shared" ca="1" si="161"/>
        <v>691.25826177957401</v>
      </c>
      <c r="F805" s="64">
        <f t="shared" ca="1" si="167"/>
        <v>1403.1959389493229</v>
      </c>
      <c r="G805" s="64">
        <f t="shared" ca="1" si="167"/>
        <v>-719.04121582356277</v>
      </c>
      <c r="H805" s="64">
        <f t="shared" ca="1" si="167"/>
        <v>276.36670492529379</v>
      </c>
      <c r="I805" s="64">
        <f t="shared" ca="1" si="167"/>
        <v>676.67770757213304</v>
      </c>
      <c r="J805" s="64">
        <f t="shared" ca="1" si="167"/>
        <v>-683.59812192355184</v>
      </c>
      <c r="K805" s="64">
        <f t="shared" ca="1" si="167"/>
        <v>1948.7665523144635</v>
      </c>
      <c r="L805" s="64">
        <f t="shared" ca="1" si="167"/>
        <v>-194.01419269885491</v>
      </c>
      <c r="M805" s="64">
        <f t="shared" ca="1" si="167"/>
        <v>-475.65079937084033</v>
      </c>
      <c r="N805" s="64">
        <f t="shared" ca="1" si="167"/>
        <v>975.52137096016679</v>
      </c>
      <c r="O805" s="115">
        <f t="shared" ca="1" si="159"/>
        <v>3899.4822066841443</v>
      </c>
      <c r="AD805">
        <f t="shared" ca="1" si="163"/>
        <v>1576000</v>
      </c>
      <c r="AE805">
        <f t="shared" ca="1" si="164"/>
        <v>1578000</v>
      </c>
      <c r="AF805">
        <f t="shared" ca="1" si="165"/>
        <v>1000</v>
      </c>
      <c r="AG805">
        <f t="shared" ca="1" si="166"/>
        <v>1000</v>
      </c>
    </row>
    <row r="806" spans="1:33" hidden="1" x14ac:dyDescent="0.25">
      <c r="A806" s="62">
        <f t="shared" si="160"/>
        <v>805</v>
      </c>
      <c r="B806" s="63">
        <f t="shared" ca="1" si="161"/>
        <v>0.14417012562938927</v>
      </c>
      <c r="C806" s="123">
        <f t="shared" ca="1" si="161"/>
        <v>1313.2311412996</v>
      </c>
      <c r="D806" s="99">
        <f t="shared" ca="1" si="162"/>
        <v>19434.202919017593</v>
      </c>
      <c r="E806" s="64">
        <f t="shared" ca="1" si="161"/>
        <v>-280.7863265388745</v>
      </c>
      <c r="F806" s="64">
        <f t="shared" ca="1" si="167"/>
        <v>1778.7317438089619</v>
      </c>
      <c r="G806" s="64">
        <f t="shared" ca="1" si="167"/>
        <v>-450.35008691989015</v>
      </c>
      <c r="H806" s="64">
        <f t="shared" ca="1" si="167"/>
        <v>-685.12843625177425</v>
      </c>
      <c r="I806" s="64">
        <f t="shared" ca="1" si="167"/>
        <v>453.32715699292146</v>
      </c>
      <c r="J806" s="64">
        <f t="shared" ca="1" si="167"/>
        <v>1719.3036319670543</v>
      </c>
      <c r="K806" s="64">
        <f t="shared" ca="1" si="167"/>
        <v>901.24715701402238</v>
      </c>
      <c r="L806" s="64">
        <f t="shared" ca="1" si="167"/>
        <v>1468.5904198499422</v>
      </c>
      <c r="M806" s="64">
        <f t="shared" ca="1" si="167"/>
        <v>1600.3496527712628</v>
      </c>
      <c r="N806" s="64">
        <f t="shared" ca="1" si="167"/>
        <v>1360.0134686225085</v>
      </c>
      <c r="O806" s="115">
        <f t="shared" ca="1" si="159"/>
        <v>7865.2983813161354</v>
      </c>
      <c r="AD806">
        <f t="shared" ca="1" si="163"/>
        <v>1578000</v>
      </c>
      <c r="AE806">
        <f t="shared" ca="1" si="164"/>
        <v>1580000</v>
      </c>
      <c r="AF806">
        <f t="shared" ca="1" si="165"/>
        <v>1000</v>
      </c>
      <c r="AG806">
        <f t="shared" ca="1" si="166"/>
        <v>1000</v>
      </c>
    </row>
    <row r="807" spans="1:33" hidden="1" x14ac:dyDescent="0.25">
      <c r="A807" s="62">
        <f t="shared" si="160"/>
        <v>806</v>
      </c>
      <c r="B807" s="63">
        <f t="shared" ca="1" si="161"/>
        <v>4.7258018551673137E-2</v>
      </c>
      <c r="C807" s="123">
        <f t="shared" ca="1" si="161"/>
        <v>1758.093388394931</v>
      </c>
      <c r="D807" s="99">
        <f t="shared" ca="1" si="162"/>
        <v>-2695.4507648991448</v>
      </c>
      <c r="E807" s="64">
        <f t="shared" ca="1" si="161"/>
        <v>-398.91527616336487</v>
      </c>
      <c r="F807" s="64">
        <f t="shared" ca="1" si="167"/>
        <v>1261.7455943680802</v>
      </c>
      <c r="G807" s="64">
        <f t="shared" ca="1" si="167"/>
        <v>-654.764140266666</v>
      </c>
      <c r="H807" s="64">
        <f t="shared" ca="1" si="167"/>
        <v>-192.96569242915007</v>
      </c>
      <c r="I807" s="64">
        <f t="shared" ca="1" si="167"/>
        <v>247.67676215582568</v>
      </c>
      <c r="J807" s="64">
        <f t="shared" ca="1" si="167"/>
        <v>402.77194401056732</v>
      </c>
      <c r="K807" s="64">
        <f t="shared" ca="1" si="167"/>
        <v>-480.01676626873297</v>
      </c>
      <c r="L807" s="64">
        <f t="shared" ca="1" si="167"/>
        <v>865.80550353422132</v>
      </c>
      <c r="M807" s="64">
        <f t="shared" ca="1" si="167"/>
        <v>-724.04130096800873</v>
      </c>
      <c r="N807" s="64">
        <f t="shared" ca="1" si="167"/>
        <v>-141.49835684651794</v>
      </c>
      <c r="O807" s="115">
        <f t="shared" ca="1" si="159"/>
        <v>185.79827112625412</v>
      </c>
      <c r="AD807">
        <f t="shared" ca="1" si="163"/>
        <v>1580000</v>
      </c>
      <c r="AE807">
        <f t="shared" ca="1" si="164"/>
        <v>1582000</v>
      </c>
      <c r="AF807">
        <f t="shared" ca="1" si="165"/>
        <v>1000</v>
      </c>
      <c r="AG807">
        <f t="shared" ca="1" si="166"/>
        <v>1000</v>
      </c>
    </row>
    <row r="808" spans="1:33" hidden="1" x14ac:dyDescent="0.25">
      <c r="A808" s="62">
        <f t="shared" si="160"/>
        <v>807</v>
      </c>
      <c r="B808" s="63">
        <f t="shared" ca="1" si="161"/>
        <v>7.1911821884119653E-2</v>
      </c>
      <c r="C808" s="123">
        <f t="shared" ca="1" si="161"/>
        <v>676.47903127316442</v>
      </c>
      <c r="D808" s="99">
        <f t="shared" ca="1" si="162"/>
        <v>14389.016477649397</v>
      </c>
      <c r="E808" s="64">
        <f t="shared" ca="1" si="161"/>
        <v>309.3618665770498</v>
      </c>
      <c r="F808" s="64">
        <f t="shared" ca="1" si="167"/>
        <v>1931.5076334478829</v>
      </c>
      <c r="G808" s="64">
        <f t="shared" ca="1" si="167"/>
        <v>301.63009770833639</v>
      </c>
      <c r="H808" s="64">
        <f t="shared" ca="1" si="167"/>
        <v>939.66312834993346</v>
      </c>
      <c r="I808" s="64">
        <f t="shared" ca="1" si="167"/>
        <v>479.22065626436472</v>
      </c>
      <c r="J808" s="64">
        <f t="shared" ca="1" si="167"/>
        <v>1507.2598467946173</v>
      </c>
      <c r="K808" s="64">
        <f t="shared" ca="1" si="167"/>
        <v>1879.201884032922</v>
      </c>
      <c r="L808" s="64">
        <f t="shared" ca="1" si="167"/>
        <v>1437.4547314080935</v>
      </c>
      <c r="M808" s="64">
        <f t="shared" ca="1" si="167"/>
        <v>746.03837692312743</v>
      </c>
      <c r="N808" s="64">
        <f t="shared" ca="1" si="167"/>
        <v>1445.5145670894863</v>
      </c>
      <c r="O808" s="115">
        <f t="shared" ca="1" si="159"/>
        <v>10976.852788595814</v>
      </c>
      <c r="AD808">
        <f t="shared" ca="1" si="163"/>
        <v>1582000</v>
      </c>
      <c r="AE808">
        <f t="shared" ca="1" si="164"/>
        <v>1584000</v>
      </c>
      <c r="AF808">
        <f t="shared" ca="1" si="165"/>
        <v>1000</v>
      </c>
      <c r="AG808">
        <f t="shared" ca="1" si="166"/>
        <v>1000</v>
      </c>
    </row>
    <row r="809" spans="1:33" hidden="1" x14ac:dyDescent="0.25">
      <c r="A809" s="62">
        <f t="shared" si="160"/>
        <v>808</v>
      </c>
      <c r="B809" s="63">
        <f t="shared" ca="1" si="161"/>
        <v>-9.909473185385638E-2</v>
      </c>
      <c r="C809" s="123">
        <f t="shared" ca="1" si="161"/>
        <v>1144.8653566506987</v>
      </c>
      <c r="D809" s="99">
        <f t="shared" ca="1" si="162"/>
        <v>-6239.368838956475</v>
      </c>
      <c r="E809" s="64">
        <f t="shared" ca="1" si="161"/>
        <v>-671.60703666895665</v>
      </c>
      <c r="F809" s="64">
        <f t="shared" ca="1" si="167"/>
        <v>-216.1253462063134</v>
      </c>
      <c r="G809" s="64">
        <f t="shared" ca="1" si="167"/>
        <v>1340.2913874856188</v>
      </c>
      <c r="H809" s="64">
        <f t="shared" ca="1" si="167"/>
        <v>506.96352915524631</v>
      </c>
      <c r="I809" s="64">
        <f t="shared" ca="1" si="167"/>
        <v>224.76877139932046</v>
      </c>
      <c r="J809" s="64">
        <f t="shared" ca="1" si="167"/>
        <v>-749.69228329446469</v>
      </c>
      <c r="K809" s="64">
        <f t="shared" ca="1" si="167"/>
        <v>-974.96507334199305</v>
      </c>
      <c r="L809" s="64">
        <f t="shared" ca="1" si="167"/>
        <v>39.569984999667653</v>
      </c>
      <c r="M809" s="64">
        <f t="shared" ca="1" si="167"/>
        <v>-1.4126087470008042</v>
      </c>
      <c r="N809" s="64">
        <f t="shared" ca="1" si="167"/>
        <v>353.06290194607794</v>
      </c>
      <c r="O809" s="115">
        <f t="shared" ca="1" si="159"/>
        <v>-149.1457732727975</v>
      </c>
      <c r="AD809">
        <f t="shared" ca="1" si="163"/>
        <v>1584000</v>
      </c>
      <c r="AE809">
        <f t="shared" ca="1" si="164"/>
        <v>1586000</v>
      </c>
      <c r="AF809">
        <f t="shared" ca="1" si="165"/>
        <v>1000</v>
      </c>
      <c r="AG809">
        <f t="shared" ca="1" si="166"/>
        <v>1000</v>
      </c>
    </row>
    <row r="810" spans="1:33" hidden="1" x14ac:dyDescent="0.25">
      <c r="A810" s="62">
        <f t="shared" si="160"/>
        <v>809</v>
      </c>
      <c r="B810" s="63">
        <f t="shared" ca="1" si="161"/>
        <v>2.1635247498901278E-2</v>
      </c>
      <c r="C810" s="123">
        <f t="shared" ca="1" si="161"/>
        <v>1049.8032676086198</v>
      </c>
      <c r="D810" s="99">
        <f t="shared" ca="1" si="162"/>
        <v>2091.6477064247165</v>
      </c>
      <c r="E810" s="64">
        <f t="shared" ca="1" si="161"/>
        <v>26.185552075334989</v>
      </c>
      <c r="F810" s="64">
        <f t="shared" ca="1" si="167"/>
        <v>839.73943141531311</v>
      </c>
      <c r="G810" s="64">
        <f t="shared" ca="1" si="167"/>
        <v>-206.21743252998868</v>
      </c>
      <c r="H810" s="64">
        <f t="shared" ca="1" si="167"/>
        <v>1513.2906564472573</v>
      </c>
      <c r="I810" s="64">
        <f t="shared" ca="1" si="167"/>
        <v>-893.33466083392091</v>
      </c>
      <c r="J810" s="64">
        <f t="shared" ca="1" si="167"/>
        <v>1903.4191564349192</v>
      </c>
      <c r="K810" s="64">
        <f t="shared" ca="1" si="167"/>
        <v>951.65708929415916</v>
      </c>
      <c r="L810" s="64">
        <f t="shared" ca="1" si="167"/>
        <v>-674.44433189083384</v>
      </c>
      <c r="M810" s="64">
        <f t="shared" ca="1" si="167"/>
        <v>988.242852668095</v>
      </c>
      <c r="N810" s="64">
        <f t="shared" ca="1" si="167"/>
        <v>351.01578275283487</v>
      </c>
      <c r="O810" s="115">
        <f t="shared" ca="1" si="159"/>
        <v>4799.5540958331694</v>
      </c>
      <c r="AD810">
        <f t="shared" ca="1" si="163"/>
        <v>1586000</v>
      </c>
      <c r="AE810">
        <f t="shared" ca="1" si="164"/>
        <v>1588000</v>
      </c>
      <c r="AF810">
        <f t="shared" ca="1" si="165"/>
        <v>1000</v>
      </c>
      <c r="AG810">
        <f t="shared" ca="1" si="166"/>
        <v>1000</v>
      </c>
    </row>
    <row r="811" spans="1:33" hidden="1" x14ac:dyDescent="0.25">
      <c r="A811" s="62">
        <f t="shared" si="160"/>
        <v>810</v>
      </c>
      <c r="B811" s="63">
        <f t="shared" ca="1" si="161"/>
        <v>-8.1963319481705835E-2</v>
      </c>
      <c r="C811" s="123">
        <f t="shared" ca="1" si="161"/>
        <v>-466.49784515698872</v>
      </c>
      <c r="D811" s="99">
        <f t="shared" ca="1" si="162"/>
        <v>10712.974693635029</v>
      </c>
      <c r="E811" s="64">
        <f t="shared" ca="1" si="161"/>
        <v>1755.0481622308203</v>
      </c>
      <c r="F811" s="64">
        <f t="shared" ca="1" si="167"/>
        <v>-155.92296994085834</v>
      </c>
      <c r="G811" s="64">
        <f t="shared" ca="1" si="167"/>
        <v>971.53298737334944</v>
      </c>
      <c r="H811" s="64">
        <f t="shared" ca="1" si="167"/>
        <v>1843.7483105369693</v>
      </c>
      <c r="I811" s="64">
        <f t="shared" ca="1" si="167"/>
        <v>-653.13286870024842</v>
      </c>
      <c r="J811" s="64">
        <f t="shared" ca="1" si="167"/>
        <v>-375.2476634948431</v>
      </c>
      <c r="K811" s="64">
        <f t="shared" ca="1" si="167"/>
        <v>981.00407896358047</v>
      </c>
      <c r="L811" s="64">
        <f t="shared" ca="1" si="167"/>
        <v>-162.97123831027162</v>
      </c>
      <c r="M811" s="64">
        <f t="shared" ca="1" si="167"/>
        <v>691.90304122580619</v>
      </c>
      <c r="N811" s="64">
        <f t="shared" ca="1" si="167"/>
        <v>1351.7613635241353</v>
      </c>
      <c r="O811" s="115">
        <f t="shared" ca="1" si="159"/>
        <v>6247.72320340844</v>
      </c>
      <c r="AD811">
        <f t="shared" ca="1" si="163"/>
        <v>1588000</v>
      </c>
      <c r="AE811">
        <f t="shared" ca="1" si="164"/>
        <v>1590000</v>
      </c>
      <c r="AF811">
        <f t="shared" ca="1" si="165"/>
        <v>1000</v>
      </c>
      <c r="AG811">
        <f t="shared" ca="1" si="166"/>
        <v>1000</v>
      </c>
    </row>
    <row r="812" spans="1:33" hidden="1" x14ac:dyDescent="0.25">
      <c r="A812" s="62">
        <f t="shared" si="160"/>
        <v>811</v>
      </c>
      <c r="B812" s="63">
        <f t="shared" ca="1" si="161"/>
        <v>0.110740445268252</v>
      </c>
      <c r="C812" s="123">
        <f t="shared" ca="1" si="161"/>
        <v>-378.81865693060683</v>
      </c>
      <c r="D812" s="99">
        <f t="shared" ca="1" si="162"/>
        <v>17421.215562091747</v>
      </c>
      <c r="E812" s="64">
        <f t="shared" ca="1" si="161"/>
        <v>1059.6737493551702</v>
      </c>
      <c r="F812" s="64">
        <f t="shared" ca="1" si="167"/>
        <v>1856.7676654989039</v>
      </c>
      <c r="G812" s="64">
        <f t="shared" ca="1" si="167"/>
        <v>495.60153646754145</v>
      </c>
      <c r="H812" s="64">
        <f t="shared" ca="1" si="167"/>
        <v>171.74025777022038</v>
      </c>
      <c r="I812" s="64">
        <f t="shared" ca="1" si="167"/>
        <v>661.01196957975594</v>
      </c>
      <c r="J812" s="64">
        <f t="shared" ca="1" si="167"/>
        <v>482.82958675746113</v>
      </c>
      <c r="K812" s="64">
        <f t="shared" ca="1" si="167"/>
        <v>-673.95533560139972</v>
      </c>
      <c r="L812" s="64">
        <f t="shared" ca="1" si="167"/>
        <v>-454.8162339915944</v>
      </c>
      <c r="M812" s="64">
        <f t="shared" ca="1" si="167"/>
        <v>871.83646414068255</v>
      </c>
      <c r="N812" s="64">
        <f t="shared" ca="1" si="167"/>
        <v>136.61963298534459</v>
      </c>
      <c r="O812" s="115">
        <f t="shared" ca="1" si="159"/>
        <v>4607.3092929620861</v>
      </c>
      <c r="AD812">
        <f t="shared" ca="1" si="163"/>
        <v>1590000</v>
      </c>
      <c r="AE812">
        <f t="shared" ca="1" si="164"/>
        <v>1592000</v>
      </c>
      <c r="AF812">
        <f t="shared" ca="1" si="165"/>
        <v>1000</v>
      </c>
      <c r="AG812">
        <f t="shared" ca="1" si="166"/>
        <v>1000</v>
      </c>
    </row>
    <row r="813" spans="1:33" hidden="1" x14ac:dyDescent="0.25">
      <c r="A813" s="62">
        <f t="shared" si="160"/>
        <v>812</v>
      </c>
      <c r="B813" s="63">
        <f t="shared" ca="1" si="161"/>
        <v>-8.9303428570474574E-2</v>
      </c>
      <c r="C813" s="123">
        <f t="shared" ca="1" si="161"/>
        <v>1017.3851230168646</v>
      </c>
      <c r="D813" s="99">
        <f t="shared" ca="1" si="162"/>
        <v>2895.7248203808963</v>
      </c>
      <c r="E813" s="64">
        <f t="shared" ca="1" si="161"/>
        <v>18.697585496029735</v>
      </c>
      <c r="F813" s="64">
        <f t="shared" ca="1" si="167"/>
        <v>1462.7695048953824</v>
      </c>
      <c r="G813" s="64">
        <f t="shared" ca="1" si="167"/>
        <v>216.14904695552079</v>
      </c>
      <c r="H813" s="64">
        <f t="shared" ca="1" si="167"/>
        <v>978.58220075102668</v>
      </c>
      <c r="I813" s="64">
        <f t="shared" ca="1" si="167"/>
        <v>29.225615047960424</v>
      </c>
      <c r="J813" s="64">
        <f t="shared" ca="1" si="167"/>
        <v>1735.5691370793127</v>
      </c>
      <c r="K813" s="64">
        <f t="shared" ca="1" si="167"/>
        <v>779.81102835162801</v>
      </c>
      <c r="L813" s="64">
        <f t="shared" ca="1" si="167"/>
        <v>244.48698145781808</v>
      </c>
      <c r="M813" s="64">
        <f t="shared" ca="1" si="167"/>
        <v>-690.74170254984153</v>
      </c>
      <c r="N813" s="64">
        <f t="shared" ca="1" si="167"/>
        <v>1510.3221005120379</v>
      </c>
      <c r="O813" s="115">
        <f t="shared" ca="1" si="159"/>
        <v>6284.8714979968745</v>
      </c>
      <c r="AD813">
        <f t="shared" ca="1" si="163"/>
        <v>1592000</v>
      </c>
      <c r="AE813">
        <f t="shared" ca="1" si="164"/>
        <v>1594000</v>
      </c>
      <c r="AF813">
        <f t="shared" ca="1" si="165"/>
        <v>1000</v>
      </c>
      <c r="AG813">
        <f t="shared" ca="1" si="166"/>
        <v>1000</v>
      </c>
    </row>
    <row r="814" spans="1:33" hidden="1" x14ac:dyDescent="0.25">
      <c r="A814" s="62">
        <f t="shared" si="160"/>
        <v>813</v>
      </c>
      <c r="B814" s="63">
        <f t="shared" ca="1" si="161"/>
        <v>-7.814556687762822E-2</v>
      </c>
      <c r="C814" s="123">
        <f t="shared" ca="1" si="161"/>
        <v>-494.46923459553267</v>
      </c>
      <c r="D814" s="99">
        <f t="shared" ca="1" si="162"/>
        <v>16688.108221793103</v>
      </c>
      <c r="E814" s="64">
        <f t="shared" ca="1" si="161"/>
        <v>1726.515962916794</v>
      </c>
      <c r="F814" s="64">
        <f t="shared" ref="F814:N829" ca="1" si="168">F$1*($U$1+($W$1-$U$1)*RAND())</f>
        <v>-644.20204490775541</v>
      </c>
      <c r="G814" s="64">
        <f t="shared" ca="1" si="168"/>
        <v>1002.5505465396484</v>
      </c>
      <c r="H814" s="64">
        <f t="shared" ca="1" si="168"/>
        <v>1857.3304565649682</v>
      </c>
      <c r="I814" s="64">
        <f t="shared" ca="1" si="168"/>
        <v>-59.735357902308969</v>
      </c>
      <c r="J814" s="64">
        <f t="shared" ca="1" si="168"/>
        <v>575.10366612036319</v>
      </c>
      <c r="K814" s="64">
        <f t="shared" ca="1" si="168"/>
        <v>1341.5747011858823</v>
      </c>
      <c r="L814" s="64">
        <f t="shared" ca="1" si="168"/>
        <v>-218.25775887938977</v>
      </c>
      <c r="M814" s="64">
        <f t="shared" ca="1" si="168"/>
        <v>224.34822947717785</v>
      </c>
      <c r="N814" s="64">
        <f t="shared" ca="1" si="168"/>
        <v>356.10195745470611</v>
      </c>
      <c r="O814" s="115">
        <f t="shared" ca="1" si="159"/>
        <v>6161.3303585700851</v>
      </c>
      <c r="AD814">
        <f t="shared" ca="1" si="163"/>
        <v>1594000</v>
      </c>
      <c r="AE814">
        <f t="shared" ca="1" si="164"/>
        <v>1596000</v>
      </c>
      <c r="AF814">
        <f t="shared" ca="1" si="165"/>
        <v>1000</v>
      </c>
      <c r="AG814">
        <f t="shared" ca="1" si="166"/>
        <v>1000</v>
      </c>
    </row>
    <row r="815" spans="1:33" hidden="1" x14ac:dyDescent="0.25">
      <c r="A815" s="62">
        <f t="shared" si="160"/>
        <v>814</v>
      </c>
      <c r="B815" s="63">
        <f t="shared" ca="1" si="161"/>
        <v>-2.3910542394591949E-2</v>
      </c>
      <c r="C815" s="123">
        <f t="shared" ca="1" si="161"/>
        <v>543.00459939324719</v>
      </c>
      <c r="D815" s="99">
        <f t="shared" ca="1" si="162"/>
        <v>18355.274261209855</v>
      </c>
      <c r="E815" s="64">
        <f t="shared" ca="1" si="161"/>
        <v>1116.8635291145163</v>
      </c>
      <c r="F815" s="64">
        <f t="shared" ca="1" si="168"/>
        <v>330.4918630119688</v>
      </c>
      <c r="G815" s="64">
        <f t="shared" ca="1" si="168"/>
        <v>1231.1308919691851</v>
      </c>
      <c r="H815" s="64">
        <f t="shared" ca="1" si="168"/>
        <v>1210.3803557511492</v>
      </c>
      <c r="I815" s="64">
        <f t="shared" ca="1" si="168"/>
        <v>181.05081780089461</v>
      </c>
      <c r="J815" s="64">
        <f t="shared" ca="1" si="168"/>
        <v>-582.0525836122589</v>
      </c>
      <c r="K815" s="64">
        <f t="shared" ca="1" si="168"/>
        <v>-224.99964629227765</v>
      </c>
      <c r="L815" s="64">
        <f t="shared" ca="1" si="168"/>
        <v>-254.54785778937352</v>
      </c>
      <c r="M815" s="64">
        <f t="shared" ca="1" si="168"/>
        <v>929.34262246617243</v>
      </c>
      <c r="N815" s="64">
        <f t="shared" ca="1" si="168"/>
        <v>49.334889744649807</v>
      </c>
      <c r="O815" s="115">
        <f t="shared" ca="1" si="159"/>
        <v>3986.9948821646262</v>
      </c>
      <c r="AD815">
        <f t="shared" ca="1" si="163"/>
        <v>1596000</v>
      </c>
      <c r="AE815">
        <f t="shared" ca="1" si="164"/>
        <v>1598000</v>
      </c>
      <c r="AF815">
        <f t="shared" ca="1" si="165"/>
        <v>1000</v>
      </c>
      <c r="AG815">
        <f t="shared" ca="1" si="166"/>
        <v>1000</v>
      </c>
    </row>
    <row r="816" spans="1:33" hidden="1" x14ac:dyDescent="0.25">
      <c r="A816" s="62">
        <f t="shared" si="160"/>
        <v>815</v>
      </c>
      <c r="B816" s="63">
        <f t="shared" ca="1" si="161"/>
        <v>3.9711749685985009E-2</v>
      </c>
      <c r="C816" s="123">
        <f t="shared" ca="1" si="161"/>
        <v>-918.48011598184303</v>
      </c>
      <c r="D816" s="99">
        <f t="shared" ca="1" si="162"/>
        <v>5109.990245178059</v>
      </c>
      <c r="E816" s="64">
        <f t="shared" ca="1" si="161"/>
        <v>931.95629929424877</v>
      </c>
      <c r="F816" s="64">
        <f t="shared" ca="1" si="168"/>
        <v>-389.39793464142343</v>
      </c>
      <c r="G816" s="64">
        <f t="shared" ca="1" si="168"/>
        <v>1393.3882991296991</v>
      </c>
      <c r="H816" s="64">
        <f t="shared" ca="1" si="168"/>
        <v>196.50602220132652</v>
      </c>
      <c r="I816" s="64">
        <f t="shared" ca="1" si="168"/>
        <v>1145.1505584406016</v>
      </c>
      <c r="J816" s="64">
        <f t="shared" ca="1" si="168"/>
        <v>1361.1414611867256</v>
      </c>
      <c r="K816" s="64">
        <f t="shared" ca="1" si="168"/>
        <v>430.46105804236373</v>
      </c>
      <c r="L816" s="64">
        <f t="shared" ca="1" si="168"/>
        <v>1608.7034940286917</v>
      </c>
      <c r="M816" s="64">
        <f t="shared" ca="1" si="168"/>
        <v>890.59097833267492</v>
      </c>
      <c r="N816" s="64">
        <f t="shared" ca="1" si="168"/>
        <v>861.46859530158497</v>
      </c>
      <c r="O816" s="115">
        <f t="shared" ca="1" si="159"/>
        <v>8429.9688313164952</v>
      </c>
      <c r="AD816">
        <f t="shared" ca="1" si="163"/>
        <v>1598000</v>
      </c>
      <c r="AE816">
        <f t="shared" ca="1" si="164"/>
        <v>1600000</v>
      </c>
      <c r="AF816">
        <f t="shared" ca="1" si="165"/>
        <v>1000</v>
      </c>
      <c r="AG816">
        <f t="shared" ca="1" si="166"/>
        <v>1000</v>
      </c>
    </row>
    <row r="817" spans="1:33" hidden="1" x14ac:dyDescent="0.25">
      <c r="A817" s="62">
        <f t="shared" si="160"/>
        <v>816</v>
      </c>
      <c r="B817" s="63">
        <f t="shared" ca="1" si="161"/>
        <v>1.7122404373436512E-2</v>
      </c>
      <c r="C817" s="123">
        <f t="shared" ca="1" si="161"/>
        <v>169.75622887489342</v>
      </c>
      <c r="D817" s="99">
        <f t="shared" ca="1" si="162"/>
        <v>13291.729623636433</v>
      </c>
      <c r="E817" s="64">
        <f t="shared" ca="1" si="161"/>
        <v>512.85207091227142</v>
      </c>
      <c r="F817" s="64">
        <f t="shared" ca="1" si="168"/>
        <v>41.87636301709999</v>
      </c>
      <c r="G817" s="64">
        <f t="shared" ca="1" si="168"/>
        <v>-193.81107174964717</v>
      </c>
      <c r="H817" s="64">
        <f t="shared" ca="1" si="168"/>
        <v>1445.5604129049868</v>
      </c>
      <c r="I817" s="64">
        <f t="shared" ca="1" si="168"/>
        <v>1784.5922257691968</v>
      </c>
      <c r="J817" s="64">
        <f t="shared" ca="1" si="168"/>
        <v>-796.63796266791292</v>
      </c>
      <c r="K817" s="64">
        <f t="shared" ca="1" si="168"/>
        <v>-448.32746617579687</v>
      </c>
      <c r="L817" s="64">
        <f t="shared" ca="1" si="168"/>
        <v>780.15444874397463</v>
      </c>
      <c r="M817" s="64">
        <f t="shared" ca="1" si="168"/>
        <v>-469.46988110512763</v>
      </c>
      <c r="N817" s="64">
        <f t="shared" ca="1" si="168"/>
        <v>1080.4731790425776</v>
      </c>
      <c r="O817" s="115">
        <f t="shared" ca="1" si="159"/>
        <v>3737.262318691623</v>
      </c>
      <c r="AD817">
        <f t="shared" ca="1" si="163"/>
        <v>1600000</v>
      </c>
      <c r="AE817">
        <f t="shared" ca="1" si="164"/>
        <v>1602000</v>
      </c>
      <c r="AF817">
        <f t="shared" ca="1" si="165"/>
        <v>1000</v>
      </c>
      <c r="AG817">
        <f t="shared" ca="1" si="166"/>
        <v>1000</v>
      </c>
    </row>
    <row r="818" spans="1:33" hidden="1" x14ac:dyDescent="0.25">
      <c r="A818" s="62">
        <f t="shared" si="160"/>
        <v>817</v>
      </c>
      <c r="B818" s="63">
        <f t="shared" ca="1" si="161"/>
        <v>4.3060850108448984E-2</v>
      </c>
      <c r="C818" s="123">
        <f t="shared" ca="1" si="161"/>
        <v>1907.2198772430024</v>
      </c>
      <c r="D818" s="99">
        <f t="shared" ca="1" si="162"/>
        <v>4238.433719758591</v>
      </c>
      <c r="E818" s="64">
        <f t="shared" ca="1" si="161"/>
        <v>-569.7279866893897</v>
      </c>
      <c r="F818" s="64">
        <f t="shared" ca="1" si="168"/>
        <v>1726.3138117942904</v>
      </c>
      <c r="G818" s="64">
        <f t="shared" ca="1" si="168"/>
        <v>-362.72222562133788</v>
      </c>
      <c r="H818" s="64">
        <f t="shared" ca="1" si="168"/>
        <v>898.15733438788402</v>
      </c>
      <c r="I818" s="64">
        <f t="shared" ca="1" si="168"/>
        <v>1634.1274552957516</v>
      </c>
      <c r="J818" s="64">
        <f t="shared" ca="1" si="168"/>
        <v>1028.9621689567812</v>
      </c>
      <c r="K818" s="64">
        <f t="shared" ca="1" si="168"/>
        <v>1317.9771679750072</v>
      </c>
      <c r="L818" s="64">
        <f t="shared" ca="1" si="168"/>
        <v>780.54469184472202</v>
      </c>
      <c r="M818" s="64">
        <f t="shared" ca="1" si="168"/>
        <v>677.4646243048843</v>
      </c>
      <c r="N818" s="64">
        <f t="shared" ca="1" si="168"/>
        <v>139.73518712994155</v>
      </c>
      <c r="O818" s="115">
        <f t="shared" ca="1" si="159"/>
        <v>7270.8322293785359</v>
      </c>
      <c r="AD818">
        <f t="shared" ca="1" si="163"/>
        <v>1602000</v>
      </c>
      <c r="AE818">
        <f t="shared" ca="1" si="164"/>
        <v>1604000</v>
      </c>
      <c r="AF818">
        <f t="shared" ca="1" si="165"/>
        <v>1000</v>
      </c>
      <c r="AG818">
        <f t="shared" ca="1" si="166"/>
        <v>1000</v>
      </c>
    </row>
    <row r="819" spans="1:33" hidden="1" x14ac:dyDescent="0.25">
      <c r="A819" s="62">
        <f t="shared" si="160"/>
        <v>818</v>
      </c>
      <c r="B819" s="63">
        <f t="shared" ca="1" si="161"/>
        <v>0.16631592507232848</v>
      </c>
      <c r="C819" s="123">
        <f t="shared" ca="1" si="161"/>
        <v>1306.5092899382232</v>
      </c>
      <c r="D819" s="99">
        <f t="shared" ca="1" si="162"/>
        <v>10011.84604558478</v>
      </c>
      <c r="E819" s="64">
        <f t="shared" ca="1" si="161"/>
        <v>592.44985612790185</v>
      </c>
      <c r="F819" s="64">
        <f t="shared" ca="1" si="168"/>
        <v>1769.543040170284</v>
      </c>
      <c r="G819" s="64">
        <f t="shared" ca="1" si="168"/>
        <v>50.385249383959049</v>
      </c>
      <c r="H819" s="64">
        <f t="shared" ca="1" si="168"/>
        <v>1783.0648932920703</v>
      </c>
      <c r="I819" s="64">
        <f t="shared" ca="1" si="168"/>
        <v>-292.20363942199612</v>
      </c>
      <c r="J819" s="64">
        <f t="shared" ca="1" si="168"/>
        <v>1714.46338221061</v>
      </c>
      <c r="K819" s="64">
        <f t="shared" ca="1" si="168"/>
        <v>384.56514694155368</v>
      </c>
      <c r="L819" s="64">
        <f t="shared" ca="1" si="168"/>
        <v>-551.9533863077653</v>
      </c>
      <c r="M819" s="64">
        <f t="shared" ca="1" si="168"/>
        <v>768.03575988856619</v>
      </c>
      <c r="N819" s="64">
        <f t="shared" ca="1" si="168"/>
        <v>253.13040934617115</v>
      </c>
      <c r="O819" s="115">
        <f t="shared" ca="1" si="159"/>
        <v>6471.480711631355</v>
      </c>
      <c r="AD819">
        <f t="shared" ca="1" si="163"/>
        <v>1604000</v>
      </c>
      <c r="AE819">
        <f t="shared" ca="1" si="164"/>
        <v>1606000</v>
      </c>
      <c r="AF819">
        <f t="shared" ca="1" si="165"/>
        <v>1000</v>
      </c>
      <c r="AG819">
        <f t="shared" ca="1" si="166"/>
        <v>1000</v>
      </c>
    </row>
    <row r="820" spans="1:33" hidden="1" x14ac:dyDescent="0.25">
      <c r="A820" s="62">
        <f t="shared" si="160"/>
        <v>819</v>
      </c>
      <c r="B820" s="63">
        <f t="shared" ca="1" si="161"/>
        <v>-3.6177567711182274E-2</v>
      </c>
      <c r="C820" s="123">
        <f t="shared" ca="1" si="161"/>
        <v>1814.4001968274224</v>
      </c>
      <c r="D820" s="99">
        <f t="shared" ca="1" si="162"/>
        <v>-238.19181158777485</v>
      </c>
      <c r="E820" s="64">
        <f t="shared" ca="1" si="161"/>
        <v>687.12371804002441</v>
      </c>
      <c r="F820" s="64">
        <f t="shared" ca="1" si="168"/>
        <v>-38.370475643047932</v>
      </c>
      <c r="G820" s="64">
        <f t="shared" ca="1" si="168"/>
        <v>-623.88846993747836</v>
      </c>
      <c r="H820" s="64">
        <f t="shared" ca="1" si="168"/>
        <v>-563.73383118260847</v>
      </c>
      <c r="I820" s="64">
        <f t="shared" ca="1" si="168"/>
        <v>-445.14526612282617</v>
      </c>
      <c r="J820" s="64">
        <f t="shared" ca="1" si="168"/>
        <v>1381.3280120228935</v>
      </c>
      <c r="K820" s="64">
        <f t="shared" ca="1" si="168"/>
        <v>829.03129889613399</v>
      </c>
      <c r="L820" s="64">
        <f t="shared" ca="1" si="168"/>
        <v>-979.34306346612573</v>
      </c>
      <c r="M820" s="64">
        <f t="shared" ca="1" si="168"/>
        <v>1411.944783387635</v>
      </c>
      <c r="N820" s="64">
        <f t="shared" ca="1" si="168"/>
        <v>664.97889461519105</v>
      </c>
      <c r="O820" s="115">
        <f t="shared" ca="1" si="159"/>
        <v>2323.9256006097917</v>
      </c>
      <c r="AD820">
        <f t="shared" ca="1" si="163"/>
        <v>1606000</v>
      </c>
      <c r="AE820">
        <f t="shared" ca="1" si="164"/>
        <v>1608000</v>
      </c>
      <c r="AF820">
        <f t="shared" ca="1" si="165"/>
        <v>1000</v>
      </c>
      <c r="AG820">
        <f t="shared" ca="1" si="166"/>
        <v>1000</v>
      </c>
    </row>
    <row r="821" spans="1:33" hidden="1" x14ac:dyDescent="0.25">
      <c r="A821" s="62">
        <f t="shared" si="160"/>
        <v>820</v>
      </c>
      <c r="B821" s="63">
        <f t="shared" ca="1" si="161"/>
        <v>-7.6778462560682867E-2</v>
      </c>
      <c r="C821" s="123">
        <f t="shared" ca="1" si="161"/>
        <v>-456.99553684830391</v>
      </c>
      <c r="D821" s="99">
        <f t="shared" ca="1" si="162"/>
        <v>741.92049047691467</v>
      </c>
      <c r="E821" s="64">
        <f t="shared" ca="1" si="161"/>
        <v>-685.90770503404678</v>
      </c>
      <c r="F821" s="64">
        <f t="shared" ca="1" si="168"/>
        <v>-76.060997997409586</v>
      </c>
      <c r="G821" s="64">
        <f t="shared" ca="1" si="168"/>
        <v>-955.78102384830891</v>
      </c>
      <c r="H821" s="64">
        <f t="shared" ca="1" si="168"/>
        <v>593.11122900326473</v>
      </c>
      <c r="I821" s="64">
        <f t="shared" ca="1" si="168"/>
        <v>-856.94747611362561</v>
      </c>
      <c r="J821" s="64">
        <f t="shared" ca="1" si="168"/>
        <v>-188.31447716194799</v>
      </c>
      <c r="K821" s="64">
        <f t="shared" ca="1" si="168"/>
        <v>254.01903315923764</v>
      </c>
      <c r="L821" s="64">
        <f t="shared" ca="1" si="168"/>
        <v>-802.96543399438326</v>
      </c>
      <c r="M821" s="64">
        <f t="shared" ca="1" si="168"/>
        <v>1022.248613777213</v>
      </c>
      <c r="N821" s="64">
        <f t="shared" ca="1" si="168"/>
        <v>1003.3003426924231</v>
      </c>
      <c r="O821" s="115">
        <f t="shared" ca="1" si="159"/>
        <v>-693.29789551758381</v>
      </c>
      <c r="AD821">
        <f t="shared" ca="1" si="163"/>
        <v>1608000</v>
      </c>
      <c r="AE821">
        <f t="shared" ca="1" si="164"/>
        <v>1610000</v>
      </c>
      <c r="AF821">
        <f t="shared" ca="1" si="165"/>
        <v>1000</v>
      </c>
      <c r="AG821">
        <f t="shared" ca="1" si="166"/>
        <v>1000</v>
      </c>
    </row>
    <row r="822" spans="1:33" hidden="1" x14ac:dyDescent="0.25">
      <c r="A822" s="62">
        <f t="shared" si="160"/>
        <v>821</v>
      </c>
      <c r="B822" s="63">
        <f t="shared" ca="1" si="161"/>
        <v>0.19045599083973239</v>
      </c>
      <c r="C822" s="123">
        <f t="shared" ca="1" si="161"/>
        <v>1949.8089429936535</v>
      </c>
      <c r="D822" s="99">
        <f t="shared" ca="1" si="162"/>
        <v>14817.100593432508</v>
      </c>
      <c r="E822" s="64">
        <f t="shared" ca="1" si="161"/>
        <v>13.842971120796992</v>
      </c>
      <c r="F822" s="64">
        <f t="shared" ca="1" si="168"/>
        <v>-888.04469212141464</v>
      </c>
      <c r="G822" s="64">
        <f t="shared" ca="1" si="168"/>
        <v>1153.7201156043675</v>
      </c>
      <c r="H822" s="64">
        <f t="shared" ca="1" si="168"/>
        <v>-91.551833914466357</v>
      </c>
      <c r="I822" s="64">
        <f t="shared" ca="1" si="168"/>
        <v>-870.77486009228505</v>
      </c>
      <c r="J822" s="64">
        <f t="shared" ca="1" si="168"/>
        <v>1593.762177626352</v>
      </c>
      <c r="K822" s="64">
        <f t="shared" ca="1" si="168"/>
        <v>349.23199554699107</v>
      </c>
      <c r="L822" s="64">
        <f t="shared" ca="1" si="168"/>
        <v>-702.8188817058616</v>
      </c>
      <c r="M822" s="64">
        <f t="shared" ca="1" si="168"/>
        <v>412.55857291271349</v>
      </c>
      <c r="N822" s="64">
        <f t="shared" ca="1" si="168"/>
        <v>1181.3699483671105</v>
      </c>
      <c r="O822" s="115">
        <f t="shared" ca="1" si="159"/>
        <v>2151.2955133443038</v>
      </c>
      <c r="AD822">
        <f t="shared" ca="1" si="163"/>
        <v>1610000</v>
      </c>
      <c r="AE822">
        <f t="shared" ca="1" si="164"/>
        <v>1612000</v>
      </c>
      <c r="AF822">
        <f t="shared" ca="1" si="165"/>
        <v>1000</v>
      </c>
      <c r="AG822">
        <f t="shared" ca="1" si="166"/>
        <v>1000</v>
      </c>
    </row>
    <row r="823" spans="1:33" hidden="1" x14ac:dyDescent="0.25">
      <c r="A823" s="62">
        <f t="shared" si="160"/>
        <v>822</v>
      </c>
      <c r="B823" s="63">
        <f t="shared" ca="1" si="161"/>
        <v>-9.5247817694472173E-2</v>
      </c>
      <c r="C823" s="123">
        <f t="shared" ca="1" si="161"/>
        <v>369.77681896742996</v>
      </c>
      <c r="D823" s="99">
        <f t="shared" ca="1" si="162"/>
        <v>13874.273856226346</v>
      </c>
      <c r="E823" s="64">
        <f t="shared" ca="1" si="161"/>
        <v>820.49469002264152</v>
      </c>
      <c r="F823" s="64">
        <f t="shared" ca="1" si="168"/>
        <v>1521.7040275560953</v>
      </c>
      <c r="G823" s="64">
        <f t="shared" ca="1" si="168"/>
        <v>1271.3932786869843</v>
      </c>
      <c r="H823" s="64">
        <f t="shared" ca="1" si="168"/>
        <v>104.15720495500963</v>
      </c>
      <c r="I823" s="64">
        <f t="shared" ca="1" si="168"/>
        <v>1863.1624971200847</v>
      </c>
      <c r="J823" s="64">
        <f t="shared" ca="1" si="168"/>
        <v>-541.90984743257354</v>
      </c>
      <c r="K823" s="64">
        <f t="shared" ca="1" si="168"/>
        <v>-706.69906470084618</v>
      </c>
      <c r="L823" s="64">
        <f t="shared" ca="1" si="168"/>
        <v>-392.06008932890302</v>
      </c>
      <c r="M823" s="64">
        <f t="shared" ca="1" si="168"/>
        <v>1377.1687139788385</v>
      </c>
      <c r="N823" s="64">
        <f t="shared" ca="1" si="168"/>
        <v>935.49028532394493</v>
      </c>
      <c r="O823" s="115">
        <f t="shared" ca="1" si="159"/>
        <v>6252.9016961812749</v>
      </c>
      <c r="AD823">
        <f t="shared" ca="1" si="163"/>
        <v>1612000</v>
      </c>
      <c r="AE823">
        <f t="shared" ca="1" si="164"/>
        <v>1614000</v>
      </c>
      <c r="AF823">
        <f t="shared" ca="1" si="165"/>
        <v>1000</v>
      </c>
      <c r="AG823">
        <f t="shared" ca="1" si="166"/>
        <v>1000</v>
      </c>
    </row>
    <row r="824" spans="1:33" hidden="1" x14ac:dyDescent="0.25">
      <c r="A824" s="62">
        <f t="shared" si="160"/>
        <v>823</v>
      </c>
      <c r="B824" s="63">
        <f t="shared" ca="1" si="161"/>
        <v>-6.978483106926836E-2</v>
      </c>
      <c r="C824" s="123">
        <f t="shared" ca="1" si="161"/>
        <v>233.68105233162018</v>
      </c>
      <c r="D824" s="99">
        <f t="shared" ca="1" si="162"/>
        <v>11451.248893486996</v>
      </c>
      <c r="E824" s="64">
        <f t="shared" ca="1" si="161"/>
        <v>651.52132614081847</v>
      </c>
      <c r="F824" s="64">
        <f t="shared" ca="1" si="168"/>
        <v>43.846571828770195</v>
      </c>
      <c r="G824" s="64">
        <f t="shared" ca="1" si="168"/>
        <v>1660.8613972385076</v>
      </c>
      <c r="H824" s="64">
        <f t="shared" ca="1" si="168"/>
        <v>1143.543922237687</v>
      </c>
      <c r="I824" s="64">
        <f t="shared" ca="1" si="168"/>
        <v>-802.28270730436145</v>
      </c>
      <c r="J824" s="64">
        <f t="shared" ca="1" si="168"/>
        <v>1329.6471326176065</v>
      </c>
      <c r="K824" s="64">
        <f t="shared" ca="1" si="168"/>
        <v>-97.029547525934035</v>
      </c>
      <c r="L824" s="64">
        <f t="shared" ca="1" si="168"/>
        <v>-191.54736162738732</v>
      </c>
      <c r="M824" s="64">
        <f t="shared" ca="1" si="168"/>
        <v>1079.8392441226463</v>
      </c>
      <c r="N824" s="64">
        <f t="shared" ca="1" si="168"/>
        <v>-233.85449421165384</v>
      </c>
      <c r="O824" s="115">
        <f t="shared" ca="1" si="159"/>
        <v>4584.5454835166993</v>
      </c>
      <c r="AD824">
        <f t="shared" ca="1" si="163"/>
        <v>1614000</v>
      </c>
      <c r="AE824">
        <f t="shared" ca="1" si="164"/>
        <v>1616000</v>
      </c>
      <c r="AF824">
        <f t="shared" ca="1" si="165"/>
        <v>1000</v>
      </c>
      <c r="AG824">
        <f t="shared" ca="1" si="166"/>
        <v>1000</v>
      </c>
    </row>
    <row r="825" spans="1:33" hidden="1" x14ac:dyDescent="0.25">
      <c r="A825" s="62">
        <f t="shared" si="160"/>
        <v>824</v>
      </c>
      <c r="B825" s="63">
        <f t="shared" ca="1" si="161"/>
        <v>-1.7973659733685171E-2</v>
      </c>
      <c r="C825" s="123">
        <f t="shared" ca="1" si="161"/>
        <v>-295.65352647784994</v>
      </c>
      <c r="D825" s="99">
        <f t="shared" ca="1" si="162"/>
        <v>16274.235134629464</v>
      </c>
      <c r="E825" s="64">
        <f t="shared" ca="1" si="161"/>
        <v>1553.3944166955087</v>
      </c>
      <c r="F825" s="64">
        <f t="shared" ca="1" si="168"/>
        <v>-262.83768880942722</v>
      </c>
      <c r="G825" s="64">
        <f t="shared" ca="1" si="168"/>
        <v>1422.1928926004839</v>
      </c>
      <c r="H825" s="64">
        <f t="shared" ca="1" si="168"/>
        <v>1257.1607133525911</v>
      </c>
      <c r="I825" s="64">
        <f t="shared" ca="1" si="168"/>
        <v>1813.9405004126911</v>
      </c>
      <c r="J825" s="64">
        <f t="shared" ca="1" si="168"/>
        <v>1649.0887914324185</v>
      </c>
      <c r="K825" s="64">
        <f t="shared" ca="1" si="168"/>
        <v>1135.5532824090308</v>
      </c>
      <c r="L825" s="64">
        <f t="shared" ca="1" si="168"/>
        <v>-731.72026346639416</v>
      </c>
      <c r="M825" s="64">
        <f t="shared" ca="1" si="168"/>
        <v>1924.0844852470493</v>
      </c>
      <c r="N825" s="64">
        <f t="shared" ca="1" si="168"/>
        <v>168.8296864771402</v>
      </c>
      <c r="O825" s="115">
        <f t="shared" ca="1" si="159"/>
        <v>9929.6868163510935</v>
      </c>
      <c r="AD825">
        <f t="shared" ca="1" si="163"/>
        <v>1616000</v>
      </c>
      <c r="AE825">
        <f t="shared" ca="1" si="164"/>
        <v>1618000</v>
      </c>
      <c r="AF825">
        <f t="shared" ca="1" si="165"/>
        <v>1000</v>
      </c>
      <c r="AG825">
        <f t="shared" ca="1" si="166"/>
        <v>1000</v>
      </c>
    </row>
    <row r="826" spans="1:33" hidden="1" x14ac:dyDescent="0.25">
      <c r="A826" s="62">
        <f t="shared" si="160"/>
        <v>825</v>
      </c>
      <c r="B826" s="63">
        <f t="shared" ca="1" si="161"/>
        <v>-2.3986267967965033E-2</v>
      </c>
      <c r="C826" s="123">
        <f t="shared" ca="1" si="161"/>
        <v>951.75168271432744</v>
      </c>
      <c r="D826" s="99">
        <f t="shared" ca="1" si="162"/>
        <v>-9111.9595496516667</v>
      </c>
      <c r="E826" s="64">
        <f t="shared" ca="1" si="161"/>
        <v>955.95781870059852</v>
      </c>
      <c r="F826" s="64">
        <f t="shared" ca="1" si="168"/>
        <v>1620.0046398193033</v>
      </c>
      <c r="G826" s="64">
        <f t="shared" ca="1" si="168"/>
        <v>-78.519899896781908</v>
      </c>
      <c r="H826" s="64">
        <f t="shared" ca="1" si="168"/>
        <v>-365.52029964979567</v>
      </c>
      <c r="I826" s="64">
        <f t="shared" ca="1" si="168"/>
        <v>1131.7381655590427</v>
      </c>
      <c r="J826" s="64">
        <f t="shared" ca="1" si="168"/>
        <v>966.70947636210451</v>
      </c>
      <c r="K826" s="64">
        <f t="shared" ca="1" si="168"/>
        <v>-99.412341687025872</v>
      </c>
      <c r="L826" s="64">
        <f t="shared" ca="1" si="168"/>
        <v>1612.9760118162449</v>
      </c>
      <c r="M826" s="64">
        <f t="shared" ca="1" si="168"/>
        <v>1760.6301226612761</v>
      </c>
      <c r="N826" s="64">
        <f t="shared" ca="1" si="168"/>
        <v>-270.36658164246012</v>
      </c>
      <c r="O826" s="115">
        <f t="shared" ca="1" si="159"/>
        <v>7234.197112042506</v>
      </c>
      <c r="AD826">
        <f t="shared" ca="1" si="163"/>
        <v>1618000</v>
      </c>
      <c r="AE826">
        <f t="shared" ca="1" si="164"/>
        <v>1620000</v>
      </c>
      <c r="AF826">
        <f t="shared" ca="1" si="165"/>
        <v>1000</v>
      </c>
      <c r="AG826">
        <f t="shared" ca="1" si="166"/>
        <v>1000</v>
      </c>
    </row>
    <row r="827" spans="1:33" hidden="1" x14ac:dyDescent="0.25">
      <c r="A827" s="62">
        <f t="shared" si="160"/>
        <v>826</v>
      </c>
      <c r="B827" s="63">
        <f t="shared" ca="1" si="161"/>
        <v>-3.7828406650525025E-2</v>
      </c>
      <c r="C827" s="123">
        <f t="shared" ca="1" si="161"/>
        <v>1298.528033028347</v>
      </c>
      <c r="D827" s="99">
        <f t="shared" ca="1" si="162"/>
        <v>19386.436884492461</v>
      </c>
      <c r="E827" s="64">
        <f t="shared" ca="1" si="161"/>
        <v>1613.1350236679461</v>
      </c>
      <c r="F827" s="64">
        <f t="shared" ca="1" si="168"/>
        <v>-666.37208579155265</v>
      </c>
      <c r="G827" s="64">
        <f t="shared" ca="1" si="168"/>
        <v>1040.2776064210939</v>
      </c>
      <c r="H827" s="64">
        <f t="shared" ca="1" si="168"/>
        <v>-106.14285473532048</v>
      </c>
      <c r="I827" s="64">
        <f t="shared" ca="1" si="168"/>
        <v>76.00123102774262</v>
      </c>
      <c r="J827" s="64">
        <f t="shared" ca="1" si="168"/>
        <v>1004.5892072627097</v>
      </c>
      <c r="K827" s="64">
        <f t="shared" ca="1" si="168"/>
        <v>1490.7435973390964</v>
      </c>
      <c r="L827" s="64">
        <f t="shared" ca="1" si="168"/>
        <v>1254.909136694685</v>
      </c>
      <c r="M827" s="64">
        <f t="shared" ca="1" si="168"/>
        <v>1975.8331203374432</v>
      </c>
      <c r="N827" s="64">
        <f t="shared" ca="1" si="168"/>
        <v>-767.44728777506032</v>
      </c>
      <c r="O827" s="115">
        <f t="shared" ca="1" si="159"/>
        <v>6915.5266944487839</v>
      </c>
      <c r="AD827">
        <f t="shared" ca="1" si="163"/>
        <v>1620000</v>
      </c>
      <c r="AE827">
        <f t="shared" ca="1" si="164"/>
        <v>1622000</v>
      </c>
      <c r="AF827">
        <f t="shared" ca="1" si="165"/>
        <v>1000</v>
      </c>
      <c r="AG827">
        <f t="shared" ca="1" si="166"/>
        <v>1000</v>
      </c>
    </row>
    <row r="828" spans="1:33" hidden="1" x14ac:dyDescent="0.25">
      <c r="A828" s="62">
        <f t="shared" si="160"/>
        <v>827</v>
      </c>
      <c r="B828" s="63">
        <f t="shared" ca="1" si="161"/>
        <v>-1.7761644431542323E-2</v>
      </c>
      <c r="C828" s="123">
        <f t="shared" ca="1" si="161"/>
        <v>1552.5754163007985</v>
      </c>
      <c r="D828" s="99">
        <f t="shared" ca="1" si="162"/>
        <v>17348.527819120831</v>
      </c>
      <c r="E828" s="64">
        <f t="shared" ca="1" si="161"/>
        <v>585.87292021693963</v>
      </c>
      <c r="F828" s="64">
        <f t="shared" ca="1" si="168"/>
        <v>-148.55037022104389</v>
      </c>
      <c r="G828" s="64">
        <f t="shared" ca="1" si="168"/>
        <v>820.59817244254657</v>
      </c>
      <c r="H828" s="64">
        <f t="shared" ca="1" si="168"/>
        <v>599.33845334265652</v>
      </c>
      <c r="I828" s="64">
        <f t="shared" ca="1" si="168"/>
        <v>1864.2915686324998</v>
      </c>
      <c r="J828" s="64">
        <f t="shared" ca="1" si="168"/>
        <v>1683.0592189422907</v>
      </c>
      <c r="K828" s="64">
        <f t="shared" ca="1" si="168"/>
        <v>56.814335008404939</v>
      </c>
      <c r="L828" s="64">
        <f t="shared" ca="1" si="168"/>
        <v>856.42531970482469</v>
      </c>
      <c r="M828" s="64">
        <f t="shared" ca="1" si="168"/>
        <v>-299.90669759903778</v>
      </c>
      <c r="N828" s="64">
        <f t="shared" ca="1" si="168"/>
        <v>438.94168314850435</v>
      </c>
      <c r="O828" s="115">
        <f t="shared" ca="1" si="159"/>
        <v>6456.8846036185842</v>
      </c>
      <c r="AD828">
        <f t="shared" ca="1" si="163"/>
        <v>1622000</v>
      </c>
      <c r="AE828">
        <f t="shared" ca="1" si="164"/>
        <v>1624000</v>
      </c>
      <c r="AF828">
        <f t="shared" ca="1" si="165"/>
        <v>1000</v>
      </c>
      <c r="AG828">
        <f t="shared" ca="1" si="166"/>
        <v>1000</v>
      </c>
    </row>
    <row r="829" spans="1:33" hidden="1" x14ac:dyDescent="0.25">
      <c r="A829" s="62">
        <f t="shared" si="160"/>
        <v>828</v>
      </c>
      <c r="B829" s="63">
        <f t="shared" ca="1" si="161"/>
        <v>0.11695641556390432</v>
      </c>
      <c r="C829" s="123">
        <f t="shared" ca="1" si="161"/>
        <v>-44.560862689750621</v>
      </c>
      <c r="D829" s="99">
        <f t="shared" ca="1" si="162"/>
        <v>11436.224274093296</v>
      </c>
      <c r="E829" s="64">
        <f t="shared" ca="1" si="161"/>
        <v>1074.8264645181353</v>
      </c>
      <c r="F829" s="64">
        <f t="shared" ca="1" si="168"/>
        <v>-442.15864236804401</v>
      </c>
      <c r="G829" s="64">
        <f t="shared" ca="1" si="168"/>
        <v>1522.1694908473319</v>
      </c>
      <c r="H829" s="64">
        <f t="shared" ca="1" si="168"/>
        <v>1762.6867659484133</v>
      </c>
      <c r="I829" s="64">
        <f t="shared" ca="1" si="168"/>
        <v>1275.3549025171785</v>
      </c>
      <c r="J829" s="64">
        <f t="shared" ca="1" si="168"/>
        <v>1480.2766801654161</v>
      </c>
      <c r="K829" s="64">
        <f t="shared" ca="1" si="168"/>
        <v>-478.13011345940589</v>
      </c>
      <c r="L829" s="64">
        <f t="shared" ca="1" si="168"/>
        <v>-76.252763191840401</v>
      </c>
      <c r="M829" s="64">
        <f t="shared" ca="1" si="168"/>
        <v>1190.6868395724109</v>
      </c>
      <c r="N829" s="64">
        <f t="shared" ca="1" si="168"/>
        <v>324.7421501124345</v>
      </c>
      <c r="O829" s="115">
        <f t="shared" ca="1" si="159"/>
        <v>7634.2017746620304</v>
      </c>
      <c r="AD829">
        <f t="shared" ca="1" si="163"/>
        <v>1624000</v>
      </c>
      <c r="AE829">
        <f t="shared" ca="1" si="164"/>
        <v>1626000</v>
      </c>
      <c r="AF829">
        <f t="shared" ca="1" si="165"/>
        <v>1000</v>
      </c>
      <c r="AG829">
        <f t="shared" ca="1" si="166"/>
        <v>1000</v>
      </c>
    </row>
    <row r="830" spans="1:33" hidden="1" x14ac:dyDescent="0.25">
      <c r="A830" s="62">
        <f t="shared" si="160"/>
        <v>829</v>
      </c>
      <c r="B830" s="63">
        <f t="shared" ca="1" si="161"/>
        <v>6.3809014946055481E-2</v>
      </c>
      <c r="C830" s="123">
        <f t="shared" ca="1" si="161"/>
        <v>329.35983071721046</v>
      </c>
      <c r="D830" s="99">
        <f t="shared" ca="1" si="162"/>
        <v>9811.8800871225903</v>
      </c>
      <c r="E830" s="64">
        <f t="shared" ca="1" si="161"/>
        <v>1995.9364431496804</v>
      </c>
      <c r="F830" s="64">
        <f t="shared" ref="F830:N833" ca="1" si="169">F$1*($U$1+($W$1-$U$1)*RAND())</f>
        <v>734.81259474699436</v>
      </c>
      <c r="G830" s="64">
        <f t="shared" ca="1" si="169"/>
        <v>-628.25933321854791</v>
      </c>
      <c r="H830" s="64">
        <f t="shared" ca="1" si="169"/>
        <v>454.30657833407469</v>
      </c>
      <c r="I830" s="64">
        <f t="shared" ca="1" si="169"/>
        <v>-130.87311357424068</v>
      </c>
      <c r="J830" s="64">
        <f t="shared" ca="1" si="169"/>
        <v>258.86828287429944</v>
      </c>
      <c r="K830" s="64">
        <f t="shared" ca="1" si="169"/>
        <v>1115.1072002696249</v>
      </c>
      <c r="L830" s="64">
        <f t="shared" ca="1" si="169"/>
        <v>-951.13947817944631</v>
      </c>
      <c r="M830" s="64">
        <f t="shared" ca="1" si="169"/>
        <v>682.11910374580714</v>
      </c>
      <c r="N830" s="64">
        <f t="shared" ca="1" si="169"/>
        <v>1413.2873171079275</v>
      </c>
      <c r="O830" s="115">
        <f t="shared" ca="1" si="159"/>
        <v>4944.1655952561741</v>
      </c>
      <c r="AD830">
        <f t="shared" ca="1" si="163"/>
        <v>1626000</v>
      </c>
      <c r="AE830">
        <f t="shared" ca="1" si="164"/>
        <v>1628000</v>
      </c>
      <c r="AF830">
        <f t="shared" ca="1" si="165"/>
        <v>1000</v>
      </c>
      <c r="AG830">
        <f t="shared" ca="1" si="166"/>
        <v>1000</v>
      </c>
    </row>
    <row r="831" spans="1:33" hidden="1" x14ac:dyDescent="0.25">
      <c r="A831" s="62">
        <f t="shared" si="160"/>
        <v>830</v>
      </c>
      <c r="B831" s="63">
        <f t="shared" ca="1" si="161"/>
        <v>-8.9876628371759387E-2</v>
      </c>
      <c r="C831" s="123">
        <f t="shared" ca="1" si="161"/>
        <v>-949.9607228248592</v>
      </c>
      <c r="D831" s="99">
        <f t="shared" ca="1" si="162"/>
        <v>-5554.6293289806445</v>
      </c>
      <c r="E831" s="64">
        <f t="shared" ca="1" si="161"/>
        <v>1721.6931797941056</v>
      </c>
      <c r="F831" s="64">
        <f t="shared" ca="1" si="169"/>
        <v>-174.81879477203032</v>
      </c>
      <c r="G831" s="64">
        <f t="shared" ca="1" si="169"/>
        <v>1475.6829589713882</v>
      </c>
      <c r="H831" s="64">
        <f t="shared" ca="1" si="169"/>
        <v>221.52492763571104</v>
      </c>
      <c r="I831" s="64">
        <f t="shared" ca="1" si="169"/>
        <v>905.44824197169578</v>
      </c>
      <c r="J831" s="64">
        <f t="shared" ca="1" si="169"/>
        <v>707.00925073732958</v>
      </c>
      <c r="K831" s="64">
        <f t="shared" ca="1" si="169"/>
        <v>1399.3277060021053</v>
      </c>
      <c r="L831" s="64">
        <f t="shared" ca="1" si="169"/>
        <v>1064.3060511316121</v>
      </c>
      <c r="M831" s="64">
        <f t="shared" ca="1" si="169"/>
        <v>635.42888138770763</v>
      </c>
      <c r="N831" s="64">
        <f t="shared" ca="1" si="169"/>
        <v>447.59714652538389</v>
      </c>
      <c r="O831" s="115">
        <f t="shared" ca="1" si="159"/>
        <v>8403.1995493850081</v>
      </c>
      <c r="AD831">
        <f t="shared" ca="1" si="163"/>
        <v>1628000</v>
      </c>
      <c r="AE831">
        <f t="shared" ca="1" si="164"/>
        <v>1630000</v>
      </c>
      <c r="AF831">
        <f t="shared" ca="1" si="165"/>
        <v>1000</v>
      </c>
      <c r="AG831">
        <f t="shared" ca="1" si="166"/>
        <v>1000</v>
      </c>
    </row>
    <row r="832" spans="1:33" hidden="1" x14ac:dyDescent="0.25">
      <c r="A832" s="62">
        <f t="shared" si="160"/>
        <v>831</v>
      </c>
      <c r="B832" s="63">
        <f t="shared" ca="1" si="161"/>
        <v>4.0410934901884688E-3</v>
      </c>
      <c r="C832" s="123">
        <f t="shared" ca="1" si="161"/>
        <v>1935.7746758386211</v>
      </c>
      <c r="D832" s="99">
        <f t="shared" ca="1" si="162"/>
        <v>-1894.9953358862681</v>
      </c>
      <c r="E832" s="64">
        <f t="shared" ca="1" si="161"/>
        <v>1354.0085333261923</v>
      </c>
      <c r="F832" s="64">
        <f t="shared" ca="1" si="169"/>
        <v>783.87833555593556</v>
      </c>
      <c r="G832" s="64">
        <f t="shared" ca="1" si="169"/>
        <v>258.75330912048662</v>
      </c>
      <c r="H832" s="64">
        <f t="shared" ca="1" si="169"/>
        <v>1702.7854176335741</v>
      </c>
      <c r="I832" s="64">
        <f t="shared" ca="1" si="169"/>
        <v>1365.084420109421</v>
      </c>
      <c r="J832" s="64">
        <f t="shared" ca="1" si="169"/>
        <v>-710.10631668390693</v>
      </c>
      <c r="K832" s="64">
        <f t="shared" ca="1" si="169"/>
        <v>637.38923536939467</v>
      </c>
      <c r="L832" s="64">
        <f t="shared" ca="1" si="169"/>
        <v>-216.76996893557038</v>
      </c>
      <c r="M832" s="64">
        <f t="shared" ca="1" si="169"/>
        <v>1830.7234355772659</v>
      </c>
      <c r="N832" s="64">
        <f t="shared" ca="1" si="169"/>
        <v>590.31128862039236</v>
      </c>
      <c r="O832" s="115">
        <f t="shared" ca="1" si="159"/>
        <v>7596.0576896931852</v>
      </c>
      <c r="AD832">
        <f t="shared" ca="1" si="163"/>
        <v>1630000</v>
      </c>
      <c r="AE832">
        <f t="shared" ca="1" si="164"/>
        <v>1632000</v>
      </c>
      <c r="AF832">
        <f t="shared" ca="1" si="165"/>
        <v>1000</v>
      </c>
      <c r="AG832">
        <f t="shared" ca="1" si="166"/>
        <v>1000</v>
      </c>
    </row>
    <row r="833" spans="1:33" hidden="1" x14ac:dyDescent="0.25">
      <c r="A833" s="62">
        <f t="shared" si="160"/>
        <v>832</v>
      </c>
      <c r="B833" s="63">
        <f t="shared" ca="1" si="161"/>
        <v>0.15674664831385035</v>
      </c>
      <c r="C833" s="123">
        <f t="shared" ca="1" si="161"/>
        <v>1579.3471370760028</v>
      </c>
      <c r="D833" s="99">
        <f t="shared" ca="1" si="162"/>
        <v>18608.284872169952</v>
      </c>
      <c r="E833" s="64">
        <f t="shared" ca="1" si="161"/>
        <v>1635.0162731157711</v>
      </c>
      <c r="F833" s="64">
        <f t="shared" ca="1" si="169"/>
        <v>-412.39887638386358</v>
      </c>
      <c r="G833" s="64">
        <f t="shared" ca="1" si="169"/>
        <v>1688.5928020107197</v>
      </c>
      <c r="H833" s="64">
        <f t="shared" ca="1" si="169"/>
        <v>1947.9408470101109</v>
      </c>
      <c r="I833" s="64">
        <f t="shared" ca="1" si="169"/>
        <v>216.68751918833385</v>
      </c>
      <c r="J833" s="64">
        <f t="shared" ca="1" si="169"/>
        <v>1751.0746645719669</v>
      </c>
      <c r="K833" s="64">
        <f t="shared" ca="1" si="169"/>
        <v>1508.6389678178889</v>
      </c>
      <c r="L833" s="64">
        <f t="shared" ca="1" si="169"/>
        <v>187.42241065026977</v>
      </c>
      <c r="M833" s="64">
        <f t="shared" ca="1" si="169"/>
        <v>-321.15496727665214</v>
      </c>
      <c r="N833" s="64">
        <f t="shared" ca="1" si="169"/>
        <v>892.06756827086122</v>
      </c>
      <c r="O833" s="115">
        <f t="shared" ca="1" si="159"/>
        <v>9093.8872089754059</v>
      </c>
      <c r="AD833">
        <f t="shared" ca="1" si="163"/>
        <v>1632000</v>
      </c>
      <c r="AE833">
        <f t="shared" ca="1" si="164"/>
        <v>1634000</v>
      </c>
      <c r="AF833">
        <f t="shared" ca="1" si="165"/>
        <v>1000</v>
      </c>
      <c r="AG833">
        <f t="shared" ca="1" si="166"/>
        <v>1000</v>
      </c>
    </row>
    <row r="834" spans="1:33" hidden="1" x14ac:dyDescent="0.25">
      <c r="A834" s="62">
        <f t="shared" si="160"/>
        <v>833</v>
      </c>
      <c r="B834" s="63">
        <f t="shared" ca="1" si="161"/>
        <v>0.19743166933667397</v>
      </c>
      <c r="C834" s="123">
        <f t="shared" ca="1" si="161"/>
        <v>-218.43346536236902</v>
      </c>
      <c r="D834" s="99">
        <f t="shared" ca="1" si="162"/>
        <v>-7324.4978465151016</v>
      </c>
      <c r="E834" s="64">
        <f t="shared" ref="E834:N862" ca="1" si="170">E$1*($U$1+($W$1-$U$1)*RAND())</f>
        <v>505.2953194436613</v>
      </c>
      <c r="F834" s="64">
        <f t="shared" ca="1" si="170"/>
        <v>-117.12858728877882</v>
      </c>
      <c r="G834" s="64">
        <f t="shared" ca="1" si="170"/>
        <v>-485.31456379804462</v>
      </c>
      <c r="H834" s="64">
        <f t="shared" ca="1" si="170"/>
        <v>1609.6735525468889</v>
      </c>
      <c r="I834" s="64">
        <f t="shared" ca="1" si="170"/>
        <v>1115.2763812493729</v>
      </c>
      <c r="J834" s="64">
        <f t="shared" ca="1" si="170"/>
        <v>580.75296427262219</v>
      </c>
      <c r="K834" s="64">
        <f t="shared" ca="1" si="170"/>
        <v>1633.7863925747479</v>
      </c>
      <c r="L834" s="64">
        <f t="shared" ca="1" si="170"/>
        <v>-398.27651341033982</v>
      </c>
      <c r="M834" s="64">
        <f t="shared" ca="1" si="170"/>
        <v>1788.7456211764361</v>
      </c>
      <c r="N834" s="64">
        <f t="shared" ca="1" si="170"/>
        <v>-669.72477482429986</v>
      </c>
      <c r="O834" s="115">
        <f t="shared" ref="O834:O897" ca="1" si="171">SUM(E834:N834)</f>
        <v>5563.085791942266</v>
      </c>
      <c r="AD834">
        <f t="shared" ca="1" si="163"/>
        <v>1634000</v>
      </c>
      <c r="AE834">
        <f t="shared" ca="1" si="164"/>
        <v>1636000</v>
      </c>
      <c r="AF834">
        <f t="shared" ca="1" si="165"/>
        <v>1000</v>
      </c>
      <c r="AG834">
        <f t="shared" ca="1" si="166"/>
        <v>1000</v>
      </c>
    </row>
    <row r="835" spans="1:33" hidden="1" x14ac:dyDescent="0.25">
      <c r="A835" s="62">
        <f t="shared" ref="A835:A898" si="172">1+A834</f>
        <v>834</v>
      </c>
      <c r="B835" s="63">
        <f t="shared" ref="B835:E898" ca="1" si="173">B$1*($U$1+($W$1-$U$1)*RAND())</f>
        <v>-3.6033451944603445E-2</v>
      </c>
      <c r="C835" s="123">
        <f t="shared" ca="1" si="173"/>
        <v>993.78255790498247</v>
      </c>
      <c r="D835" s="99">
        <f t="shared" ca="1" si="162"/>
        <v>-2448.322789216621</v>
      </c>
      <c r="E835" s="64">
        <f t="shared" ca="1" si="173"/>
        <v>1040.9529226743689</v>
      </c>
      <c r="F835" s="64">
        <f t="shared" ca="1" si="170"/>
        <v>434.76310960231137</v>
      </c>
      <c r="G835" s="64">
        <f t="shared" ca="1" si="170"/>
        <v>-907.41526236709569</v>
      </c>
      <c r="H835" s="64">
        <f t="shared" ca="1" si="170"/>
        <v>369.52226610572404</v>
      </c>
      <c r="I835" s="64">
        <f t="shared" ca="1" si="170"/>
        <v>1848.8560698300653</v>
      </c>
      <c r="J835" s="64">
        <f t="shared" ca="1" si="170"/>
        <v>-251.59155784639759</v>
      </c>
      <c r="K835" s="64">
        <f t="shared" ca="1" si="170"/>
        <v>1967.0380318770844</v>
      </c>
      <c r="L835" s="64">
        <f t="shared" ca="1" si="170"/>
        <v>1598.2069207404302</v>
      </c>
      <c r="M835" s="64">
        <f t="shared" ca="1" si="170"/>
        <v>-45.052775563578507</v>
      </c>
      <c r="N835" s="64">
        <f t="shared" ca="1" si="170"/>
        <v>1511.4216308848024</v>
      </c>
      <c r="O835" s="115">
        <f t="shared" ca="1" si="171"/>
        <v>7566.7013559377156</v>
      </c>
      <c r="AD835">
        <f t="shared" ca="1" si="163"/>
        <v>1636000</v>
      </c>
      <c r="AE835">
        <f t="shared" ca="1" si="164"/>
        <v>1638000</v>
      </c>
      <c r="AF835">
        <f t="shared" ca="1" si="165"/>
        <v>1000</v>
      </c>
      <c r="AG835">
        <f t="shared" ca="1" si="166"/>
        <v>1000</v>
      </c>
    </row>
    <row r="836" spans="1:33" hidden="1" x14ac:dyDescent="0.25">
      <c r="A836" s="62">
        <f t="shared" si="172"/>
        <v>835</v>
      </c>
      <c r="B836" s="63">
        <f t="shared" ca="1" si="173"/>
        <v>6.375458230932976E-2</v>
      </c>
      <c r="C836" s="123">
        <f t="shared" ca="1" si="173"/>
        <v>1526.6234509243195</v>
      </c>
      <c r="D836" s="99">
        <f t="shared" ca="1" si="162"/>
        <v>19923.024156853262</v>
      </c>
      <c r="E836" s="64">
        <f t="shared" ca="1" si="173"/>
        <v>747.46028816341823</v>
      </c>
      <c r="F836" s="64">
        <f t="shared" ca="1" si="170"/>
        <v>-252.60399378905578</v>
      </c>
      <c r="G836" s="64">
        <f t="shared" ca="1" si="170"/>
        <v>1107.0969514028423</v>
      </c>
      <c r="H836" s="64">
        <f t="shared" ca="1" si="170"/>
        <v>1785.0977727191789</v>
      </c>
      <c r="I836" s="64">
        <f t="shared" ca="1" si="170"/>
        <v>1556.953910562079</v>
      </c>
      <c r="J836" s="64">
        <f t="shared" ca="1" si="170"/>
        <v>-981.9165438155203</v>
      </c>
      <c r="K836" s="64">
        <f t="shared" ca="1" si="170"/>
        <v>1000.3755811115506</v>
      </c>
      <c r="L836" s="64">
        <f t="shared" ca="1" si="170"/>
        <v>-883.90761164113098</v>
      </c>
      <c r="M836" s="64">
        <f t="shared" ca="1" si="170"/>
        <v>115.34351310278717</v>
      </c>
      <c r="N836" s="64">
        <f t="shared" ca="1" si="170"/>
        <v>1558.3090982847823</v>
      </c>
      <c r="O836" s="115">
        <f t="shared" ca="1" si="171"/>
        <v>5752.2089661009313</v>
      </c>
      <c r="AD836">
        <f t="shared" ca="1" si="163"/>
        <v>1638000</v>
      </c>
      <c r="AE836">
        <f t="shared" ca="1" si="164"/>
        <v>1640000</v>
      </c>
      <c r="AF836">
        <f t="shared" ca="1" si="165"/>
        <v>1000</v>
      </c>
      <c r="AG836">
        <f t="shared" ca="1" si="166"/>
        <v>1000</v>
      </c>
    </row>
    <row r="837" spans="1:33" hidden="1" x14ac:dyDescent="0.25">
      <c r="A837" s="62">
        <f t="shared" si="172"/>
        <v>836</v>
      </c>
      <c r="B837" s="63">
        <f t="shared" ca="1" si="173"/>
        <v>7.9444813705014383E-2</v>
      </c>
      <c r="C837" s="123">
        <f t="shared" ca="1" si="173"/>
        <v>962.45536162634676</v>
      </c>
      <c r="D837" s="99">
        <f t="shared" ca="1" si="162"/>
        <v>-6742.9415318142092</v>
      </c>
      <c r="E837" s="64">
        <f t="shared" ca="1" si="173"/>
        <v>1197.5085139091857</v>
      </c>
      <c r="F837" s="64">
        <f t="shared" ca="1" si="170"/>
        <v>-47.180635988255531</v>
      </c>
      <c r="G837" s="64">
        <f t="shared" ca="1" si="170"/>
        <v>1644.4686038048692</v>
      </c>
      <c r="H837" s="64">
        <f t="shared" ca="1" si="170"/>
        <v>204.32447961047305</v>
      </c>
      <c r="I837" s="64">
        <f t="shared" ca="1" si="170"/>
        <v>-785.36069477823764</v>
      </c>
      <c r="J837" s="64">
        <f t="shared" ca="1" si="170"/>
        <v>-577.72118212708756</v>
      </c>
      <c r="K837" s="64">
        <f t="shared" ca="1" si="170"/>
        <v>-840.67568805910275</v>
      </c>
      <c r="L837" s="64">
        <f t="shared" ca="1" si="170"/>
        <v>1451.6576045202103</v>
      </c>
      <c r="M837" s="64">
        <f t="shared" ca="1" si="170"/>
        <v>750.50984096119294</v>
      </c>
      <c r="N837" s="64">
        <f t="shared" ca="1" si="170"/>
        <v>829.4877284527588</v>
      </c>
      <c r="O837" s="115">
        <f t="shared" ca="1" si="171"/>
        <v>3827.0185703060065</v>
      </c>
      <c r="AD837">
        <f t="shared" ca="1" si="163"/>
        <v>1640000</v>
      </c>
      <c r="AE837">
        <f t="shared" ca="1" si="164"/>
        <v>1642000</v>
      </c>
      <c r="AF837">
        <f t="shared" ca="1" si="165"/>
        <v>1000</v>
      </c>
      <c r="AG837">
        <f t="shared" ca="1" si="166"/>
        <v>1000</v>
      </c>
    </row>
    <row r="838" spans="1:33" hidden="1" x14ac:dyDescent="0.25">
      <c r="A838" s="62">
        <f t="shared" si="172"/>
        <v>837</v>
      </c>
      <c r="B838" s="63">
        <f t="shared" ca="1" si="173"/>
        <v>0.11969533098714863</v>
      </c>
      <c r="C838" s="123">
        <f t="shared" ca="1" si="173"/>
        <v>378.83436503845849</v>
      </c>
      <c r="D838" s="99">
        <f t="shared" ca="1" si="162"/>
        <v>11014.989831395929</v>
      </c>
      <c r="E838" s="64">
        <f t="shared" ca="1" si="173"/>
        <v>1365.7122394975324</v>
      </c>
      <c r="F838" s="64">
        <f t="shared" ca="1" si="170"/>
        <v>-787.1266481822463</v>
      </c>
      <c r="G838" s="64">
        <f t="shared" ca="1" si="170"/>
        <v>1510.0656296753154</v>
      </c>
      <c r="H838" s="64">
        <f t="shared" ca="1" si="170"/>
        <v>1384.8325726283101</v>
      </c>
      <c r="I838" s="64">
        <f t="shared" ca="1" si="170"/>
        <v>1247.7655625587761</v>
      </c>
      <c r="J838" s="64">
        <f t="shared" ca="1" si="170"/>
        <v>202.72821818782927</v>
      </c>
      <c r="K838" s="64">
        <f t="shared" ca="1" si="170"/>
        <v>694.90574511735156</v>
      </c>
      <c r="L838" s="64">
        <f t="shared" ca="1" si="170"/>
        <v>72.079250289285582</v>
      </c>
      <c r="M838" s="64">
        <f t="shared" ca="1" si="170"/>
        <v>935.96262057897366</v>
      </c>
      <c r="N838" s="64">
        <f t="shared" ca="1" si="170"/>
        <v>1255.4227530586581</v>
      </c>
      <c r="O838" s="115">
        <f t="shared" ca="1" si="171"/>
        <v>7882.3479434097844</v>
      </c>
      <c r="AD838">
        <f t="shared" ca="1" si="163"/>
        <v>1642000</v>
      </c>
      <c r="AE838">
        <f t="shared" ca="1" si="164"/>
        <v>1644000</v>
      </c>
      <c r="AF838">
        <f t="shared" ca="1" si="165"/>
        <v>1000</v>
      </c>
      <c r="AG838">
        <f t="shared" ca="1" si="166"/>
        <v>1000</v>
      </c>
    </row>
    <row r="839" spans="1:33" hidden="1" x14ac:dyDescent="0.25">
      <c r="A839" s="62">
        <f t="shared" si="172"/>
        <v>838</v>
      </c>
      <c r="B839" s="63">
        <f t="shared" ca="1" si="173"/>
        <v>2.7411772875878981E-2</v>
      </c>
      <c r="C839" s="123">
        <f t="shared" ca="1" si="173"/>
        <v>736.95254718202739</v>
      </c>
      <c r="D839" s="99">
        <f t="shared" ca="1" si="162"/>
        <v>-2696.6307005465374</v>
      </c>
      <c r="E839" s="64">
        <f t="shared" ca="1" si="173"/>
        <v>1419.1397974356209</v>
      </c>
      <c r="F839" s="64">
        <f t="shared" ca="1" si="170"/>
        <v>-15.268110981348364</v>
      </c>
      <c r="G839" s="64">
        <f t="shared" ca="1" si="170"/>
        <v>1536.0693984564309</v>
      </c>
      <c r="H839" s="64">
        <f t="shared" ca="1" si="170"/>
        <v>-677.18693085885661</v>
      </c>
      <c r="I839" s="64">
        <f t="shared" ca="1" si="170"/>
        <v>1851.8238216766933</v>
      </c>
      <c r="J839" s="64">
        <f t="shared" ca="1" si="170"/>
        <v>223.89765928501504</v>
      </c>
      <c r="K839" s="64">
        <f t="shared" ca="1" si="170"/>
        <v>72.208723484706169</v>
      </c>
      <c r="L839" s="64">
        <f t="shared" ca="1" si="170"/>
        <v>1431.48174998831</v>
      </c>
      <c r="M839" s="64">
        <f t="shared" ca="1" si="170"/>
        <v>564.46325761676542</v>
      </c>
      <c r="N839" s="64">
        <f t="shared" ca="1" si="170"/>
        <v>-934.92808266001259</v>
      </c>
      <c r="O839" s="115">
        <f t="shared" ca="1" si="171"/>
        <v>5471.7012834433235</v>
      </c>
      <c r="AD839">
        <f t="shared" ca="1" si="163"/>
        <v>1644000</v>
      </c>
      <c r="AE839">
        <f t="shared" ca="1" si="164"/>
        <v>1646000</v>
      </c>
      <c r="AF839">
        <f t="shared" ca="1" si="165"/>
        <v>1000</v>
      </c>
      <c r="AG839">
        <f t="shared" ca="1" si="166"/>
        <v>1000</v>
      </c>
    </row>
    <row r="840" spans="1:33" hidden="1" x14ac:dyDescent="0.25">
      <c r="A840" s="62">
        <f t="shared" si="172"/>
        <v>839</v>
      </c>
      <c r="B840" s="63">
        <f t="shared" ca="1" si="173"/>
        <v>0.10920117890561001</v>
      </c>
      <c r="C840" s="123">
        <f t="shared" ca="1" si="173"/>
        <v>377.3940892671676</v>
      </c>
      <c r="D840" s="99">
        <f t="shared" ca="1" si="162"/>
        <v>-2768.7734571473293</v>
      </c>
      <c r="E840" s="64">
        <f t="shared" ca="1" si="173"/>
        <v>302.55320157868942</v>
      </c>
      <c r="F840" s="64">
        <f t="shared" ca="1" si="170"/>
        <v>-653.6218861655824</v>
      </c>
      <c r="G840" s="64">
        <f t="shared" ca="1" si="170"/>
        <v>1941.515037316143</v>
      </c>
      <c r="H840" s="64">
        <f t="shared" ca="1" si="170"/>
        <v>1806.3229614983959</v>
      </c>
      <c r="I840" s="64">
        <f t="shared" ca="1" si="170"/>
        <v>723.75826729061873</v>
      </c>
      <c r="J840" s="64">
        <f t="shared" ca="1" si="170"/>
        <v>-207.42001096327732</v>
      </c>
      <c r="K840" s="64">
        <f t="shared" ca="1" si="170"/>
        <v>389.63567916381669</v>
      </c>
      <c r="L840" s="64">
        <f t="shared" ca="1" si="170"/>
        <v>-275.08732189985284</v>
      </c>
      <c r="M840" s="64">
        <f t="shared" ca="1" si="170"/>
        <v>1657.7043330933946</v>
      </c>
      <c r="N840" s="64">
        <f t="shared" ca="1" si="170"/>
        <v>903.88946165332413</v>
      </c>
      <c r="O840" s="115">
        <f t="shared" ca="1" si="171"/>
        <v>6589.2497225656698</v>
      </c>
      <c r="AD840">
        <f t="shared" ca="1" si="163"/>
        <v>1646000</v>
      </c>
      <c r="AE840">
        <f t="shared" ca="1" si="164"/>
        <v>1648000</v>
      </c>
      <c r="AF840">
        <f t="shared" ca="1" si="165"/>
        <v>1000</v>
      </c>
      <c r="AG840">
        <f t="shared" ca="1" si="166"/>
        <v>1000</v>
      </c>
    </row>
    <row r="841" spans="1:33" hidden="1" x14ac:dyDescent="0.25">
      <c r="A841" s="62">
        <f t="shared" si="172"/>
        <v>840</v>
      </c>
      <c r="B841" s="63">
        <f t="shared" ca="1" si="173"/>
        <v>1.6910769184653202E-2</v>
      </c>
      <c r="C841" s="123">
        <f t="shared" ca="1" si="173"/>
        <v>159.2940125076195</v>
      </c>
      <c r="D841" s="99">
        <f t="shared" ca="1" si="162"/>
        <v>-1761.1152602788561</v>
      </c>
      <c r="E841" s="64">
        <f t="shared" ca="1" si="173"/>
        <v>884.75757295155393</v>
      </c>
      <c r="F841" s="64">
        <f t="shared" ca="1" si="170"/>
        <v>490.12856584609381</v>
      </c>
      <c r="G841" s="64">
        <f t="shared" ca="1" si="170"/>
        <v>1908.785530191868</v>
      </c>
      <c r="H841" s="64">
        <f t="shared" ca="1" si="170"/>
        <v>-142.93528274898145</v>
      </c>
      <c r="I841" s="64">
        <f t="shared" ca="1" si="170"/>
        <v>1218.5180899586808</v>
      </c>
      <c r="J841" s="64">
        <f t="shared" ca="1" si="170"/>
        <v>1765.4273155776621</v>
      </c>
      <c r="K841" s="64">
        <f t="shared" ca="1" si="170"/>
        <v>-655.93277718246486</v>
      </c>
      <c r="L841" s="64">
        <f t="shared" ca="1" si="170"/>
        <v>1420.15382006457</v>
      </c>
      <c r="M841" s="64">
        <f t="shared" ca="1" si="170"/>
        <v>1883.2137673340508</v>
      </c>
      <c r="N841" s="64">
        <f t="shared" ca="1" si="170"/>
        <v>-998.25085687029571</v>
      </c>
      <c r="O841" s="115">
        <f t="shared" ca="1" si="171"/>
        <v>7773.8657451227373</v>
      </c>
      <c r="AD841">
        <f t="shared" ca="1" si="163"/>
        <v>1648000</v>
      </c>
      <c r="AE841">
        <f t="shared" ca="1" si="164"/>
        <v>1650000</v>
      </c>
      <c r="AF841">
        <f t="shared" ca="1" si="165"/>
        <v>1000</v>
      </c>
      <c r="AG841">
        <f t="shared" ca="1" si="166"/>
        <v>1000</v>
      </c>
    </row>
    <row r="842" spans="1:33" hidden="1" x14ac:dyDescent="0.25">
      <c r="A842" s="62">
        <f t="shared" si="172"/>
        <v>841</v>
      </c>
      <c r="B842" s="63">
        <f t="shared" ca="1" si="173"/>
        <v>-4.9834384392210253E-2</v>
      </c>
      <c r="C842" s="123">
        <f t="shared" ca="1" si="173"/>
        <v>436.1767196179436</v>
      </c>
      <c r="D842" s="99">
        <f t="shared" ca="1" si="162"/>
        <v>-6774.3792994734958</v>
      </c>
      <c r="E842" s="64">
        <f t="shared" ca="1" si="173"/>
        <v>1590.7404493127267</v>
      </c>
      <c r="F842" s="64">
        <f t="shared" ca="1" si="170"/>
        <v>-185.69696835294428</v>
      </c>
      <c r="G842" s="64">
        <f t="shared" ca="1" si="170"/>
        <v>641.29626608880085</v>
      </c>
      <c r="H842" s="64">
        <f t="shared" ca="1" si="170"/>
        <v>1527.8481132892089</v>
      </c>
      <c r="I842" s="64">
        <f t="shared" ca="1" si="170"/>
        <v>785.6331072309797</v>
      </c>
      <c r="J842" s="64">
        <f t="shared" ca="1" si="170"/>
        <v>1483.6387027502976</v>
      </c>
      <c r="K842" s="64">
        <f t="shared" ca="1" si="170"/>
        <v>-469.92268018145933</v>
      </c>
      <c r="L842" s="64">
        <f t="shared" ca="1" si="170"/>
        <v>-683.30515810542147</v>
      </c>
      <c r="M842" s="64">
        <f t="shared" ca="1" si="170"/>
        <v>1405.5278780736289</v>
      </c>
      <c r="N842" s="64">
        <f t="shared" ca="1" si="170"/>
        <v>1381.1333468077296</v>
      </c>
      <c r="O842" s="115">
        <f t="shared" ca="1" si="171"/>
        <v>7476.8930569135464</v>
      </c>
      <c r="AD842">
        <f t="shared" ca="1" si="163"/>
        <v>1650000</v>
      </c>
      <c r="AE842">
        <f t="shared" ca="1" si="164"/>
        <v>1652000</v>
      </c>
      <c r="AF842">
        <f t="shared" ca="1" si="165"/>
        <v>1000</v>
      </c>
      <c r="AG842">
        <f t="shared" ca="1" si="166"/>
        <v>1000</v>
      </c>
    </row>
    <row r="843" spans="1:33" hidden="1" x14ac:dyDescent="0.25">
      <c r="A843" s="62">
        <f t="shared" si="172"/>
        <v>842</v>
      </c>
      <c r="B843" s="63">
        <f t="shared" ca="1" si="173"/>
        <v>0.14785727778504204</v>
      </c>
      <c r="C843" s="123">
        <f t="shared" ca="1" si="173"/>
        <v>-679.96878355337913</v>
      </c>
      <c r="D843" s="99">
        <f t="shared" ca="1" si="162"/>
        <v>-5849.8913283669754</v>
      </c>
      <c r="E843" s="64">
        <f t="shared" ca="1" si="173"/>
        <v>-26.056144765084362</v>
      </c>
      <c r="F843" s="64">
        <f t="shared" ca="1" si="170"/>
        <v>695.41486259702299</v>
      </c>
      <c r="G843" s="64">
        <f t="shared" ca="1" si="170"/>
        <v>1136.5395669392312</v>
      </c>
      <c r="H843" s="64">
        <f t="shared" ca="1" si="170"/>
        <v>-551.7836495528968</v>
      </c>
      <c r="I843" s="64">
        <f t="shared" ca="1" si="170"/>
        <v>1757.1465426713826</v>
      </c>
      <c r="J843" s="64">
        <f t="shared" ca="1" si="170"/>
        <v>995.90072262754904</v>
      </c>
      <c r="K843" s="64">
        <f t="shared" ca="1" si="170"/>
        <v>-432.69996011815402</v>
      </c>
      <c r="L843" s="64">
        <f t="shared" ca="1" si="170"/>
        <v>573.03984067680699</v>
      </c>
      <c r="M843" s="64">
        <f t="shared" ca="1" si="170"/>
        <v>169.35760057684075</v>
      </c>
      <c r="N843" s="64">
        <f t="shared" ca="1" si="170"/>
        <v>1680.5944300779938</v>
      </c>
      <c r="O843" s="115">
        <f t="shared" ca="1" si="171"/>
        <v>5997.453811730692</v>
      </c>
      <c r="AD843">
        <f t="shared" ca="1" si="163"/>
        <v>1652000</v>
      </c>
      <c r="AE843">
        <f t="shared" ca="1" si="164"/>
        <v>1654000</v>
      </c>
      <c r="AF843">
        <f t="shared" ca="1" si="165"/>
        <v>1000</v>
      </c>
      <c r="AG843">
        <f t="shared" ca="1" si="166"/>
        <v>1000</v>
      </c>
    </row>
    <row r="844" spans="1:33" hidden="1" x14ac:dyDescent="0.25">
      <c r="A844" s="62">
        <f t="shared" si="172"/>
        <v>843</v>
      </c>
      <c r="B844" s="63">
        <f t="shared" ca="1" si="173"/>
        <v>8.0130071053844815E-2</v>
      </c>
      <c r="C844" s="123">
        <f t="shared" ca="1" si="173"/>
        <v>655.39312133673616</v>
      </c>
      <c r="D844" s="99">
        <f t="shared" ca="1" si="162"/>
        <v>8983.6704519082177</v>
      </c>
      <c r="E844" s="64">
        <f t="shared" ca="1" si="173"/>
        <v>840.77573611804758</v>
      </c>
      <c r="F844" s="64">
        <f t="shared" ca="1" si="170"/>
        <v>-415.60456629619421</v>
      </c>
      <c r="G844" s="64">
        <f t="shared" ca="1" si="170"/>
        <v>-292.58445104857924</v>
      </c>
      <c r="H844" s="64">
        <f t="shared" ca="1" si="170"/>
        <v>826.94646273043099</v>
      </c>
      <c r="I844" s="64">
        <f t="shared" ca="1" si="170"/>
        <v>1825.557652429263</v>
      </c>
      <c r="J844" s="64">
        <f t="shared" ca="1" si="170"/>
        <v>-855.46481682013246</v>
      </c>
      <c r="K844" s="64">
        <f t="shared" ca="1" si="170"/>
        <v>-282.83033419542051</v>
      </c>
      <c r="L844" s="64">
        <f t="shared" ca="1" si="170"/>
        <v>156.62134159717678</v>
      </c>
      <c r="M844" s="64">
        <f t="shared" ca="1" si="170"/>
        <v>332.65600675211562</v>
      </c>
      <c r="N844" s="64">
        <f t="shared" ca="1" si="170"/>
        <v>-62.06117472772943</v>
      </c>
      <c r="O844" s="115">
        <f t="shared" ca="1" si="171"/>
        <v>2074.011856538978</v>
      </c>
      <c r="AD844">
        <f t="shared" ca="1" si="163"/>
        <v>1654000</v>
      </c>
      <c r="AE844">
        <f t="shared" ca="1" si="164"/>
        <v>1656000</v>
      </c>
      <c r="AF844">
        <f t="shared" ca="1" si="165"/>
        <v>1000</v>
      </c>
      <c r="AG844">
        <f t="shared" ca="1" si="166"/>
        <v>1000</v>
      </c>
    </row>
    <row r="845" spans="1:33" hidden="1" x14ac:dyDescent="0.25">
      <c r="A845" s="62">
        <f t="shared" si="172"/>
        <v>844</v>
      </c>
      <c r="B845" s="63">
        <f t="shared" ca="1" si="173"/>
        <v>-3.6821196120119845E-2</v>
      </c>
      <c r="C845" s="123">
        <f t="shared" ca="1" si="173"/>
        <v>-407.96652027413859</v>
      </c>
      <c r="D845" s="99">
        <f t="shared" ca="1" si="162"/>
        <v>13760.567356258674</v>
      </c>
      <c r="E845" s="64">
        <f t="shared" ca="1" si="173"/>
        <v>1394.0417922881659</v>
      </c>
      <c r="F845" s="64">
        <f t="shared" ca="1" si="170"/>
        <v>206.02852269198681</v>
      </c>
      <c r="G845" s="64">
        <f t="shared" ca="1" si="170"/>
        <v>-727.48338328242539</v>
      </c>
      <c r="H845" s="64">
        <f t="shared" ca="1" si="170"/>
        <v>463.25041566993104</v>
      </c>
      <c r="I845" s="64">
        <f t="shared" ca="1" si="170"/>
        <v>820.78040066207859</v>
      </c>
      <c r="J845" s="64">
        <f t="shared" ca="1" si="170"/>
        <v>998.3814489447135</v>
      </c>
      <c r="K845" s="64">
        <f t="shared" ca="1" si="170"/>
        <v>-25.048590569677899</v>
      </c>
      <c r="L845" s="64">
        <f t="shared" ca="1" si="170"/>
        <v>-646.1812340398875</v>
      </c>
      <c r="M845" s="64">
        <f t="shared" ca="1" si="170"/>
        <v>-773.1436384794813</v>
      </c>
      <c r="N845" s="64">
        <f t="shared" ca="1" si="170"/>
        <v>-628.76682651262377</v>
      </c>
      <c r="O845" s="115">
        <f t="shared" ca="1" si="171"/>
        <v>1081.8589073727803</v>
      </c>
      <c r="AD845">
        <f t="shared" ca="1" si="163"/>
        <v>1656000</v>
      </c>
      <c r="AE845">
        <f t="shared" ca="1" si="164"/>
        <v>1658000</v>
      </c>
      <c r="AF845">
        <f t="shared" ca="1" si="165"/>
        <v>1000</v>
      </c>
      <c r="AG845">
        <f t="shared" ca="1" si="166"/>
        <v>1000</v>
      </c>
    </row>
    <row r="846" spans="1:33" hidden="1" x14ac:dyDescent="0.25">
      <c r="A846" s="62">
        <f t="shared" si="172"/>
        <v>845</v>
      </c>
      <c r="B846" s="63">
        <f t="shared" ca="1" si="173"/>
        <v>0.14730696156490156</v>
      </c>
      <c r="C846" s="123">
        <f t="shared" ca="1" si="173"/>
        <v>-763.98312896586231</v>
      </c>
      <c r="D846" s="99">
        <f t="shared" ca="1" si="162"/>
        <v>8404.2310801356653</v>
      </c>
      <c r="E846" s="64">
        <f t="shared" ca="1" si="173"/>
        <v>1399.8826590878796</v>
      </c>
      <c r="F846" s="64">
        <f t="shared" ca="1" si="170"/>
        <v>-283.11392081668203</v>
      </c>
      <c r="G846" s="64">
        <f t="shared" ca="1" si="170"/>
        <v>1187.1599761524235</v>
      </c>
      <c r="H846" s="64">
        <f t="shared" ca="1" si="170"/>
        <v>-809.64086628740745</v>
      </c>
      <c r="I846" s="64">
        <f t="shared" ca="1" si="170"/>
        <v>534.17671339344474</v>
      </c>
      <c r="J846" s="64">
        <f t="shared" ca="1" si="170"/>
        <v>594.17348554475166</v>
      </c>
      <c r="K846" s="64">
        <f t="shared" ca="1" si="170"/>
        <v>752.32490100159532</v>
      </c>
      <c r="L846" s="64">
        <f t="shared" ca="1" si="170"/>
        <v>1978.0965071566418</v>
      </c>
      <c r="M846" s="64">
        <f t="shared" ca="1" si="170"/>
        <v>-48.369081383629329</v>
      </c>
      <c r="N846" s="64">
        <f t="shared" ca="1" si="170"/>
        <v>929.70111190633918</v>
      </c>
      <c r="O846" s="115">
        <f t="shared" ca="1" si="171"/>
        <v>6234.3914857553564</v>
      </c>
      <c r="AD846">
        <f t="shared" ca="1" si="163"/>
        <v>1658000</v>
      </c>
      <c r="AE846">
        <f t="shared" ca="1" si="164"/>
        <v>1660000</v>
      </c>
      <c r="AF846">
        <f t="shared" ca="1" si="165"/>
        <v>1000</v>
      </c>
      <c r="AG846">
        <f t="shared" ca="1" si="166"/>
        <v>1000</v>
      </c>
    </row>
    <row r="847" spans="1:33" hidden="1" x14ac:dyDescent="0.25">
      <c r="A847" s="62">
        <f t="shared" si="172"/>
        <v>846</v>
      </c>
      <c r="B847" s="63">
        <f t="shared" ca="1" si="173"/>
        <v>4.4419400259651048E-2</v>
      </c>
      <c r="C847" s="123">
        <f t="shared" ca="1" si="173"/>
        <v>669.11272334853334</v>
      </c>
      <c r="D847" s="99">
        <f t="shared" ca="1" si="162"/>
        <v>-6433.4325195253978</v>
      </c>
      <c r="E847" s="64">
        <f t="shared" ca="1" si="173"/>
        <v>1594.5045219331514</v>
      </c>
      <c r="F847" s="64">
        <f t="shared" ca="1" si="170"/>
        <v>-215.81790916325741</v>
      </c>
      <c r="G847" s="64">
        <f t="shared" ca="1" si="170"/>
        <v>202.84544395119369</v>
      </c>
      <c r="H847" s="64">
        <f t="shared" ca="1" si="170"/>
        <v>1713.7238224839</v>
      </c>
      <c r="I847" s="64">
        <f t="shared" ca="1" si="170"/>
        <v>-716.32901254998706</v>
      </c>
      <c r="J847" s="64">
        <f t="shared" ca="1" si="170"/>
        <v>1488.6257456428909</v>
      </c>
      <c r="K847" s="64">
        <f t="shared" ca="1" si="170"/>
        <v>1362.5775163335027</v>
      </c>
      <c r="L847" s="64">
        <f t="shared" ca="1" si="170"/>
        <v>546.77984505807524</v>
      </c>
      <c r="M847" s="64">
        <f t="shared" ca="1" si="170"/>
        <v>849.81849720886964</v>
      </c>
      <c r="N847" s="64">
        <f t="shared" ca="1" si="170"/>
        <v>-944.16038735701079</v>
      </c>
      <c r="O847" s="115">
        <f t="shared" ca="1" si="171"/>
        <v>5882.5680835413277</v>
      </c>
      <c r="AD847">
        <f t="shared" ref="AD847:AD910" ca="1" si="174">AE846</f>
        <v>1660000</v>
      </c>
      <c r="AE847">
        <f t="shared" ref="AE847:AE910" ca="1" si="175">AD847+$AB$8</f>
        <v>1662000</v>
      </c>
      <c r="AF847">
        <f t="shared" ref="AF847:AF910" ca="1" si="176">COUNTIF($D$2:$D$1001,"&lt;"&amp;AE847)</f>
        <v>1000</v>
      </c>
      <c r="AG847">
        <f t="shared" ref="AG847:AG910" ca="1" si="177">COUNTIF($O$2:$O$1001,"&lt;"&amp;AE847)</f>
        <v>1000</v>
      </c>
    </row>
    <row r="848" spans="1:33" hidden="1" x14ac:dyDescent="0.25">
      <c r="A848" s="62">
        <f t="shared" si="172"/>
        <v>847</v>
      </c>
      <c r="B848" s="63">
        <f t="shared" ca="1" si="173"/>
        <v>8.5235632478889156E-2</v>
      </c>
      <c r="C848" s="123">
        <f t="shared" ca="1" si="173"/>
        <v>1575.1351305637686</v>
      </c>
      <c r="D848" s="99">
        <f t="shared" ref="D848:D912" ca="1" si="178">D$1*($U$1+($W$1-$U$1)*RAND())</f>
        <v>7323.9151776262561</v>
      </c>
      <c r="E848" s="64">
        <f t="shared" ca="1" si="173"/>
        <v>1249.1352024431696</v>
      </c>
      <c r="F848" s="64">
        <f t="shared" ca="1" si="170"/>
        <v>-25.340964397009142</v>
      </c>
      <c r="G848" s="64">
        <f t="shared" ca="1" si="170"/>
        <v>1580.8037795581001</v>
      </c>
      <c r="H848" s="64">
        <f t="shared" ca="1" si="170"/>
        <v>1046.7307788784774</v>
      </c>
      <c r="I848" s="64">
        <f t="shared" ca="1" si="170"/>
        <v>589.76945537015024</v>
      </c>
      <c r="J848" s="64">
        <f t="shared" ca="1" si="170"/>
        <v>1030.4040809179121</v>
      </c>
      <c r="K848" s="64">
        <f t="shared" ca="1" si="170"/>
        <v>-115.80559700578252</v>
      </c>
      <c r="L848" s="64">
        <f t="shared" ca="1" si="170"/>
        <v>1649.5885774377691</v>
      </c>
      <c r="M848" s="64">
        <f t="shared" ca="1" si="170"/>
        <v>747.2427139640414</v>
      </c>
      <c r="N848" s="64">
        <f t="shared" ca="1" si="170"/>
        <v>682.46417534463149</v>
      </c>
      <c r="O848" s="115">
        <f t="shared" ca="1" si="171"/>
        <v>8434.9922025114611</v>
      </c>
      <c r="AD848">
        <f t="shared" ca="1" si="174"/>
        <v>1662000</v>
      </c>
      <c r="AE848">
        <f t="shared" ca="1" si="175"/>
        <v>1664000</v>
      </c>
      <c r="AF848">
        <f t="shared" ca="1" si="176"/>
        <v>1000</v>
      </c>
      <c r="AG848">
        <f t="shared" ca="1" si="177"/>
        <v>1000</v>
      </c>
    </row>
    <row r="849" spans="1:33" hidden="1" x14ac:dyDescent="0.25">
      <c r="A849" s="62">
        <f t="shared" si="172"/>
        <v>848</v>
      </c>
      <c r="B849" s="63">
        <f t="shared" ca="1" si="173"/>
        <v>-1.0153205828915726E-2</v>
      </c>
      <c r="C849" s="123">
        <f t="shared" ca="1" si="173"/>
        <v>-608.89285994796319</v>
      </c>
      <c r="D849" s="99">
        <f t="shared" ca="1" si="178"/>
        <v>-1248.4408056714551</v>
      </c>
      <c r="E849" s="64">
        <f t="shared" ca="1" si="173"/>
        <v>611.8292616851403</v>
      </c>
      <c r="F849" s="64">
        <f t="shared" ca="1" si="170"/>
        <v>-770.50044159836443</v>
      </c>
      <c r="G849" s="64">
        <f t="shared" ca="1" si="170"/>
        <v>-554.86887767022802</v>
      </c>
      <c r="H849" s="64">
        <f t="shared" ca="1" si="170"/>
        <v>-697.98443138895232</v>
      </c>
      <c r="I849" s="64">
        <f t="shared" ca="1" si="170"/>
        <v>315.48166767644994</v>
      </c>
      <c r="J849" s="64">
        <f t="shared" ca="1" si="170"/>
        <v>609.28805289088837</v>
      </c>
      <c r="K849" s="64">
        <f t="shared" ca="1" si="170"/>
        <v>-374.43824222052018</v>
      </c>
      <c r="L849" s="64">
        <f t="shared" ca="1" si="170"/>
        <v>1894.3548880575092</v>
      </c>
      <c r="M849" s="64">
        <f t="shared" ca="1" si="170"/>
        <v>-91.051440763510882</v>
      </c>
      <c r="N849" s="64">
        <f t="shared" ca="1" si="170"/>
        <v>-969.79792264396792</v>
      </c>
      <c r="O849" s="115">
        <f t="shared" ca="1" si="171"/>
        <v>-27.687485975555887</v>
      </c>
      <c r="AD849">
        <f t="shared" ca="1" si="174"/>
        <v>1664000</v>
      </c>
      <c r="AE849">
        <f t="shared" ca="1" si="175"/>
        <v>1666000</v>
      </c>
      <c r="AF849">
        <f t="shared" ca="1" si="176"/>
        <v>1000</v>
      </c>
      <c r="AG849">
        <f t="shared" ca="1" si="177"/>
        <v>1000</v>
      </c>
    </row>
    <row r="850" spans="1:33" hidden="1" x14ac:dyDescent="0.25">
      <c r="A850" s="62">
        <f t="shared" si="172"/>
        <v>849</v>
      </c>
      <c r="B850" s="63">
        <f t="shared" ca="1" si="173"/>
        <v>2.2063059198515339E-3</v>
      </c>
      <c r="C850" s="123">
        <f t="shared" ca="1" si="173"/>
        <v>-421.04518255611401</v>
      </c>
      <c r="D850" s="99">
        <f t="shared" ca="1" si="178"/>
        <v>-6733.7091124449244</v>
      </c>
      <c r="E850" s="64">
        <f t="shared" ca="1" si="173"/>
        <v>-775.3214780305243</v>
      </c>
      <c r="F850" s="64">
        <f t="shared" ca="1" si="170"/>
        <v>-334.52493191123352</v>
      </c>
      <c r="G850" s="64">
        <f t="shared" ca="1" si="170"/>
        <v>357.63124769357614</v>
      </c>
      <c r="H850" s="64">
        <f t="shared" ca="1" si="170"/>
        <v>1738.080231426994</v>
      </c>
      <c r="I850" s="64">
        <f t="shared" ca="1" si="170"/>
        <v>448.1089395556437</v>
      </c>
      <c r="J850" s="64">
        <f t="shared" ca="1" si="170"/>
        <v>48.363445016676856</v>
      </c>
      <c r="K850" s="64">
        <f t="shared" ca="1" si="170"/>
        <v>1120.6119659003991</v>
      </c>
      <c r="L850" s="64">
        <f t="shared" ca="1" si="170"/>
        <v>-933.79505581820467</v>
      </c>
      <c r="M850" s="64">
        <f t="shared" ca="1" si="170"/>
        <v>55.934764614842258</v>
      </c>
      <c r="N850" s="64">
        <f t="shared" ca="1" si="170"/>
        <v>1372.9739353392938</v>
      </c>
      <c r="O850" s="115">
        <f t="shared" ca="1" si="171"/>
        <v>3098.0630637874633</v>
      </c>
      <c r="AD850">
        <f t="shared" ca="1" si="174"/>
        <v>1666000</v>
      </c>
      <c r="AE850">
        <f t="shared" ca="1" si="175"/>
        <v>1668000</v>
      </c>
      <c r="AF850">
        <f t="shared" ca="1" si="176"/>
        <v>1000</v>
      </c>
      <c r="AG850">
        <f t="shared" ca="1" si="177"/>
        <v>1000</v>
      </c>
    </row>
    <row r="851" spans="1:33" hidden="1" x14ac:dyDescent="0.25">
      <c r="A851" s="62">
        <f t="shared" si="172"/>
        <v>850</v>
      </c>
      <c r="B851" s="63">
        <f t="shared" ca="1" si="173"/>
        <v>-4.3043212943848649E-2</v>
      </c>
      <c r="C851" s="123">
        <f t="shared" ca="1" si="173"/>
        <v>-183.86512940977858</v>
      </c>
      <c r="D851" s="99">
        <f t="shared" ca="1" si="178"/>
        <v>4336.4391061781635</v>
      </c>
      <c r="E851" s="64">
        <f t="shared" ca="1" si="173"/>
        <v>-777.76851991413139</v>
      </c>
      <c r="F851" s="64">
        <f t="shared" ca="1" si="170"/>
        <v>1359.3873705662004</v>
      </c>
      <c r="G851" s="64">
        <f t="shared" ca="1" si="170"/>
        <v>708.10626218027892</v>
      </c>
      <c r="H851" s="64">
        <f t="shared" ca="1" si="170"/>
        <v>1398.7996091367568</v>
      </c>
      <c r="I851" s="64">
        <f t="shared" ca="1" si="170"/>
        <v>-999.1815271981352</v>
      </c>
      <c r="J851" s="64">
        <f t="shared" ca="1" si="170"/>
        <v>1410.0962600461096</v>
      </c>
      <c r="K851" s="64">
        <f t="shared" ca="1" si="170"/>
        <v>1611.8712756465061</v>
      </c>
      <c r="L851" s="64">
        <f t="shared" ca="1" si="170"/>
        <v>-3.3322549969584667</v>
      </c>
      <c r="M851" s="64">
        <f t="shared" ca="1" si="170"/>
        <v>965.87526009786313</v>
      </c>
      <c r="N851" s="64">
        <f t="shared" ca="1" si="170"/>
        <v>420.68804714735785</v>
      </c>
      <c r="O851" s="115">
        <f t="shared" ca="1" si="171"/>
        <v>6094.5417827118472</v>
      </c>
      <c r="AD851">
        <f t="shared" ca="1" si="174"/>
        <v>1668000</v>
      </c>
      <c r="AE851">
        <f t="shared" ca="1" si="175"/>
        <v>1670000</v>
      </c>
      <c r="AF851">
        <f t="shared" ca="1" si="176"/>
        <v>1000</v>
      </c>
      <c r="AG851">
        <f t="shared" ca="1" si="177"/>
        <v>1000</v>
      </c>
    </row>
    <row r="852" spans="1:33" hidden="1" x14ac:dyDescent="0.25">
      <c r="A852" s="62">
        <f t="shared" si="172"/>
        <v>851</v>
      </c>
      <c r="B852" s="63">
        <f t="shared" ca="1" si="173"/>
        <v>0.15010198768076408</v>
      </c>
      <c r="C852" s="123">
        <f t="shared" ca="1" si="173"/>
        <v>-906.72739634218385</v>
      </c>
      <c r="D852" s="99">
        <f t="shared" ca="1" si="178"/>
        <v>1326.9647597918404</v>
      </c>
      <c r="E852" s="64">
        <f t="shared" ca="1" si="173"/>
        <v>-239.6444263269866</v>
      </c>
      <c r="F852" s="64">
        <f t="shared" ca="1" si="170"/>
        <v>1617.7822791078681</v>
      </c>
      <c r="G852" s="64">
        <f t="shared" ca="1" si="170"/>
        <v>1596.3241045041207</v>
      </c>
      <c r="H852" s="64">
        <f t="shared" ca="1" si="170"/>
        <v>1957.6565212984012</v>
      </c>
      <c r="I852" s="64">
        <f t="shared" ca="1" si="170"/>
        <v>1338.9591280458123</v>
      </c>
      <c r="J852" s="64">
        <f t="shared" ca="1" si="170"/>
        <v>670.13190968143203</v>
      </c>
      <c r="K852" s="64">
        <f t="shared" ca="1" si="170"/>
        <v>1588.4197514129557</v>
      </c>
      <c r="L852" s="64">
        <f t="shared" ca="1" si="170"/>
        <v>1991.6882210200822</v>
      </c>
      <c r="M852" s="64">
        <f t="shared" ca="1" si="170"/>
        <v>-625.51911664379725</v>
      </c>
      <c r="N852" s="64">
        <f t="shared" ca="1" si="170"/>
        <v>1167.3682466812079</v>
      </c>
      <c r="O852" s="115">
        <f t="shared" ca="1" si="171"/>
        <v>11063.166618781097</v>
      </c>
      <c r="AD852">
        <f t="shared" ca="1" si="174"/>
        <v>1670000</v>
      </c>
      <c r="AE852">
        <f t="shared" ca="1" si="175"/>
        <v>1672000</v>
      </c>
      <c r="AF852">
        <f t="shared" ca="1" si="176"/>
        <v>1000</v>
      </c>
      <c r="AG852">
        <f t="shared" ca="1" si="177"/>
        <v>1000</v>
      </c>
    </row>
    <row r="853" spans="1:33" hidden="1" x14ac:dyDescent="0.25">
      <c r="A853" s="62">
        <f t="shared" si="172"/>
        <v>852</v>
      </c>
      <c r="B853" s="63">
        <f t="shared" ca="1" si="173"/>
        <v>3.2050664353863806E-2</v>
      </c>
      <c r="C853" s="123">
        <f t="shared" ca="1" si="173"/>
        <v>-845.90674901477109</v>
      </c>
      <c r="D853" s="99">
        <f t="shared" ca="1" si="178"/>
        <v>13849.799460972234</v>
      </c>
      <c r="E853" s="64">
        <f t="shared" ca="1" si="173"/>
        <v>1051.9331179008473</v>
      </c>
      <c r="F853" s="64">
        <f t="shared" ca="1" si="170"/>
        <v>619.4178840462564</v>
      </c>
      <c r="G853" s="64">
        <f t="shared" ca="1" si="170"/>
        <v>1072.8179657534431</v>
      </c>
      <c r="H853" s="64">
        <f t="shared" ca="1" si="170"/>
        <v>463.35338085800038</v>
      </c>
      <c r="I853" s="64">
        <f t="shared" ca="1" si="170"/>
        <v>-147.21114528498447</v>
      </c>
      <c r="J853" s="64">
        <f t="shared" ca="1" si="170"/>
        <v>-340.13806099286006</v>
      </c>
      <c r="K853" s="64">
        <f t="shared" ca="1" si="170"/>
        <v>1906.1254548216464</v>
      </c>
      <c r="L853" s="64">
        <f t="shared" ca="1" si="170"/>
        <v>-97.910972207235488</v>
      </c>
      <c r="M853" s="64">
        <f t="shared" ca="1" si="170"/>
        <v>283.72769515531638</v>
      </c>
      <c r="N853" s="64">
        <f t="shared" ca="1" si="170"/>
        <v>-524.93814965759668</v>
      </c>
      <c r="O853" s="115">
        <f t="shared" ca="1" si="171"/>
        <v>4287.1771703928334</v>
      </c>
      <c r="AD853">
        <f t="shared" ca="1" si="174"/>
        <v>1672000</v>
      </c>
      <c r="AE853">
        <f t="shared" ca="1" si="175"/>
        <v>1674000</v>
      </c>
      <c r="AF853">
        <f t="shared" ca="1" si="176"/>
        <v>1000</v>
      </c>
      <c r="AG853">
        <f t="shared" ca="1" si="177"/>
        <v>1000</v>
      </c>
    </row>
    <row r="854" spans="1:33" hidden="1" x14ac:dyDescent="0.25">
      <c r="A854" s="62">
        <f t="shared" si="172"/>
        <v>853</v>
      </c>
      <c r="B854" s="63">
        <f t="shared" ca="1" si="173"/>
        <v>-2.4478140184878247E-2</v>
      </c>
      <c r="C854" s="123">
        <f t="shared" ca="1" si="173"/>
        <v>-53.305717416790579</v>
      </c>
      <c r="D854" s="99">
        <f t="shared" ca="1" si="178"/>
        <v>17910.920746269723</v>
      </c>
      <c r="E854" s="64">
        <f t="shared" ca="1" si="173"/>
        <v>-169.47838850502023</v>
      </c>
      <c r="F854" s="64">
        <f t="shared" ca="1" si="170"/>
        <v>1226.745705905272</v>
      </c>
      <c r="G854" s="64">
        <f t="shared" ca="1" si="170"/>
        <v>-867.16626285945006</v>
      </c>
      <c r="H854" s="64">
        <f t="shared" ca="1" si="170"/>
        <v>-824.4461135089565</v>
      </c>
      <c r="I854" s="64">
        <f t="shared" ca="1" si="170"/>
        <v>337.273719031459</v>
      </c>
      <c r="J854" s="64">
        <f t="shared" ca="1" si="170"/>
        <v>439.42586536644205</v>
      </c>
      <c r="K854" s="64">
        <f t="shared" ca="1" si="170"/>
        <v>1220.5993812193294</v>
      </c>
      <c r="L854" s="64">
        <f t="shared" ca="1" si="170"/>
        <v>1629.512504444863</v>
      </c>
      <c r="M854" s="64">
        <f t="shared" ca="1" si="170"/>
        <v>-851.38036003257196</v>
      </c>
      <c r="N854" s="64">
        <f t="shared" ca="1" si="170"/>
        <v>-847.53539056581474</v>
      </c>
      <c r="O854" s="115">
        <f t="shared" ca="1" si="171"/>
        <v>1293.5506604955517</v>
      </c>
      <c r="AD854">
        <f t="shared" ca="1" si="174"/>
        <v>1674000</v>
      </c>
      <c r="AE854">
        <f t="shared" ca="1" si="175"/>
        <v>1676000</v>
      </c>
      <c r="AF854">
        <f t="shared" ca="1" si="176"/>
        <v>1000</v>
      </c>
      <c r="AG854">
        <f t="shared" ca="1" si="177"/>
        <v>1000</v>
      </c>
    </row>
    <row r="855" spans="1:33" hidden="1" x14ac:dyDescent="0.25">
      <c r="A855" s="62">
        <f t="shared" si="172"/>
        <v>854</v>
      </c>
      <c r="B855" s="63">
        <f t="shared" ca="1" si="173"/>
        <v>1.283661578850967E-2</v>
      </c>
      <c r="C855" s="123">
        <f t="shared" ca="1" si="173"/>
        <v>-295.50417357501078</v>
      </c>
      <c r="D855" s="99">
        <f t="shared" ca="1" si="178"/>
        <v>13671.32446634298</v>
      </c>
      <c r="E855" s="64">
        <f t="shared" ca="1" si="173"/>
        <v>768.65929733352266</v>
      </c>
      <c r="F855" s="64">
        <f t="shared" ca="1" si="170"/>
        <v>80.5751114898938</v>
      </c>
      <c r="G855" s="64">
        <f t="shared" ca="1" si="170"/>
        <v>-991.88307090110891</v>
      </c>
      <c r="H855" s="64">
        <f t="shared" ca="1" si="170"/>
        <v>-869.02696927599891</v>
      </c>
      <c r="I855" s="64">
        <f t="shared" ca="1" si="170"/>
        <v>1197.3801944350637</v>
      </c>
      <c r="J855" s="64">
        <f t="shared" ca="1" si="170"/>
        <v>1655.8109187495754</v>
      </c>
      <c r="K855" s="64">
        <f t="shared" ca="1" si="170"/>
        <v>301.36621105812526</v>
      </c>
      <c r="L855" s="64">
        <f t="shared" ca="1" si="170"/>
        <v>-333.78951511660716</v>
      </c>
      <c r="M855" s="64">
        <f t="shared" ca="1" si="170"/>
        <v>198.24196158873903</v>
      </c>
      <c r="N855" s="64">
        <f t="shared" ca="1" si="170"/>
        <v>-314.23537847765471</v>
      </c>
      <c r="O855" s="115">
        <f t="shared" ca="1" si="171"/>
        <v>1693.0987608835505</v>
      </c>
      <c r="AD855">
        <f t="shared" ca="1" si="174"/>
        <v>1676000</v>
      </c>
      <c r="AE855">
        <f t="shared" ca="1" si="175"/>
        <v>1678000</v>
      </c>
      <c r="AF855">
        <f t="shared" ca="1" si="176"/>
        <v>1000</v>
      </c>
      <c r="AG855">
        <f t="shared" ca="1" si="177"/>
        <v>1000</v>
      </c>
    </row>
    <row r="856" spans="1:33" hidden="1" x14ac:dyDescent="0.25">
      <c r="A856" s="62">
        <f t="shared" si="172"/>
        <v>855</v>
      </c>
      <c r="B856" s="63">
        <f t="shared" ca="1" si="173"/>
        <v>2.818170954427543E-2</v>
      </c>
      <c r="C856" s="123">
        <f t="shared" ca="1" si="173"/>
        <v>1504.8907936043197</v>
      </c>
      <c r="D856" s="99">
        <f t="shared" ca="1" si="178"/>
        <v>764.22600100080899</v>
      </c>
      <c r="E856" s="64">
        <f t="shared" ca="1" si="173"/>
        <v>1098.2949861775353</v>
      </c>
      <c r="F856" s="64">
        <f t="shared" ca="1" si="170"/>
        <v>775.60399794527973</v>
      </c>
      <c r="G856" s="64">
        <f t="shared" ca="1" si="170"/>
        <v>104.23825564959355</v>
      </c>
      <c r="H856" s="64">
        <f t="shared" ca="1" si="170"/>
        <v>1009.6174654117596</v>
      </c>
      <c r="I856" s="64">
        <f t="shared" ca="1" si="170"/>
        <v>-759.79609183152024</v>
      </c>
      <c r="J856" s="64">
        <f t="shared" ca="1" si="170"/>
        <v>854.150689770746</v>
      </c>
      <c r="K856" s="64">
        <f t="shared" ca="1" si="170"/>
        <v>1511.2317083125706</v>
      </c>
      <c r="L856" s="64">
        <f t="shared" ca="1" si="170"/>
        <v>1633.5056035210368</v>
      </c>
      <c r="M856" s="64">
        <f t="shared" ca="1" si="170"/>
        <v>1426.7278520932934</v>
      </c>
      <c r="N856" s="64">
        <f t="shared" ca="1" si="170"/>
        <v>847.71743116090875</v>
      </c>
      <c r="O856" s="115">
        <f t="shared" ca="1" si="171"/>
        <v>8501.2918982112024</v>
      </c>
      <c r="AD856">
        <f t="shared" ca="1" si="174"/>
        <v>1678000</v>
      </c>
      <c r="AE856">
        <f t="shared" ca="1" si="175"/>
        <v>1680000</v>
      </c>
      <c r="AF856">
        <f t="shared" ca="1" si="176"/>
        <v>1000</v>
      </c>
      <c r="AG856">
        <f t="shared" ca="1" si="177"/>
        <v>1000</v>
      </c>
    </row>
    <row r="857" spans="1:33" hidden="1" x14ac:dyDescent="0.25">
      <c r="A857" s="62">
        <f t="shared" si="172"/>
        <v>856</v>
      </c>
      <c r="B857" s="63">
        <f t="shared" ca="1" si="173"/>
        <v>0.12287426030126877</v>
      </c>
      <c r="C857" s="123">
        <f t="shared" ca="1" si="173"/>
        <v>-361.93261027132996</v>
      </c>
      <c r="D857" s="99">
        <f t="shared" ca="1" si="178"/>
        <v>9068.2017471701856</v>
      </c>
      <c r="E857" s="64">
        <f t="shared" ca="1" si="173"/>
        <v>552.00558762782214</v>
      </c>
      <c r="F857" s="64">
        <f t="shared" ca="1" si="170"/>
        <v>67.507701322214032</v>
      </c>
      <c r="G857" s="64">
        <f t="shared" ca="1" si="170"/>
        <v>-333.85871328989265</v>
      </c>
      <c r="H857" s="64">
        <f t="shared" ca="1" si="170"/>
        <v>369.57209791646181</v>
      </c>
      <c r="I857" s="64">
        <f t="shared" ca="1" si="170"/>
        <v>1045.5494037306062</v>
      </c>
      <c r="J857" s="64">
        <f t="shared" ca="1" si="170"/>
        <v>-458.19453917779032</v>
      </c>
      <c r="K857" s="64">
        <f t="shared" ca="1" si="170"/>
        <v>-108.4105868627104</v>
      </c>
      <c r="L857" s="64">
        <f t="shared" ca="1" si="170"/>
        <v>1376.4623496798367</v>
      </c>
      <c r="M857" s="64">
        <f t="shared" ca="1" si="170"/>
        <v>1378.606450344618</v>
      </c>
      <c r="N857" s="64">
        <f t="shared" ca="1" si="170"/>
        <v>-298.33895861103713</v>
      </c>
      <c r="O857" s="115">
        <f t="shared" ca="1" si="171"/>
        <v>3590.9007926801287</v>
      </c>
      <c r="AD857">
        <f t="shared" ca="1" si="174"/>
        <v>1680000</v>
      </c>
      <c r="AE857">
        <f t="shared" ca="1" si="175"/>
        <v>1682000</v>
      </c>
      <c r="AF857">
        <f t="shared" ca="1" si="176"/>
        <v>1000</v>
      </c>
      <c r="AG857">
        <f t="shared" ca="1" si="177"/>
        <v>1000</v>
      </c>
    </row>
    <row r="858" spans="1:33" hidden="1" x14ac:dyDescent="0.25">
      <c r="A858" s="62">
        <f t="shared" si="172"/>
        <v>857</v>
      </c>
      <c r="B858" s="63">
        <f t="shared" ca="1" si="173"/>
        <v>0.19474371013941824</v>
      </c>
      <c r="C858" s="123">
        <f t="shared" ca="1" si="173"/>
        <v>-564.53044386877525</v>
      </c>
      <c r="D858" s="99">
        <f t="shared" ca="1" si="178"/>
        <v>6956.5388213826964</v>
      </c>
      <c r="E858" s="64">
        <f t="shared" ca="1" si="173"/>
        <v>-10.365565349193945</v>
      </c>
      <c r="F858" s="64">
        <f t="shared" ca="1" si="170"/>
        <v>154.71151806420127</v>
      </c>
      <c r="G858" s="64">
        <f t="shared" ca="1" si="170"/>
        <v>1464.2933062954999</v>
      </c>
      <c r="H858" s="64">
        <f t="shared" ca="1" si="170"/>
        <v>-136.70488115233803</v>
      </c>
      <c r="I858" s="64">
        <f t="shared" ca="1" si="170"/>
        <v>937.61356574606077</v>
      </c>
      <c r="J858" s="64">
        <f t="shared" ca="1" si="170"/>
        <v>-477.37868227552661</v>
      </c>
      <c r="K858" s="64">
        <f t="shared" ca="1" si="170"/>
        <v>611.73151228934773</v>
      </c>
      <c r="L858" s="64">
        <f t="shared" ca="1" si="170"/>
        <v>1188.777177382801</v>
      </c>
      <c r="M858" s="64">
        <f t="shared" ca="1" si="170"/>
        <v>-566.10044976145753</v>
      </c>
      <c r="N858" s="64">
        <f t="shared" ca="1" si="170"/>
        <v>-320.41543770916752</v>
      </c>
      <c r="O858" s="115">
        <f t="shared" ca="1" si="171"/>
        <v>2846.1620635302265</v>
      </c>
      <c r="AD858">
        <f t="shared" ca="1" si="174"/>
        <v>1682000</v>
      </c>
      <c r="AE858">
        <f t="shared" ca="1" si="175"/>
        <v>1684000</v>
      </c>
      <c r="AF858">
        <f t="shared" ca="1" si="176"/>
        <v>1000</v>
      </c>
      <c r="AG858">
        <f t="shared" ca="1" si="177"/>
        <v>1000</v>
      </c>
    </row>
    <row r="859" spans="1:33" hidden="1" x14ac:dyDescent="0.25">
      <c r="A859" s="62">
        <f t="shared" si="172"/>
        <v>858</v>
      </c>
      <c r="B859" s="63">
        <f t="shared" ca="1" si="173"/>
        <v>-1.3604526671723377E-2</v>
      </c>
      <c r="C859" s="123">
        <f t="shared" ca="1" si="173"/>
        <v>1759.6622602976279</v>
      </c>
      <c r="D859" s="99">
        <f t="shared" ca="1" si="178"/>
        <v>14588.210356326561</v>
      </c>
      <c r="E859" s="64">
        <f t="shared" ca="1" si="173"/>
        <v>701.03770693469016</v>
      </c>
      <c r="F859" s="64">
        <f t="shared" ca="1" si="170"/>
        <v>523.57747885844356</v>
      </c>
      <c r="G859" s="64">
        <f t="shared" ca="1" si="170"/>
        <v>-723.46478557137345</v>
      </c>
      <c r="H859" s="64">
        <f t="shared" ca="1" si="170"/>
        <v>1832.7695710761895</v>
      </c>
      <c r="I859" s="64">
        <f t="shared" ca="1" si="170"/>
        <v>1062.4591649129497</v>
      </c>
      <c r="J859" s="64">
        <f t="shared" ca="1" si="170"/>
        <v>-839.0259789011883</v>
      </c>
      <c r="K859" s="64">
        <f t="shared" ca="1" si="170"/>
        <v>-487.4376371642357</v>
      </c>
      <c r="L859" s="64">
        <f t="shared" ca="1" si="170"/>
        <v>-110.16968076974887</v>
      </c>
      <c r="M859" s="64">
        <f t="shared" ca="1" si="170"/>
        <v>1249.6334818303628</v>
      </c>
      <c r="N859" s="64">
        <f t="shared" ca="1" si="170"/>
        <v>274.22281721969421</v>
      </c>
      <c r="O859" s="115">
        <f t="shared" ca="1" si="171"/>
        <v>3483.6021384257838</v>
      </c>
      <c r="AD859">
        <f t="shared" ca="1" si="174"/>
        <v>1684000</v>
      </c>
      <c r="AE859">
        <f t="shared" ca="1" si="175"/>
        <v>1686000</v>
      </c>
      <c r="AF859">
        <f t="shared" ca="1" si="176"/>
        <v>1000</v>
      </c>
      <c r="AG859">
        <f t="shared" ca="1" si="177"/>
        <v>1000</v>
      </c>
    </row>
    <row r="860" spans="1:33" hidden="1" x14ac:dyDescent="0.25">
      <c r="A860" s="62">
        <f t="shared" si="172"/>
        <v>859</v>
      </c>
      <c r="B860" s="63">
        <f t="shared" ca="1" si="173"/>
        <v>7.1286107255865871E-2</v>
      </c>
      <c r="C860" s="123">
        <f t="shared" ca="1" si="173"/>
        <v>391.10203434721211</v>
      </c>
      <c r="D860" s="99">
        <f t="shared" ca="1" si="178"/>
        <v>10704.275155380579</v>
      </c>
      <c r="E860" s="64">
        <f t="shared" ca="1" si="173"/>
        <v>323.97441290407778</v>
      </c>
      <c r="F860" s="64">
        <f t="shared" ca="1" si="170"/>
        <v>1759.8182498871347</v>
      </c>
      <c r="G860" s="64">
        <f t="shared" ca="1" si="170"/>
        <v>-953.81568799926322</v>
      </c>
      <c r="H860" s="64">
        <f t="shared" ca="1" si="170"/>
        <v>947.53507209513702</v>
      </c>
      <c r="I860" s="64">
        <f t="shared" ca="1" si="170"/>
        <v>237.16657597502203</v>
      </c>
      <c r="J860" s="64">
        <f t="shared" ca="1" si="170"/>
        <v>-62.959964758626391</v>
      </c>
      <c r="K860" s="64">
        <f t="shared" ca="1" si="170"/>
        <v>1857.2924167856656</v>
      </c>
      <c r="L860" s="64">
        <f t="shared" ca="1" si="170"/>
        <v>59.891145258612191</v>
      </c>
      <c r="M860" s="64">
        <f t="shared" ca="1" si="170"/>
        <v>-783.13980804082621</v>
      </c>
      <c r="N860" s="64">
        <f t="shared" ca="1" si="170"/>
        <v>964.33207019096858</v>
      </c>
      <c r="O860" s="115">
        <f t="shared" ca="1" si="171"/>
        <v>4350.0944822979027</v>
      </c>
      <c r="AD860">
        <f t="shared" ca="1" si="174"/>
        <v>1686000</v>
      </c>
      <c r="AE860">
        <f t="shared" ca="1" si="175"/>
        <v>1688000</v>
      </c>
      <c r="AF860">
        <f t="shared" ca="1" si="176"/>
        <v>1000</v>
      </c>
      <c r="AG860">
        <f t="shared" ca="1" si="177"/>
        <v>1000</v>
      </c>
    </row>
    <row r="861" spans="1:33" hidden="1" x14ac:dyDescent="0.25">
      <c r="A861" s="62">
        <f t="shared" si="172"/>
        <v>860</v>
      </c>
      <c r="B861" s="63">
        <f t="shared" ca="1" si="173"/>
        <v>0.13663841322292145</v>
      </c>
      <c r="C861" s="123">
        <f t="shared" ca="1" si="173"/>
        <v>67.066655529122443</v>
      </c>
      <c r="D861" s="99">
        <f t="shared" ca="1" si="178"/>
        <v>8384.2131570134316</v>
      </c>
      <c r="E861" s="64">
        <f t="shared" ca="1" si="173"/>
        <v>-718.40385503068842</v>
      </c>
      <c r="F861" s="64">
        <f t="shared" ca="1" si="170"/>
        <v>1530.0033695255424</v>
      </c>
      <c r="G861" s="64">
        <f t="shared" ca="1" si="170"/>
        <v>860.94238731127234</v>
      </c>
      <c r="H861" s="64">
        <f t="shared" ca="1" si="170"/>
        <v>1363.7866097824913</v>
      </c>
      <c r="I861" s="64">
        <f t="shared" ca="1" si="170"/>
        <v>193.84625892539378</v>
      </c>
      <c r="J861" s="64">
        <f t="shared" ca="1" si="170"/>
        <v>-720.82656185341887</v>
      </c>
      <c r="K861" s="64">
        <f t="shared" ca="1" si="170"/>
        <v>1431.7819200297547</v>
      </c>
      <c r="L861" s="64">
        <f t="shared" ca="1" si="170"/>
        <v>-436.83375360517164</v>
      </c>
      <c r="M861" s="64">
        <f t="shared" ca="1" si="170"/>
        <v>1822.2908651025291</v>
      </c>
      <c r="N861" s="64">
        <f t="shared" ca="1" si="170"/>
        <v>-186.42016871370208</v>
      </c>
      <c r="O861" s="115">
        <f t="shared" ca="1" si="171"/>
        <v>5140.1670714740021</v>
      </c>
      <c r="AD861">
        <f t="shared" ca="1" si="174"/>
        <v>1688000</v>
      </c>
      <c r="AE861">
        <f t="shared" ca="1" si="175"/>
        <v>1690000</v>
      </c>
      <c r="AF861">
        <f t="shared" ca="1" si="176"/>
        <v>1000</v>
      </c>
      <c r="AG861">
        <f t="shared" ca="1" si="177"/>
        <v>1000</v>
      </c>
    </row>
    <row r="862" spans="1:33" hidden="1" x14ac:dyDescent="0.25">
      <c r="A862" s="62">
        <f t="shared" si="172"/>
        <v>861</v>
      </c>
      <c r="B862" s="63">
        <f t="shared" ca="1" si="173"/>
        <v>-9.9169989629934063E-2</v>
      </c>
      <c r="C862" s="123">
        <f t="shared" ca="1" si="173"/>
        <v>1168.8030316456857</v>
      </c>
      <c r="D862" s="99">
        <f t="shared" ca="1" si="178"/>
        <v>314.95159817565565</v>
      </c>
      <c r="E862" s="64">
        <f t="shared" ca="1" si="173"/>
        <v>1470.1954144214733</v>
      </c>
      <c r="F862" s="64">
        <f t="shared" ca="1" si="170"/>
        <v>1201.9840160270926</v>
      </c>
      <c r="G862" s="64">
        <f t="shared" ca="1" si="170"/>
        <v>273.81562645007824</v>
      </c>
      <c r="H862" s="64">
        <f t="shared" ref="F862:N877" ca="1" si="179">H$1*($U$1+($W$1-$U$1)*RAND())</f>
        <v>1924.4310885095392</v>
      </c>
      <c r="I862" s="64">
        <f t="shared" ca="1" si="179"/>
        <v>1599.795985927193</v>
      </c>
      <c r="J862" s="64">
        <f t="shared" ca="1" si="179"/>
        <v>304.24606117219116</v>
      </c>
      <c r="K862" s="64">
        <f t="shared" ca="1" si="179"/>
        <v>1379.7456487198583</v>
      </c>
      <c r="L862" s="64">
        <f t="shared" ca="1" si="179"/>
        <v>1100.0234079000556</v>
      </c>
      <c r="M862" s="64">
        <f t="shared" ca="1" si="179"/>
        <v>278.69605250932352</v>
      </c>
      <c r="N862" s="64">
        <f t="shared" ca="1" si="179"/>
        <v>808.89822979769178</v>
      </c>
      <c r="O862" s="115">
        <f t="shared" ca="1" si="171"/>
        <v>10341.831531434495</v>
      </c>
      <c r="AD862">
        <f t="shared" ca="1" si="174"/>
        <v>1690000</v>
      </c>
      <c r="AE862">
        <f t="shared" ca="1" si="175"/>
        <v>1692000</v>
      </c>
      <c r="AF862">
        <f t="shared" ca="1" si="176"/>
        <v>1000</v>
      </c>
      <c r="AG862">
        <f t="shared" ca="1" si="177"/>
        <v>1000</v>
      </c>
    </row>
    <row r="863" spans="1:33" hidden="1" x14ac:dyDescent="0.25">
      <c r="A863" s="62">
        <f t="shared" si="172"/>
        <v>862</v>
      </c>
      <c r="B863" s="63">
        <f t="shared" ca="1" si="173"/>
        <v>0.12388691633397159</v>
      </c>
      <c r="C863" s="123">
        <f t="shared" ca="1" si="173"/>
        <v>23.6209633128652</v>
      </c>
      <c r="D863" s="99">
        <f t="shared" ca="1" si="178"/>
        <v>-5679.7531779195951</v>
      </c>
      <c r="E863" s="64">
        <f t="shared" ca="1" si="173"/>
        <v>471.8015433425868</v>
      </c>
      <c r="F863" s="64">
        <f t="shared" ca="1" si="179"/>
        <v>125.23368745197772</v>
      </c>
      <c r="G863" s="64">
        <f t="shared" ca="1" si="179"/>
        <v>1553.5690712938974</v>
      </c>
      <c r="H863" s="64">
        <f t="shared" ca="1" si="179"/>
        <v>-492.41815117210859</v>
      </c>
      <c r="I863" s="64">
        <f t="shared" ca="1" si="179"/>
        <v>1769.0718904463595</v>
      </c>
      <c r="J863" s="64">
        <f t="shared" ca="1" si="179"/>
        <v>1193.8674002569644</v>
      </c>
      <c r="K863" s="64">
        <f t="shared" ca="1" si="179"/>
        <v>-420.54437785209791</v>
      </c>
      <c r="L863" s="64">
        <f t="shared" ca="1" si="179"/>
        <v>1589.672024633996</v>
      </c>
      <c r="M863" s="64">
        <f t="shared" ca="1" si="179"/>
        <v>76.884392658835978</v>
      </c>
      <c r="N863" s="64">
        <f t="shared" ca="1" si="179"/>
        <v>1809.7936185386784</v>
      </c>
      <c r="O863" s="115">
        <f t="shared" ca="1" si="171"/>
        <v>7676.9310995990909</v>
      </c>
      <c r="AD863">
        <f t="shared" ca="1" si="174"/>
        <v>1692000</v>
      </c>
      <c r="AE863">
        <f t="shared" ca="1" si="175"/>
        <v>1694000</v>
      </c>
      <c r="AF863">
        <f t="shared" ca="1" si="176"/>
        <v>1000</v>
      </c>
      <c r="AG863">
        <f t="shared" ca="1" si="177"/>
        <v>1000</v>
      </c>
    </row>
    <row r="864" spans="1:33" hidden="1" x14ac:dyDescent="0.25">
      <c r="A864" s="62">
        <f t="shared" si="172"/>
        <v>863</v>
      </c>
      <c r="B864" s="63">
        <f t="shared" ca="1" si="173"/>
        <v>3.9881967913032057E-2</v>
      </c>
      <c r="C864" s="123">
        <f t="shared" ca="1" si="173"/>
        <v>966.86624531785117</v>
      </c>
      <c r="D864" s="99">
        <f t="shared" ca="1" si="178"/>
        <v>2953.6944783117442</v>
      </c>
      <c r="E864" s="64">
        <f t="shared" ca="1" si="173"/>
        <v>1272.604103365205</v>
      </c>
      <c r="F864" s="64">
        <f t="shared" ca="1" si="179"/>
        <v>644.61795347072723</v>
      </c>
      <c r="G864" s="64">
        <f t="shared" ca="1" si="179"/>
        <v>1670.0385286060534</v>
      </c>
      <c r="H864" s="64">
        <f t="shared" ca="1" si="179"/>
        <v>-26.98215668534537</v>
      </c>
      <c r="I864" s="64">
        <f t="shared" ca="1" si="179"/>
        <v>1391.4050925326167</v>
      </c>
      <c r="J864" s="64">
        <f t="shared" ca="1" si="179"/>
        <v>-700.78041235430351</v>
      </c>
      <c r="K864" s="64">
        <f t="shared" ca="1" si="179"/>
        <v>460.6065296601339</v>
      </c>
      <c r="L864" s="64">
        <f t="shared" ca="1" si="179"/>
        <v>1232.0150576833821</v>
      </c>
      <c r="M864" s="64">
        <f t="shared" ca="1" si="179"/>
        <v>608.25367945927712</v>
      </c>
      <c r="N864" s="64">
        <f t="shared" ca="1" si="179"/>
        <v>1866.7480419519663</v>
      </c>
      <c r="O864" s="115">
        <f t="shared" ca="1" si="171"/>
        <v>8418.5264176897126</v>
      </c>
      <c r="AD864">
        <f t="shared" ca="1" si="174"/>
        <v>1694000</v>
      </c>
      <c r="AE864">
        <f t="shared" ca="1" si="175"/>
        <v>1696000</v>
      </c>
      <c r="AF864">
        <f t="shared" ca="1" si="176"/>
        <v>1000</v>
      </c>
      <c r="AG864">
        <f t="shared" ca="1" si="177"/>
        <v>1000</v>
      </c>
    </row>
    <row r="865" spans="1:33" hidden="1" x14ac:dyDescent="0.25">
      <c r="A865" s="62">
        <f t="shared" si="172"/>
        <v>864</v>
      </c>
      <c r="B865" s="63">
        <f t="shared" ca="1" si="173"/>
        <v>8.3744792751767189E-2</v>
      </c>
      <c r="C865" s="123">
        <f t="shared" ca="1" si="173"/>
        <v>654.8353804406795</v>
      </c>
      <c r="D865" s="99">
        <f t="shared" ca="1" si="178"/>
        <v>-4080.6255218067208</v>
      </c>
      <c r="E865" s="64">
        <f t="shared" ca="1" si="173"/>
        <v>209.796785675367</v>
      </c>
      <c r="F865" s="64">
        <f t="shared" ca="1" si="179"/>
        <v>-623.4066069308376</v>
      </c>
      <c r="G865" s="64">
        <f t="shared" ca="1" si="179"/>
        <v>1346.1277599726204</v>
      </c>
      <c r="H865" s="64">
        <f t="shared" ca="1" si="179"/>
        <v>1678.0723130459749</v>
      </c>
      <c r="I865" s="64">
        <f t="shared" ca="1" si="179"/>
        <v>1861.4046901220229</v>
      </c>
      <c r="J865" s="64">
        <f t="shared" ca="1" si="179"/>
        <v>284.62306153972469</v>
      </c>
      <c r="K865" s="64">
        <f t="shared" ca="1" si="179"/>
        <v>-851.38423339596648</v>
      </c>
      <c r="L865" s="64">
        <f t="shared" ca="1" si="179"/>
        <v>1231.2371968740831</v>
      </c>
      <c r="M865" s="64">
        <f t="shared" ca="1" si="179"/>
        <v>1082.1917481981113</v>
      </c>
      <c r="N865" s="64">
        <f t="shared" ca="1" si="179"/>
        <v>421.57329778116843</v>
      </c>
      <c r="O865" s="115">
        <f t="shared" ca="1" si="171"/>
        <v>6640.2360128822684</v>
      </c>
      <c r="AD865">
        <f t="shared" ca="1" si="174"/>
        <v>1696000</v>
      </c>
      <c r="AE865">
        <f t="shared" ca="1" si="175"/>
        <v>1698000</v>
      </c>
      <c r="AF865">
        <f t="shared" ca="1" si="176"/>
        <v>1000</v>
      </c>
      <c r="AG865">
        <f t="shared" ca="1" si="177"/>
        <v>1000</v>
      </c>
    </row>
    <row r="866" spans="1:33" hidden="1" x14ac:dyDescent="0.25">
      <c r="A866" s="62">
        <f t="shared" si="172"/>
        <v>865</v>
      </c>
      <c r="B866" s="63">
        <f t="shared" ca="1" si="173"/>
        <v>0.19982188353986238</v>
      </c>
      <c r="C866" s="123">
        <f t="shared" ca="1" si="173"/>
        <v>746.87687828891819</v>
      </c>
      <c r="D866" s="99">
        <f t="shared" ca="1" si="178"/>
        <v>10558.465791800118</v>
      </c>
      <c r="E866" s="64">
        <f t="shared" ca="1" si="173"/>
        <v>-693.37670746252797</v>
      </c>
      <c r="F866" s="64">
        <f t="shared" ca="1" si="179"/>
        <v>61.452556059665987</v>
      </c>
      <c r="G866" s="64">
        <f t="shared" ca="1" si="179"/>
        <v>-785.97067097658635</v>
      </c>
      <c r="H866" s="64">
        <f t="shared" ca="1" si="179"/>
        <v>295.25528229386919</v>
      </c>
      <c r="I866" s="64">
        <f t="shared" ca="1" si="179"/>
        <v>1626.7737054372492</v>
      </c>
      <c r="J866" s="64">
        <f t="shared" ca="1" si="179"/>
        <v>755.25357234846524</v>
      </c>
      <c r="K866" s="64">
        <f t="shared" ca="1" si="179"/>
        <v>745.2877095867874</v>
      </c>
      <c r="L866" s="64">
        <f t="shared" ca="1" si="179"/>
        <v>961.11125190533164</v>
      </c>
      <c r="M866" s="64">
        <f t="shared" ca="1" si="179"/>
        <v>8.9961006750811929</v>
      </c>
      <c r="N866" s="64">
        <f t="shared" ca="1" si="179"/>
        <v>-351.15169599391055</v>
      </c>
      <c r="O866" s="115">
        <f t="shared" ca="1" si="171"/>
        <v>2623.6311038734257</v>
      </c>
      <c r="AD866">
        <f t="shared" ca="1" si="174"/>
        <v>1698000</v>
      </c>
      <c r="AE866">
        <f t="shared" ca="1" si="175"/>
        <v>1700000</v>
      </c>
      <c r="AF866">
        <f t="shared" ca="1" si="176"/>
        <v>1000</v>
      </c>
      <c r="AG866">
        <f t="shared" ca="1" si="177"/>
        <v>1000</v>
      </c>
    </row>
    <row r="867" spans="1:33" hidden="1" x14ac:dyDescent="0.25">
      <c r="A867" s="62">
        <f t="shared" si="172"/>
        <v>866</v>
      </c>
      <c r="B867" s="63">
        <f t="shared" ca="1" si="173"/>
        <v>8.7818448807568672E-2</v>
      </c>
      <c r="C867" s="123">
        <f t="shared" ca="1" si="173"/>
        <v>866.28227850328756</v>
      </c>
      <c r="D867" s="99">
        <f t="shared" ca="1" si="178"/>
        <v>16367.866734437534</v>
      </c>
      <c r="E867" s="64">
        <f t="shared" ca="1" si="173"/>
        <v>1729.0188420177392</v>
      </c>
      <c r="F867" s="64">
        <f t="shared" ca="1" si="179"/>
        <v>1258.2460259168834</v>
      </c>
      <c r="G867" s="64">
        <f t="shared" ca="1" si="179"/>
        <v>-427.43503088714147</v>
      </c>
      <c r="H867" s="64">
        <f t="shared" ca="1" si="179"/>
        <v>-143.77301607128121</v>
      </c>
      <c r="I867" s="64">
        <f t="shared" ca="1" si="179"/>
        <v>470.65776843465716</v>
      </c>
      <c r="J867" s="64">
        <f t="shared" ca="1" si="179"/>
        <v>-306.32896953736139</v>
      </c>
      <c r="K867" s="64">
        <f t="shared" ca="1" si="179"/>
        <v>886.47609549464323</v>
      </c>
      <c r="L867" s="64">
        <f t="shared" ca="1" si="179"/>
        <v>-365.18520626727019</v>
      </c>
      <c r="M867" s="64">
        <f t="shared" ca="1" si="179"/>
        <v>53.334182906172032</v>
      </c>
      <c r="N867" s="64">
        <f t="shared" ca="1" si="179"/>
        <v>-660.62701492506676</v>
      </c>
      <c r="O867" s="115">
        <f t="shared" ca="1" si="171"/>
        <v>2494.3836770819739</v>
      </c>
      <c r="AD867">
        <f t="shared" ca="1" si="174"/>
        <v>1700000</v>
      </c>
      <c r="AE867">
        <f t="shared" ca="1" si="175"/>
        <v>1702000</v>
      </c>
      <c r="AF867">
        <f t="shared" ca="1" si="176"/>
        <v>1000</v>
      </c>
      <c r="AG867">
        <f t="shared" ca="1" si="177"/>
        <v>1000</v>
      </c>
    </row>
    <row r="868" spans="1:33" hidden="1" x14ac:dyDescent="0.25">
      <c r="A868" s="62">
        <f t="shared" si="172"/>
        <v>867</v>
      </c>
      <c r="B868" s="63">
        <f t="shared" ca="1" si="173"/>
        <v>6.7841223529017752E-2</v>
      </c>
      <c r="C868" s="123">
        <f t="shared" ca="1" si="173"/>
        <v>-813.65895013471493</v>
      </c>
      <c r="D868" s="99">
        <f t="shared" ca="1" si="178"/>
        <v>-9554.1925425952304</v>
      </c>
      <c r="E868" s="64">
        <f t="shared" ca="1" si="173"/>
        <v>-536.18929318026403</v>
      </c>
      <c r="F868" s="64">
        <f t="shared" ca="1" si="179"/>
        <v>-3.9041912038716156</v>
      </c>
      <c r="G868" s="64">
        <f t="shared" ca="1" si="179"/>
        <v>-88.265191444670265</v>
      </c>
      <c r="H868" s="64">
        <f t="shared" ca="1" si="179"/>
        <v>-594.68092032382901</v>
      </c>
      <c r="I868" s="64">
        <f t="shared" ca="1" si="179"/>
        <v>1702.0960666874182</v>
      </c>
      <c r="J868" s="64">
        <f t="shared" ca="1" si="179"/>
        <v>-117.91783329441336</v>
      </c>
      <c r="K868" s="64">
        <f t="shared" ca="1" si="179"/>
        <v>1538.8977386263416</v>
      </c>
      <c r="L868" s="64">
        <f t="shared" ca="1" si="179"/>
        <v>201.62280632396002</v>
      </c>
      <c r="M868" s="64">
        <f t="shared" ca="1" si="179"/>
        <v>-392.27627889836305</v>
      </c>
      <c r="N868" s="64">
        <f t="shared" ca="1" si="179"/>
        <v>-11.890797158121552</v>
      </c>
      <c r="O868" s="115">
        <f t="shared" ca="1" si="171"/>
        <v>1697.4921061341868</v>
      </c>
      <c r="AD868">
        <f t="shared" ca="1" si="174"/>
        <v>1702000</v>
      </c>
      <c r="AE868">
        <f t="shared" ca="1" si="175"/>
        <v>1704000</v>
      </c>
      <c r="AF868">
        <f t="shared" ca="1" si="176"/>
        <v>1000</v>
      </c>
      <c r="AG868">
        <f t="shared" ca="1" si="177"/>
        <v>1000</v>
      </c>
    </row>
    <row r="869" spans="1:33" hidden="1" x14ac:dyDescent="0.25">
      <c r="A869" s="62">
        <f t="shared" si="172"/>
        <v>868</v>
      </c>
      <c r="B869" s="63">
        <f t="shared" ca="1" si="173"/>
        <v>0.14198581752065909</v>
      </c>
      <c r="C869" s="123">
        <f t="shared" ca="1" si="173"/>
        <v>337.29169380771583</v>
      </c>
      <c r="D869" s="99">
        <f t="shared" ca="1" si="178"/>
        <v>7107.6823321023494</v>
      </c>
      <c r="E869" s="64">
        <f t="shared" ca="1" si="173"/>
        <v>890.12961207761612</v>
      </c>
      <c r="F869" s="64">
        <f t="shared" ca="1" si="179"/>
        <v>650.80058377463422</v>
      </c>
      <c r="G869" s="64">
        <f t="shared" ca="1" si="179"/>
        <v>81.308428214356411</v>
      </c>
      <c r="H869" s="64">
        <f t="shared" ca="1" si="179"/>
        <v>1464.195672673389</v>
      </c>
      <c r="I869" s="64">
        <f t="shared" ca="1" si="179"/>
        <v>-46.5937309715693</v>
      </c>
      <c r="J869" s="64">
        <f t="shared" ca="1" si="179"/>
        <v>1240.028863021068</v>
      </c>
      <c r="K869" s="64">
        <f t="shared" ca="1" si="179"/>
        <v>1892.8513627992436</v>
      </c>
      <c r="L869" s="64">
        <f t="shared" ca="1" si="179"/>
        <v>1339.0416523417739</v>
      </c>
      <c r="M869" s="64">
        <f t="shared" ca="1" si="179"/>
        <v>-347.72020037057678</v>
      </c>
      <c r="N869" s="64">
        <f t="shared" ca="1" si="179"/>
        <v>-499.76301091656427</v>
      </c>
      <c r="O869" s="115">
        <f t="shared" ca="1" si="171"/>
        <v>6664.2792326433701</v>
      </c>
      <c r="AD869">
        <f t="shared" ca="1" si="174"/>
        <v>1704000</v>
      </c>
      <c r="AE869">
        <f t="shared" ca="1" si="175"/>
        <v>1706000</v>
      </c>
      <c r="AF869">
        <f t="shared" ca="1" si="176"/>
        <v>1000</v>
      </c>
      <c r="AG869">
        <f t="shared" ca="1" si="177"/>
        <v>1000</v>
      </c>
    </row>
    <row r="870" spans="1:33" hidden="1" x14ac:dyDescent="0.25">
      <c r="A870" s="62">
        <f t="shared" si="172"/>
        <v>869</v>
      </c>
      <c r="B870" s="63">
        <f t="shared" ca="1" si="173"/>
        <v>-3.8668125132167025E-3</v>
      </c>
      <c r="C870" s="123">
        <f t="shared" ca="1" si="173"/>
        <v>-377.92878522221304</v>
      </c>
      <c r="D870" s="99">
        <f t="shared" ca="1" si="178"/>
        <v>-6476.9797763903152</v>
      </c>
      <c r="E870" s="64">
        <f t="shared" ca="1" si="173"/>
        <v>1249.9121492497711</v>
      </c>
      <c r="F870" s="64">
        <f t="shared" ca="1" si="179"/>
        <v>1071.2830127278676</v>
      </c>
      <c r="G870" s="64">
        <f t="shared" ca="1" si="179"/>
        <v>1253.083431252626</v>
      </c>
      <c r="H870" s="64">
        <f t="shared" ca="1" si="179"/>
        <v>1930.428479024439</v>
      </c>
      <c r="I870" s="64">
        <f t="shared" ca="1" si="179"/>
        <v>406.10563883974743</v>
      </c>
      <c r="J870" s="64">
        <f t="shared" ca="1" si="179"/>
        <v>607.5709605124938</v>
      </c>
      <c r="K870" s="64">
        <f t="shared" ca="1" si="179"/>
        <v>-655.82425037286703</v>
      </c>
      <c r="L870" s="64">
        <f t="shared" ca="1" si="179"/>
        <v>811.81042405128301</v>
      </c>
      <c r="M870" s="64">
        <f t="shared" ca="1" si="179"/>
        <v>-832.9395345431376</v>
      </c>
      <c r="N870" s="64">
        <f t="shared" ca="1" si="179"/>
        <v>30.837266708427375</v>
      </c>
      <c r="O870" s="115">
        <f t="shared" ca="1" si="171"/>
        <v>5872.2675774506515</v>
      </c>
      <c r="AD870">
        <f t="shared" ca="1" si="174"/>
        <v>1706000</v>
      </c>
      <c r="AE870">
        <f t="shared" ca="1" si="175"/>
        <v>1708000</v>
      </c>
      <c r="AF870">
        <f t="shared" ca="1" si="176"/>
        <v>1000</v>
      </c>
      <c r="AG870">
        <f t="shared" ca="1" si="177"/>
        <v>1000</v>
      </c>
    </row>
    <row r="871" spans="1:33" hidden="1" x14ac:dyDescent="0.25">
      <c r="A871" s="62">
        <f t="shared" si="172"/>
        <v>870</v>
      </c>
      <c r="B871" s="63">
        <f t="shared" ca="1" si="173"/>
        <v>3.137575270291279E-2</v>
      </c>
      <c r="C871" s="123">
        <f t="shared" ca="1" si="173"/>
        <v>1937.2234518741068</v>
      </c>
      <c r="D871" s="99">
        <f t="shared" ca="1" si="178"/>
        <v>9780.2032382098532</v>
      </c>
      <c r="E871" s="64">
        <f t="shared" ca="1" si="173"/>
        <v>1656.2616639338537</v>
      </c>
      <c r="F871" s="64">
        <f t="shared" ca="1" si="179"/>
        <v>378.04510960613936</v>
      </c>
      <c r="G871" s="64">
        <f t="shared" ca="1" si="179"/>
        <v>396.36896115301494</v>
      </c>
      <c r="H871" s="64">
        <f t="shared" ca="1" si="179"/>
        <v>1825.2088783701083</v>
      </c>
      <c r="I871" s="64">
        <f t="shared" ca="1" si="179"/>
        <v>1927.294390470091</v>
      </c>
      <c r="J871" s="64">
        <f t="shared" ca="1" si="179"/>
        <v>1255.4352888289668</v>
      </c>
      <c r="K871" s="64">
        <f t="shared" ca="1" si="179"/>
        <v>-984.97433657609884</v>
      </c>
      <c r="L871" s="64">
        <f t="shared" ca="1" si="179"/>
        <v>40.64761541116971</v>
      </c>
      <c r="M871" s="64">
        <f t="shared" ca="1" si="179"/>
        <v>-654.4350308078856</v>
      </c>
      <c r="N871" s="64">
        <f t="shared" ca="1" si="179"/>
        <v>1640.0945470872582</v>
      </c>
      <c r="O871" s="115">
        <f t="shared" ca="1" si="171"/>
        <v>7479.9470874766175</v>
      </c>
      <c r="AD871">
        <f t="shared" ca="1" si="174"/>
        <v>1708000</v>
      </c>
      <c r="AE871">
        <f t="shared" ca="1" si="175"/>
        <v>1710000</v>
      </c>
      <c r="AF871">
        <f t="shared" ca="1" si="176"/>
        <v>1000</v>
      </c>
      <c r="AG871">
        <f t="shared" ca="1" si="177"/>
        <v>1000</v>
      </c>
    </row>
    <row r="872" spans="1:33" hidden="1" x14ac:dyDescent="0.25">
      <c r="A872" s="62">
        <f t="shared" si="172"/>
        <v>871</v>
      </c>
      <c r="B872" s="63">
        <f t="shared" ca="1" si="173"/>
        <v>2.8710422350600062E-2</v>
      </c>
      <c r="C872" s="123">
        <f t="shared" ca="1" si="173"/>
        <v>-570.5448503278526</v>
      </c>
      <c r="D872" s="99">
        <f t="shared" ca="1" si="178"/>
        <v>-63.670620694097899</v>
      </c>
      <c r="E872" s="64">
        <f t="shared" ca="1" si="173"/>
        <v>50.269042802471851</v>
      </c>
      <c r="F872" s="64">
        <f t="shared" ca="1" si="179"/>
        <v>1970.9571318064513</v>
      </c>
      <c r="G872" s="64">
        <f t="shared" ca="1" si="179"/>
        <v>589.08084124207312</v>
      </c>
      <c r="H872" s="64">
        <f t="shared" ca="1" si="179"/>
        <v>942.10443428455744</v>
      </c>
      <c r="I872" s="64">
        <f t="shared" ca="1" si="179"/>
        <v>8.6157957151301865</v>
      </c>
      <c r="J872" s="64">
        <f t="shared" ca="1" si="179"/>
        <v>1579.2676320400292</v>
      </c>
      <c r="K872" s="64">
        <f t="shared" ca="1" si="179"/>
        <v>665.93298680281828</v>
      </c>
      <c r="L872" s="64">
        <f t="shared" ca="1" si="179"/>
        <v>714.86857182988865</v>
      </c>
      <c r="M872" s="64">
        <f t="shared" ca="1" si="179"/>
        <v>156.23593260206181</v>
      </c>
      <c r="N872" s="64">
        <f t="shared" ca="1" si="179"/>
        <v>-603.43865436704255</v>
      </c>
      <c r="O872" s="115">
        <f t="shared" ca="1" si="171"/>
        <v>6073.8937147584393</v>
      </c>
      <c r="AD872">
        <f t="shared" ca="1" si="174"/>
        <v>1710000</v>
      </c>
      <c r="AE872">
        <f t="shared" ca="1" si="175"/>
        <v>1712000</v>
      </c>
      <c r="AF872">
        <f t="shared" ca="1" si="176"/>
        <v>1000</v>
      </c>
      <c r="AG872">
        <f t="shared" ca="1" si="177"/>
        <v>1000</v>
      </c>
    </row>
    <row r="873" spans="1:33" hidden="1" x14ac:dyDescent="0.25">
      <c r="A873" s="62">
        <f t="shared" si="172"/>
        <v>872</v>
      </c>
      <c r="B873" s="63">
        <f t="shared" ca="1" si="173"/>
        <v>-6.0991729495227166E-2</v>
      </c>
      <c r="C873" s="123">
        <f t="shared" ca="1" si="173"/>
        <v>1858.9116260694452</v>
      </c>
      <c r="D873" s="99">
        <f t="shared" ca="1" si="178"/>
        <v>-101.58331612689503</v>
      </c>
      <c r="E873" s="64">
        <f t="shared" ca="1" si="173"/>
        <v>766.59847291802748</v>
      </c>
      <c r="F873" s="64">
        <f t="shared" ca="1" si="179"/>
        <v>456.44417264515374</v>
      </c>
      <c r="G873" s="64">
        <f t="shared" ca="1" si="179"/>
        <v>-526.48221139327052</v>
      </c>
      <c r="H873" s="64">
        <f t="shared" ca="1" si="179"/>
        <v>-706.9068109566773</v>
      </c>
      <c r="I873" s="64">
        <f t="shared" ca="1" si="179"/>
        <v>1719.408529881071</v>
      </c>
      <c r="J873" s="64">
        <f t="shared" ca="1" si="179"/>
        <v>-41.782991191395972</v>
      </c>
      <c r="K873" s="64">
        <f t="shared" ca="1" si="179"/>
        <v>639.02070852227519</v>
      </c>
      <c r="L873" s="64">
        <f t="shared" ca="1" si="179"/>
        <v>-459.47703974628661</v>
      </c>
      <c r="M873" s="64">
        <f t="shared" ca="1" si="179"/>
        <v>-187.05395128023827</v>
      </c>
      <c r="N873" s="64">
        <f t="shared" ca="1" si="179"/>
        <v>-396.25828670375671</v>
      </c>
      <c r="O873" s="115">
        <f t="shared" ca="1" si="171"/>
        <v>1263.5105926949018</v>
      </c>
      <c r="AD873">
        <f t="shared" ca="1" si="174"/>
        <v>1712000</v>
      </c>
      <c r="AE873">
        <f t="shared" ca="1" si="175"/>
        <v>1714000</v>
      </c>
      <c r="AF873">
        <f t="shared" ca="1" si="176"/>
        <v>1000</v>
      </c>
      <c r="AG873">
        <f t="shared" ca="1" si="177"/>
        <v>1000</v>
      </c>
    </row>
    <row r="874" spans="1:33" hidden="1" x14ac:dyDescent="0.25">
      <c r="A874" s="62">
        <f t="shared" si="172"/>
        <v>873</v>
      </c>
      <c r="B874" s="63">
        <f t="shared" ca="1" si="173"/>
        <v>0.10817513705468526</v>
      </c>
      <c r="C874" s="123">
        <f t="shared" ca="1" si="173"/>
        <v>-869.81870543292996</v>
      </c>
      <c r="D874" s="99">
        <f t="shared" ca="1" si="178"/>
        <v>1660.659799269866</v>
      </c>
      <c r="E874" s="64">
        <f t="shared" ca="1" si="173"/>
        <v>1222.9103083229718</v>
      </c>
      <c r="F874" s="64">
        <f t="shared" ca="1" si="179"/>
        <v>213.51144278680775</v>
      </c>
      <c r="G874" s="64">
        <f t="shared" ca="1" si="179"/>
        <v>1240.3834320991764</v>
      </c>
      <c r="H874" s="64">
        <f t="shared" ca="1" si="179"/>
        <v>1887.2595147517843</v>
      </c>
      <c r="I874" s="64">
        <f t="shared" ca="1" si="179"/>
        <v>1012.6152954002823</v>
      </c>
      <c r="J874" s="64">
        <f t="shared" ca="1" si="179"/>
        <v>-795.64454820606113</v>
      </c>
      <c r="K874" s="64">
        <f t="shared" ca="1" si="179"/>
        <v>45.089219969704217</v>
      </c>
      <c r="L874" s="64">
        <f t="shared" ca="1" si="179"/>
        <v>1671.293793080845</v>
      </c>
      <c r="M874" s="64">
        <f t="shared" ca="1" si="179"/>
        <v>1232.9415465815155</v>
      </c>
      <c r="N874" s="64">
        <f t="shared" ca="1" si="179"/>
        <v>1265.7428637618934</v>
      </c>
      <c r="O874" s="115">
        <f t="shared" ca="1" si="171"/>
        <v>8996.10286854892</v>
      </c>
      <c r="AD874">
        <f t="shared" ca="1" si="174"/>
        <v>1714000</v>
      </c>
      <c r="AE874">
        <f t="shared" ca="1" si="175"/>
        <v>1716000</v>
      </c>
      <c r="AF874">
        <f t="shared" ca="1" si="176"/>
        <v>1000</v>
      </c>
      <c r="AG874">
        <f t="shared" ca="1" si="177"/>
        <v>1000</v>
      </c>
    </row>
    <row r="875" spans="1:33" hidden="1" x14ac:dyDescent="0.25">
      <c r="A875" s="62">
        <f t="shared" si="172"/>
        <v>874</v>
      </c>
      <c r="B875" s="63">
        <f t="shared" ca="1" si="173"/>
        <v>-3.6111847407549844E-2</v>
      </c>
      <c r="C875" s="123">
        <f t="shared" ca="1" si="173"/>
        <v>-695.6383106623523</v>
      </c>
      <c r="D875" s="99">
        <f t="shared" ca="1" si="178"/>
        <v>-2257.6742210794255</v>
      </c>
      <c r="E875" s="64">
        <f t="shared" ca="1" si="173"/>
        <v>-806.13731268139168</v>
      </c>
      <c r="F875" s="64">
        <f t="shared" ca="1" si="179"/>
        <v>-687.68147690299588</v>
      </c>
      <c r="G875" s="64">
        <f t="shared" ca="1" si="179"/>
        <v>-869.56494767623224</v>
      </c>
      <c r="H875" s="64">
        <f t="shared" ca="1" si="179"/>
        <v>244.06760637716283</v>
      </c>
      <c r="I875" s="64">
        <f t="shared" ca="1" si="179"/>
        <v>-426.97327656790128</v>
      </c>
      <c r="J875" s="64">
        <f t="shared" ca="1" si="179"/>
        <v>-924.5348311256455</v>
      </c>
      <c r="K875" s="64">
        <f t="shared" ca="1" si="179"/>
        <v>98.454434659017707</v>
      </c>
      <c r="L875" s="64">
        <f t="shared" ca="1" si="179"/>
        <v>119.53593723601303</v>
      </c>
      <c r="M875" s="64">
        <f t="shared" ca="1" si="179"/>
        <v>1180.9923673993576</v>
      </c>
      <c r="N875" s="64">
        <f t="shared" ca="1" si="179"/>
        <v>-647.57992129749778</v>
      </c>
      <c r="O875" s="115">
        <f t="shared" ca="1" si="171"/>
        <v>-2719.4214205801127</v>
      </c>
      <c r="AD875">
        <f t="shared" ca="1" si="174"/>
        <v>1716000</v>
      </c>
      <c r="AE875">
        <f t="shared" ca="1" si="175"/>
        <v>1718000</v>
      </c>
      <c r="AF875">
        <f t="shared" ca="1" si="176"/>
        <v>1000</v>
      </c>
      <c r="AG875">
        <f t="shared" ca="1" si="177"/>
        <v>1000</v>
      </c>
    </row>
    <row r="876" spans="1:33" hidden="1" x14ac:dyDescent="0.25">
      <c r="A876" s="62">
        <f t="shared" si="172"/>
        <v>875</v>
      </c>
      <c r="B876" s="63">
        <f t="shared" ca="1" si="173"/>
        <v>5.5926677222090909E-2</v>
      </c>
      <c r="C876" s="123">
        <f t="shared" ca="1" si="173"/>
        <v>1830.4103479724529</v>
      </c>
      <c r="D876" s="99">
        <f t="shared" ca="1" si="178"/>
        <v>8374.2113866641703</v>
      </c>
      <c r="E876" s="64">
        <f t="shared" ca="1" si="173"/>
        <v>1926.8010568113561</v>
      </c>
      <c r="F876" s="64">
        <f t="shared" ca="1" si="179"/>
        <v>1687.8362005276117</v>
      </c>
      <c r="G876" s="64">
        <f t="shared" ca="1" si="179"/>
        <v>-314.54591772879309</v>
      </c>
      <c r="H876" s="64">
        <f t="shared" ca="1" si="179"/>
        <v>-881.79086353361424</v>
      </c>
      <c r="I876" s="64">
        <f t="shared" ca="1" si="179"/>
        <v>957.52907747611027</v>
      </c>
      <c r="J876" s="64">
        <f t="shared" ca="1" si="179"/>
        <v>95.252852373245716</v>
      </c>
      <c r="K876" s="64">
        <f t="shared" ca="1" si="179"/>
        <v>327.52808392486787</v>
      </c>
      <c r="L876" s="64">
        <f t="shared" ca="1" si="179"/>
        <v>-493.15347631898788</v>
      </c>
      <c r="M876" s="64">
        <f t="shared" ca="1" si="179"/>
        <v>264.18173475918684</v>
      </c>
      <c r="N876" s="64">
        <f t="shared" ca="1" si="179"/>
        <v>1339.1525184795319</v>
      </c>
      <c r="O876" s="115">
        <f t="shared" ca="1" si="171"/>
        <v>4908.791266770515</v>
      </c>
      <c r="AD876">
        <f t="shared" ca="1" si="174"/>
        <v>1718000</v>
      </c>
      <c r="AE876">
        <f t="shared" ca="1" si="175"/>
        <v>1720000</v>
      </c>
      <c r="AF876">
        <f t="shared" ca="1" si="176"/>
        <v>1000</v>
      </c>
      <c r="AG876">
        <f t="shared" ca="1" si="177"/>
        <v>1000</v>
      </c>
    </row>
    <row r="877" spans="1:33" hidden="1" x14ac:dyDescent="0.25">
      <c r="A877" s="62">
        <f t="shared" si="172"/>
        <v>876</v>
      </c>
      <c r="B877" s="63">
        <f t="shared" ca="1" si="173"/>
        <v>7.2439639035036696E-2</v>
      </c>
      <c r="C877" s="123">
        <f t="shared" ca="1" si="173"/>
        <v>1835.5362767059621</v>
      </c>
      <c r="D877" s="99">
        <f t="shared" ca="1" si="178"/>
        <v>-3153.0613195428309</v>
      </c>
      <c r="E877" s="64">
        <f t="shared" ca="1" si="173"/>
        <v>1555.6941017772406</v>
      </c>
      <c r="F877" s="64">
        <f t="shared" ca="1" si="179"/>
        <v>1780.7607678891131</v>
      </c>
      <c r="G877" s="64">
        <f t="shared" ca="1" si="179"/>
        <v>-220.98296039587282</v>
      </c>
      <c r="H877" s="64">
        <f t="shared" ca="1" si="179"/>
        <v>-255.74719549855894</v>
      </c>
      <c r="I877" s="64">
        <f t="shared" ca="1" si="179"/>
        <v>-267.92346390453065</v>
      </c>
      <c r="J877" s="64">
        <f t="shared" ca="1" si="179"/>
        <v>849.12977812806071</v>
      </c>
      <c r="K877" s="64">
        <f t="shared" ca="1" si="179"/>
        <v>-582.48156650253384</v>
      </c>
      <c r="L877" s="64">
        <f t="shared" ca="1" si="179"/>
        <v>407.78182027854382</v>
      </c>
      <c r="M877" s="64">
        <f t="shared" ca="1" si="179"/>
        <v>1359.0399204546447</v>
      </c>
      <c r="N877" s="64">
        <f t="shared" ca="1" si="179"/>
        <v>1572.2377554346692</v>
      </c>
      <c r="O877" s="115">
        <f t="shared" ca="1" si="171"/>
        <v>6197.5089576607752</v>
      </c>
      <c r="AD877">
        <f t="shared" ca="1" si="174"/>
        <v>1720000</v>
      </c>
      <c r="AE877">
        <f t="shared" ca="1" si="175"/>
        <v>1722000</v>
      </c>
      <c r="AF877">
        <f t="shared" ca="1" si="176"/>
        <v>1000</v>
      </c>
      <c r="AG877">
        <f t="shared" ca="1" si="177"/>
        <v>1000</v>
      </c>
    </row>
    <row r="878" spans="1:33" hidden="1" x14ac:dyDescent="0.25">
      <c r="A878" s="62">
        <f t="shared" si="172"/>
        <v>877</v>
      </c>
      <c r="B878" s="63">
        <f t="shared" ca="1" si="173"/>
        <v>0.13586719772707095</v>
      </c>
      <c r="C878" s="123">
        <f t="shared" ca="1" si="173"/>
        <v>1505.6113338100038</v>
      </c>
      <c r="D878" s="99">
        <f t="shared" ca="1" si="178"/>
        <v>9458.3937330150584</v>
      </c>
      <c r="E878" s="64">
        <f t="shared" ca="1" si="173"/>
        <v>-202.0583827482987</v>
      </c>
      <c r="F878" s="64">
        <f t="shared" ref="F878:N893" ca="1" si="180">F$1*($U$1+($W$1-$U$1)*RAND())</f>
        <v>1408.6469748178461</v>
      </c>
      <c r="G878" s="64">
        <f t="shared" ca="1" si="180"/>
        <v>233.70221022788991</v>
      </c>
      <c r="H878" s="64">
        <f t="shared" ca="1" si="180"/>
        <v>1076.6019819412422</v>
      </c>
      <c r="I878" s="64">
        <f t="shared" ca="1" si="180"/>
        <v>1399.3752677039943</v>
      </c>
      <c r="J878" s="64">
        <f t="shared" ca="1" si="180"/>
        <v>1441.5587333996364</v>
      </c>
      <c r="K878" s="64">
        <f t="shared" ca="1" si="180"/>
        <v>624.64567552226038</v>
      </c>
      <c r="L878" s="64">
        <f t="shared" ca="1" si="180"/>
        <v>21.581775132042402</v>
      </c>
      <c r="M878" s="64">
        <f t="shared" ca="1" si="180"/>
        <v>-43.760860831131701</v>
      </c>
      <c r="N878" s="64">
        <f t="shared" ca="1" si="180"/>
        <v>-861.49785258344878</v>
      </c>
      <c r="O878" s="115">
        <f t="shared" ca="1" si="171"/>
        <v>5098.7955225820324</v>
      </c>
      <c r="AD878">
        <f t="shared" ca="1" si="174"/>
        <v>1722000</v>
      </c>
      <c r="AE878">
        <f t="shared" ca="1" si="175"/>
        <v>1724000</v>
      </c>
      <c r="AF878">
        <f t="shared" ca="1" si="176"/>
        <v>1000</v>
      </c>
      <c r="AG878">
        <f t="shared" ca="1" si="177"/>
        <v>1000</v>
      </c>
    </row>
    <row r="879" spans="1:33" hidden="1" x14ac:dyDescent="0.25">
      <c r="A879" s="62">
        <f t="shared" si="172"/>
        <v>878</v>
      </c>
      <c r="B879" s="63">
        <f t="shared" ca="1" si="173"/>
        <v>-9.6874921192172919E-2</v>
      </c>
      <c r="C879" s="123">
        <f t="shared" ca="1" si="173"/>
        <v>-261.96683135275555</v>
      </c>
      <c r="D879" s="99">
        <f t="shared" ca="1" si="178"/>
        <v>15517.587057986901</v>
      </c>
      <c r="E879" s="64">
        <f t="shared" ca="1" si="173"/>
        <v>1677.8745637304291</v>
      </c>
      <c r="F879" s="64">
        <f t="shared" ca="1" si="180"/>
        <v>-28.449157783636409</v>
      </c>
      <c r="G879" s="64">
        <f t="shared" ca="1" si="180"/>
        <v>1001.290243225575</v>
      </c>
      <c r="H879" s="64">
        <f t="shared" ca="1" si="180"/>
        <v>-116.57009590150049</v>
      </c>
      <c r="I879" s="64">
        <f t="shared" ca="1" si="180"/>
        <v>397.91703259098335</v>
      </c>
      <c r="J879" s="64">
        <f t="shared" ca="1" si="180"/>
        <v>-953.91330892722169</v>
      </c>
      <c r="K879" s="64">
        <f t="shared" ca="1" si="180"/>
        <v>384.01202198669881</v>
      </c>
      <c r="L879" s="64">
        <f t="shared" ca="1" si="180"/>
        <v>1206.2799455639692</v>
      </c>
      <c r="M879" s="64">
        <f t="shared" ca="1" si="180"/>
        <v>88.374140427503463</v>
      </c>
      <c r="N879" s="64">
        <f t="shared" ca="1" si="180"/>
        <v>403.83115936185516</v>
      </c>
      <c r="O879" s="115">
        <f t="shared" ca="1" si="171"/>
        <v>4060.6465442746553</v>
      </c>
      <c r="AD879">
        <f t="shared" ca="1" si="174"/>
        <v>1724000</v>
      </c>
      <c r="AE879">
        <f t="shared" ca="1" si="175"/>
        <v>1726000</v>
      </c>
      <c r="AF879">
        <f t="shared" ca="1" si="176"/>
        <v>1000</v>
      </c>
      <c r="AG879">
        <f t="shared" ca="1" si="177"/>
        <v>1000</v>
      </c>
    </row>
    <row r="880" spans="1:33" hidden="1" x14ac:dyDescent="0.25">
      <c r="A880" s="62">
        <f t="shared" si="172"/>
        <v>879</v>
      </c>
      <c r="B880" s="63">
        <f t="shared" ca="1" si="173"/>
        <v>0.17808074752998101</v>
      </c>
      <c r="C880" s="123">
        <f t="shared" ca="1" si="173"/>
        <v>1816.2863282015526</v>
      </c>
      <c r="D880" s="99">
        <f t="shared" ca="1" si="178"/>
        <v>10200.839599637529</v>
      </c>
      <c r="E880" s="64">
        <f t="shared" ca="1" si="173"/>
        <v>896.32540796461763</v>
      </c>
      <c r="F880" s="64">
        <f t="shared" ca="1" si="180"/>
        <v>-27.308305811488687</v>
      </c>
      <c r="G880" s="64">
        <f t="shared" ca="1" si="180"/>
        <v>267.88292307995368</v>
      </c>
      <c r="H880" s="64">
        <f t="shared" ca="1" si="180"/>
        <v>1760.4567845858958</v>
      </c>
      <c r="I880" s="64">
        <f t="shared" ca="1" si="180"/>
        <v>-992.46552485995119</v>
      </c>
      <c r="J880" s="64">
        <f t="shared" ca="1" si="180"/>
        <v>836.00850715977674</v>
      </c>
      <c r="K880" s="64">
        <f t="shared" ca="1" si="180"/>
        <v>-272.37837122340778</v>
      </c>
      <c r="L880" s="64">
        <f t="shared" ca="1" si="180"/>
        <v>1066.9114012837417</v>
      </c>
      <c r="M880" s="64">
        <f t="shared" ca="1" si="180"/>
        <v>-19.813911643645071</v>
      </c>
      <c r="N880" s="64">
        <f t="shared" ca="1" si="180"/>
        <v>1538.7290861354543</v>
      </c>
      <c r="O880" s="115">
        <f t="shared" ca="1" si="171"/>
        <v>5054.3479966709474</v>
      </c>
      <c r="AD880">
        <f t="shared" ca="1" si="174"/>
        <v>1726000</v>
      </c>
      <c r="AE880">
        <f t="shared" ca="1" si="175"/>
        <v>1728000</v>
      </c>
      <c r="AF880">
        <f t="shared" ca="1" si="176"/>
        <v>1000</v>
      </c>
      <c r="AG880">
        <f t="shared" ca="1" si="177"/>
        <v>1000</v>
      </c>
    </row>
    <row r="881" spans="1:33" hidden="1" x14ac:dyDescent="0.25">
      <c r="A881" s="62">
        <f t="shared" si="172"/>
        <v>880</v>
      </c>
      <c r="B881" s="63">
        <f t="shared" ca="1" si="173"/>
        <v>4.2644623714660712E-2</v>
      </c>
      <c r="C881" s="123">
        <f t="shared" ca="1" si="173"/>
        <v>1326.5063032065075</v>
      </c>
      <c r="D881" s="99">
        <f t="shared" ca="1" si="178"/>
        <v>-3418.8141591776202</v>
      </c>
      <c r="E881" s="64">
        <f t="shared" ca="1" si="173"/>
        <v>677.00478815526799</v>
      </c>
      <c r="F881" s="64">
        <f t="shared" ca="1" si="180"/>
        <v>-17.410335451106125</v>
      </c>
      <c r="G881" s="64">
        <f t="shared" ca="1" si="180"/>
        <v>394.27462970731517</v>
      </c>
      <c r="H881" s="64">
        <f t="shared" ca="1" si="180"/>
        <v>424.33314397749081</v>
      </c>
      <c r="I881" s="64">
        <f t="shared" ca="1" si="180"/>
        <v>619.13811646027887</v>
      </c>
      <c r="J881" s="64">
        <f t="shared" ca="1" si="180"/>
        <v>-250.08590475843806</v>
      </c>
      <c r="K881" s="64">
        <f t="shared" ca="1" si="180"/>
        <v>1795.6560516547295</v>
      </c>
      <c r="L881" s="64">
        <f t="shared" ca="1" si="180"/>
        <v>-904.68560450206087</v>
      </c>
      <c r="M881" s="64">
        <f t="shared" ca="1" si="180"/>
        <v>-581.88851938405253</v>
      </c>
      <c r="N881" s="64">
        <f t="shared" ca="1" si="180"/>
        <v>-357.37641241075329</v>
      </c>
      <c r="O881" s="115">
        <f t="shared" ca="1" si="171"/>
        <v>1798.9599534486715</v>
      </c>
      <c r="AD881">
        <f t="shared" ca="1" si="174"/>
        <v>1728000</v>
      </c>
      <c r="AE881">
        <f t="shared" ca="1" si="175"/>
        <v>1730000</v>
      </c>
      <c r="AF881">
        <f t="shared" ca="1" si="176"/>
        <v>1000</v>
      </c>
      <c r="AG881">
        <f t="shared" ca="1" si="177"/>
        <v>1000</v>
      </c>
    </row>
    <row r="882" spans="1:33" hidden="1" x14ac:dyDescent="0.25">
      <c r="A882" s="62">
        <f t="shared" si="172"/>
        <v>881</v>
      </c>
      <c r="B882" s="63">
        <f t="shared" ca="1" si="173"/>
        <v>-6.0667655183071212E-2</v>
      </c>
      <c r="C882" s="123">
        <f t="shared" ca="1" si="173"/>
        <v>766.26321462464034</v>
      </c>
      <c r="D882" s="99">
        <f t="shared" ca="1" si="178"/>
        <v>14394.843817822864</v>
      </c>
      <c r="E882" s="64">
        <f t="shared" ca="1" si="173"/>
        <v>-329.31611566224592</v>
      </c>
      <c r="F882" s="64">
        <f t="shared" ca="1" si="180"/>
        <v>176.27336898276766</v>
      </c>
      <c r="G882" s="64">
        <f t="shared" ca="1" si="180"/>
        <v>84.101002530132803</v>
      </c>
      <c r="H882" s="64">
        <f t="shared" ca="1" si="180"/>
        <v>-105.57860456984925</v>
      </c>
      <c r="I882" s="64">
        <f t="shared" ca="1" si="180"/>
        <v>538.37530677239897</v>
      </c>
      <c r="J882" s="64">
        <f t="shared" ca="1" si="180"/>
        <v>770.46938353302005</v>
      </c>
      <c r="K882" s="64">
        <f t="shared" ca="1" si="180"/>
        <v>1395.3293178043471</v>
      </c>
      <c r="L882" s="64">
        <f t="shared" ca="1" si="180"/>
        <v>-687.69734889242591</v>
      </c>
      <c r="M882" s="64">
        <f t="shared" ca="1" si="180"/>
        <v>1943.4701634758087</v>
      </c>
      <c r="N882" s="64">
        <f t="shared" ca="1" si="180"/>
        <v>-179.32374003166925</v>
      </c>
      <c r="O882" s="115">
        <f t="shared" ca="1" si="171"/>
        <v>3606.1027339422844</v>
      </c>
      <c r="AD882">
        <f t="shared" ca="1" si="174"/>
        <v>1730000</v>
      </c>
      <c r="AE882">
        <f t="shared" ca="1" si="175"/>
        <v>1732000</v>
      </c>
      <c r="AF882">
        <f t="shared" ca="1" si="176"/>
        <v>1000</v>
      </c>
      <c r="AG882">
        <f t="shared" ca="1" si="177"/>
        <v>1000</v>
      </c>
    </row>
    <row r="883" spans="1:33" hidden="1" x14ac:dyDescent="0.25">
      <c r="A883" s="62">
        <f t="shared" si="172"/>
        <v>882</v>
      </c>
      <c r="B883" s="63">
        <f t="shared" ca="1" si="173"/>
        <v>0.10552880014166743</v>
      </c>
      <c r="C883" s="123">
        <f t="shared" ca="1" si="173"/>
        <v>1979.1068362666872</v>
      </c>
      <c r="D883" s="99">
        <f t="shared" ca="1" si="178"/>
        <v>-5311.1469874011773</v>
      </c>
      <c r="E883" s="64">
        <f t="shared" ca="1" si="173"/>
        <v>-709.2364682418953</v>
      </c>
      <c r="F883" s="64">
        <f t="shared" ca="1" si="180"/>
        <v>1867.7896996855384</v>
      </c>
      <c r="G883" s="64">
        <f t="shared" ca="1" si="180"/>
        <v>-574.22746231410133</v>
      </c>
      <c r="H883" s="64">
        <f t="shared" ca="1" si="180"/>
        <v>810.90028046733426</v>
      </c>
      <c r="I883" s="64">
        <f t="shared" ca="1" si="180"/>
        <v>1482.5541599644212</v>
      </c>
      <c r="J883" s="64">
        <f t="shared" ca="1" si="180"/>
        <v>545.67816172510663</v>
      </c>
      <c r="K883" s="64">
        <f t="shared" ca="1" si="180"/>
        <v>1370.1875876940376</v>
      </c>
      <c r="L883" s="64">
        <f t="shared" ca="1" si="180"/>
        <v>136.92937574301484</v>
      </c>
      <c r="M883" s="64">
        <f t="shared" ca="1" si="180"/>
        <v>1558.4246193478655</v>
      </c>
      <c r="N883" s="64">
        <f t="shared" ca="1" si="180"/>
        <v>560.1519457315776</v>
      </c>
      <c r="O883" s="115">
        <f t="shared" ca="1" si="171"/>
        <v>7049.1518998029005</v>
      </c>
      <c r="AD883">
        <f t="shared" ca="1" si="174"/>
        <v>1732000</v>
      </c>
      <c r="AE883">
        <f t="shared" ca="1" si="175"/>
        <v>1734000</v>
      </c>
      <c r="AF883">
        <f t="shared" ca="1" si="176"/>
        <v>1000</v>
      </c>
      <c r="AG883">
        <f t="shared" ca="1" si="177"/>
        <v>1000</v>
      </c>
    </row>
    <row r="884" spans="1:33" hidden="1" x14ac:dyDescent="0.25">
      <c r="A884" s="62">
        <f t="shared" si="172"/>
        <v>883</v>
      </c>
      <c r="B884" s="63">
        <f t="shared" ca="1" si="173"/>
        <v>1.4233576747233218E-2</v>
      </c>
      <c r="C884" s="123">
        <f t="shared" ca="1" si="173"/>
        <v>886.38412758097309</v>
      </c>
      <c r="D884" s="99">
        <f t="shared" ca="1" si="178"/>
        <v>10959.138994210454</v>
      </c>
      <c r="E884" s="64">
        <f t="shared" ca="1" si="173"/>
        <v>-962.32563588070923</v>
      </c>
      <c r="F884" s="64">
        <f t="shared" ca="1" si="180"/>
        <v>-826.45529649064463</v>
      </c>
      <c r="G884" s="64">
        <f t="shared" ca="1" si="180"/>
        <v>3.3307940874212347</v>
      </c>
      <c r="H884" s="64">
        <f t="shared" ca="1" si="180"/>
        <v>696.77933313219864</v>
      </c>
      <c r="I884" s="64">
        <f t="shared" ca="1" si="180"/>
        <v>-141.81889636755028</v>
      </c>
      <c r="J884" s="64">
        <f t="shared" ca="1" si="180"/>
        <v>-384.10892448535623</v>
      </c>
      <c r="K884" s="64">
        <f t="shared" ca="1" si="180"/>
        <v>634.03841519635296</v>
      </c>
      <c r="L884" s="64">
        <f t="shared" ca="1" si="180"/>
        <v>-934.49259400698872</v>
      </c>
      <c r="M884" s="64">
        <f t="shared" ca="1" si="180"/>
        <v>243.77008592904272</v>
      </c>
      <c r="N884" s="64">
        <f t="shared" ca="1" si="180"/>
        <v>-588.45857176577329</v>
      </c>
      <c r="O884" s="115">
        <f t="shared" ca="1" si="171"/>
        <v>-2259.7412906520067</v>
      </c>
      <c r="AD884">
        <f t="shared" ca="1" si="174"/>
        <v>1734000</v>
      </c>
      <c r="AE884">
        <f t="shared" ca="1" si="175"/>
        <v>1736000</v>
      </c>
      <c r="AF884">
        <f t="shared" ca="1" si="176"/>
        <v>1000</v>
      </c>
      <c r="AG884">
        <f t="shared" ca="1" si="177"/>
        <v>1000</v>
      </c>
    </row>
    <row r="885" spans="1:33" hidden="1" x14ac:dyDescent="0.25">
      <c r="A885" s="62">
        <f t="shared" si="172"/>
        <v>884</v>
      </c>
      <c r="B885" s="63">
        <f t="shared" ca="1" si="173"/>
        <v>-1.5715619511603163E-3</v>
      </c>
      <c r="C885" s="123">
        <f t="shared" ca="1" si="173"/>
        <v>-87.878371318102367</v>
      </c>
      <c r="D885" s="99">
        <f t="shared" ca="1" si="178"/>
        <v>18689.843168155887</v>
      </c>
      <c r="E885" s="64">
        <f t="shared" ca="1" si="173"/>
        <v>-694.3942670697528</v>
      </c>
      <c r="F885" s="64">
        <f t="shared" ca="1" si="180"/>
        <v>-83.928431933769915</v>
      </c>
      <c r="G885" s="64">
        <f t="shared" ca="1" si="180"/>
        <v>741.30412340303292</v>
      </c>
      <c r="H885" s="64">
        <f t="shared" ca="1" si="180"/>
        <v>-739.58489536486729</v>
      </c>
      <c r="I885" s="64">
        <f t="shared" ca="1" si="180"/>
        <v>299.06511067596148</v>
      </c>
      <c r="J885" s="64">
        <f t="shared" ca="1" si="180"/>
        <v>1888.3552000880602</v>
      </c>
      <c r="K885" s="64">
        <f t="shared" ca="1" si="180"/>
        <v>-200.36126953690544</v>
      </c>
      <c r="L885" s="64">
        <f t="shared" ca="1" si="180"/>
        <v>1754.9921703113444</v>
      </c>
      <c r="M885" s="64">
        <f t="shared" ca="1" si="180"/>
        <v>878.35671115632454</v>
      </c>
      <c r="N885" s="64">
        <f t="shared" ca="1" si="180"/>
        <v>-53.275839271754585</v>
      </c>
      <c r="O885" s="115">
        <f t="shared" ca="1" si="171"/>
        <v>3790.5286124576737</v>
      </c>
      <c r="AD885">
        <f t="shared" ca="1" si="174"/>
        <v>1736000</v>
      </c>
      <c r="AE885">
        <f t="shared" ca="1" si="175"/>
        <v>1738000</v>
      </c>
      <c r="AF885">
        <f t="shared" ca="1" si="176"/>
        <v>1000</v>
      </c>
      <c r="AG885">
        <f t="shared" ca="1" si="177"/>
        <v>1000</v>
      </c>
    </row>
    <row r="886" spans="1:33" hidden="1" x14ac:dyDescent="0.25">
      <c r="A886" s="62">
        <f t="shared" si="172"/>
        <v>885</v>
      </c>
      <c r="B886" s="63">
        <f t="shared" ca="1" si="173"/>
        <v>4.6328269026518265E-2</v>
      </c>
      <c r="C886" s="123">
        <f t="shared" ca="1" si="173"/>
        <v>785.95243175381302</v>
      </c>
      <c r="D886" s="99">
        <f t="shared" ca="1" si="178"/>
        <v>-8877.9685742833844</v>
      </c>
      <c r="E886" s="64">
        <f t="shared" ca="1" si="173"/>
        <v>1444.6905371411681</v>
      </c>
      <c r="F886" s="64">
        <f t="shared" ca="1" si="180"/>
        <v>532.85745279542277</v>
      </c>
      <c r="G886" s="64">
        <f t="shared" ca="1" si="180"/>
        <v>602.92673334285735</v>
      </c>
      <c r="H886" s="64">
        <f t="shared" ca="1" si="180"/>
        <v>950.44589564240141</v>
      </c>
      <c r="I886" s="64">
        <f t="shared" ca="1" si="180"/>
        <v>-939.82548741714243</v>
      </c>
      <c r="J886" s="64">
        <f t="shared" ca="1" si="180"/>
        <v>1688.3916324943218</v>
      </c>
      <c r="K886" s="64">
        <f t="shared" ca="1" si="180"/>
        <v>295.35459192381705</v>
      </c>
      <c r="L886" s="64">
        <f t="shared" ca="1" si="180"/>
        <v>1886.3121607789421</v>
      </c>
      <c r="M886" s="64">
        <f t="shared" ca="1" si="180"/>
        <v>316.6176859625794</v>
      </c>
      <c r="N886" s="64">
        <f t="shared" ca="1" si="180"/>
        <v>1200.438471206779</v>
      </c>
      <c r="O886" s="115">
        <f t="shared" ca="1" si="171"/>
        <v>7978.2096738711462</v>
      </c>
      <c r="AD886">
        <f t="shared" ca="1" si="174"/>
        <v>1738000</v>
      </c>
      <c r="AE886">
        <f t="shared" ca="1" si="175"/>
        <v>1740000</v>
      </c>
      <c r="AF886">
        <f t="shared" ca="1" si="176"/>
        <v>1000</v>
      </c>
      <c r="AG886">
        <f t="shared" ca="1" si="177"/>
        <v>1000</v>
      </c>
    </row>
    <row r="887" spans="1:33" hidden="1" x14ac:dyDescent="0.25">
      <c r="A887" s="62">
        <f t="shared" si="172"/>
        <v>886</v>
      </c>
      <c r="B887" s="63">
        <f t="shared" ca="1" si="173"/>
        <v>0.12934172004076441</v>
      </c>
      <c r="C887" s="123">
        <f t="shared" ca="1" si="173"/>
        <v>1187.4226953995528</v>
      </c>
      <c r="D887" s="99">
        <f t="shared" ca="1" si="178"/>
        <v>1831.346620236031</v>
      </c>
      <c r="E887" s="64">
        <f t="shared" ca="1" si="173"/>
        <v>1350.534133146507</v>
      </c>
      <c r="F887" s="64">
        <f t="shared" ca="1" si="180"/>
        <v>-770.98026068645186</v>
      </c>
      <c r="G887" s="64">
        <f t="shared" ca="1" si="180"/>
        <v>32.004069399385884</v>
      </c>
      <c r="H887" s="64">
        <f t="shared" ca="1" si="180"/>
        <v>196.22665147994323</v>
      </c>
      <c r="I887" s="64">
        <f t="shared" ca="1" si="180"/>
        <v>1208.5002856841515</v>
      </c>
      <c r="J887" s="64">
        <f t="shared" ca="1" si="180"/>
        <v>-124.07674067825211</v>
      </c>
      <c r="K887" s="64">
        <f t="shared" ca="1" si="180"/>
        <v>-628.68979657435455</v>
      </c>
      <c r="L887" s="64">
        <f t="shared" ca="1" si="180"/>
        <v>842.04646706304811</v>
      </c>
      <c r="M887" s="64">
        <f t="shared" ca="1" si="180"/>
        <v>1098.8049100053906</v>
      </c>
      <c r="N887" s="64">
        <f t="shared" ca="1" si="180"/>
        <v>-184.20753929498852</v>
      </c>
      <c r="O887" s="115">
        <f t="shared" ca="1" si="171"/>
        <v>3020.1621795443793</v>
      </c>
      <c r="AD887">
        <f t="shared" ca="1" si="174"/>
        <v>1740000</v>
      </c>
      <c r="AE887">
        <f t="shared" ca="1" si="175"/>
        <v>1742000</v>
      </c>
      <c r="AF887">
        <f t="shared" ca="1" si="176"/>
        <v>1000</v>
      </c>
      <c r="AG887">
        <f t="shared" ca="1" si="177"/>
        <v>1000</v>
      </c>
    </row>
    <row r="888" spans="1:33" hidden="1" x14ac:dyDescent="0.25">
      <c r="A888" s="62">
        <f t="shared" si="172"/>
        <v>887</v>
      </c>
      <c r="B888" s="63">
        <f t="shared" ca="1" si="173"/>
        <v>-9.7290358032522936E-2</v>
      </c>
      <c r="C888" s="123">
        <f t="shared" ca="1" si="173"/>
        <v>834.92202451775552</v>
      </c>
      <c r="D888" s="99">
        <f t="shared" ca="1" si="178"/>
        <v>-5456.8003309482147</v>
      </c>
      <c r="E888" s="64">
        <f t="shared" ca="1" si="173"/>
        <v>1594.1633310017021</v>
      </c>
      <c r="F888" s="64">
        <f t="shared" ca="1" si="180"/>
        <v>295.75417294031348</v>
      </c>
      <c r="G888" s="64">
        <f t="shared" ca="1" si="180"/>
        <v>662.204904438109</v>
      </c>
      <c r="H888" s="64">
        <f t="shared" ca="1" si="180"/>
        <v>-87.209794706399478</v>
      </c>
      <c r="I888" s="64">
        <f t="shared" ca="1" si="180"/>
        <v>1507.4344441018259</v>
      </c>
      <c r="J888" s="64">
        <f t="shared" ca="1" si="180"/>
        <v>-426.02639333041878</v>
      </c>
      <c r="K888" s="64">
        <f t="shared" ca="1" si="180"/>
        <v>657.11777114130371</v>
      </c>
      <c r="L888" s="64">
        <f t="shared" ca="1" si="180"/>
        <v>1153.2130991106899</v>
      </c>
      <c r="M888" s="64">
        <f t="shared" ca="1" si="180"/>
        <v>1247.7285246651329</v>
      </c>
      <c r="N888" s="64">
        <f t="shared" ca="1" si="180"/>
        <v>-777.61872436809256</v>
      </c>
      <c r="O888" s="115">
        <f t="shared" ca="1" si="171"/>
        <v>5826.7613349941657</v>
      </c>
      <c r="AD888">
        <f t="shared" ca="1" si="174"/>
        <v>1742000</v>
      </c>
      <c r="AE888">
        <f t="shared" ca="1" si="175"/>
        <v>1744000</v>
      </c>
      <c r="AF888">
        <f t="shared" ca="1" si="176"/>
        <v>1000</v>
      </c>
      <c r="AG888">
        <f t="shared" ca="1" si="177"/>
        <v>1000</v>
      </c>
    </row>
    <row r="889" spans="1:33" hidden="1" x14ac:dyDescent="0.25">
      <c r="A889" s="62">
        <f t="shared" si="172"/>
        <v>888</v>
      </c>
      <c r="B889" s="63">
        <f t="shared" ca="1" si="173"/>
        <v>-1.7682779361292381E-2</v>
      </c>
      <c r="C889" s="123">
        <f t="shared" ca="1" si="173"/>
        <v>1486.3869580794646</v>
      </c>
      <c r="D889" s="99">
        <f t="shared" ca="1" si="178"/>
        <v>5547.1411894607218</v>
      </c>
      <c r="E889" s="64">
        <f t="shared" ca="1" si="173"/>
        <v>672.17085910633659</v>
      </c>
      <c r="F889" s="64">
        <f t="shared" ca="1" si="180"/>
        <v>-514.44255058811507</v>
      </c>
      <c r="G889" s="64">
        <f t="shared" ca="1" si="180"/>
        <v>-533.19357273483604</v>
      </c>
      <c r="H889" s="64">
        <f t="shared" ca="1" si="180"/>
        <v>222.2384278074216</v>
      </c>
      <c r="I889" s="64">
        <f t="shared" ca="1" si="180"/>
        <v>1944.755106838976</v>
      </c>
      <c r="J889" s="64">
        <f t="shared" ca="1" si="180"/>
        <v>1139.6155168648609</v>
      </c>
      <c r="K889" s="64">
        <f t="shared" ca="1" si="180"/>
        <v>1009.3535957384764</v>
      </c>
      <c r="L889" s="64">
        <f t="shared" ca="1" si="180"/>
        <v>1798.7178341080737</v>
      </c>
      <c r="M889" s="64">
        <f t="shared" ca="1" si="180"/>
        <v>1551.178122483858</v>
      </c>
      <c r="N889" s="64">
        <f t="shared" ca="1" si="180"/>
        <v>643.62804367428168</v>
      </c>
      <c r="O889" s="115">
        <f t="shared" ca="1" si="171"/>
        <v>7934.021383299334</v>
      </c>
      <c r="AD889">
        <f t="shared" ca="1" si="174"/>
        <v>1744000</v>
      </c>
      <c r="AE889">
        <f t="shared" ca="1" si="175"/>
        <v>1746000</v>
      </c>
      <c r="AF889">
        <f t="shared" ca="1" si="176"/>
        <v>1000</v>
      </c>
      <c r="AG889">
        <f t="shared" ca="1" si="177"/>
        <v>1000</v>
      </c>
    </row>
    <row r="890" spans="1:33" hidden="1" x14ac:dyDescent="0.25">
      <c r="A890" s="62">
        <f t="shared" si="172"/>
        <v>889</v>
      </c>
      <c r="B890" s="63">
        <f t="shared" ca="1" si="173"/>
        <v>0.15914673231734003</v>
      </c>
      <c r="C890" s="123">
        <f t="shared" ca="1" si="173"/>
        <v>1682.7803369740254</v>
      </c>
      <c r="D890" s="99">
        <f t="shared" ca="1" si="178"/>
        <v>11687.980328899514</v>
      </c>
      <c r="E890" s="64">
        <f t="shared" ca="1" si="173"/>
        <v>1335.7707278142302</v>
      </c>
      <c r="F890" s="64">
        <f t="shared" ca="1" si="180"/>
        <v>947.59227789873751</v>
      </c>
      <c r="G890" s="64">
        <f t="shared" ca="1" si="180"/>
        <v>-210.70451925934208</v>
      </c>
      <c r="H890" s="64">
        <f t="shared" ca="1" si="180"/>
        <v>-960.85384801602015</v>
      </c>
      <c r="I890" s="64">
        <f t="shared" ca="1" si="180"/>
        <v>1422.6105994191787</v>
      </c>
      <c r="J890" s="64">
        <f t="shared" ca="1" si="180"/>
        <v>350.89609771689402</v>
      </c>
      <c r="K890" s="64">
        <f t="shared" ca="1" si="180"/>
        <v>970.82924251311795</v>
      </c>
      <c r="L890" s="64">
        <f t="shared" ca="1" si="180"/>
        <v>-398.18991916095115</v>
      </c>
      <c r="M890" s="64">
        <f t="shared" ca="1" si="180"/>
        <v>-671.73499671245395</v>
      </c>
      <c r="N890" s="64">
        <f t="shared" ca="1" si="180"/>
        <v>268.78206306039209</v>
      </c>
      <c r="O890" s="115">
        <f t="shared" ca="1" si="171"/>
        <v>3054.9977252737835</v>
      </c>
      <c r="AD890">
        <f t="shared" ca="1" si="174"/>
        <v>1746000</v>
      </c>
      <c r="AE890">
        <f t="shared" ca="1" si="175"/>
        <v>1748000</v>
      </c>
      <c r="AF890">
        <f t="shared" ca="1" si="176"/>
        <v>1000</v>
      </c>
      <c r="AG890">
        <f t="shared" ca="1" si="177"/>
        <v>1000</v>
      </c>
    </row>
    <row r="891" spans="1:33" hidden="1" x14ac:dyDescent="0.25">
      <c r="A891" s="62">
        <f t="shared" si="172"/>
        <v>890</v>
      </c>
      <c r="B891" s="63">
        <f t="shared" ca="1" si="173"/>
        <v>2.9096001781653918E-2</v>
      </c>
      <c r="C891" s="123">
        <f t="shared" ca="1" si="173"/>
        <v>317.64689392430131</v>
      </c>
      <c r="D891" s="99">
        <f t="shared" ca="1" si="178"/>
        <v>13018.394751131478</v>
      </c>
      <c r="E891" s="64">
        <f t="shared" ca="1" si="173"/>
        <v>205.04564368810611</v>
      </c>
      <c r="F891" s="64">
        <f t="shared" ca="1" si="180"/>
        <v>1632.0133896232971</v>
      </c>
      <c r="G891" s="64">
        <f t="shared" ca="1" si="180"/>
        <v>-96.608904886189279</v>
      </c>
      <c r="H891" s="64">
        <f t="shared" ca="1" si="180"/>
        <v>550.90699558166341</v>
      </c>
      <c r="I891" s="64">
        <f t="shared" ca="1" si="180"/>
        <v>706.28664990715765</v>
      </c>
      <c r="J891" s="64">
        <f t="shared" ca="1" si="180"/>
        <v>108.3622807340999</v>
      </c>
      <c r="K891" s="64">
        <f t="shared" ca="1" si="180"/>
        <v>769.44718349636287</v>
      </c>
      <c r="L891" s="64">
        <f t="shared" ca="1" si="180"/>
        <v>254.46553697642787</v>
      </c>
      <c r="M891" s="64">
        <f t="shared" ca="1" si="180"/>
        <v>14.580995812989162</v>
      </c>
      <c r="N891" s="64">
        <f t="shared" ca="1" si="180"/>
        <v>703.08428777806296</v>
      </c>
      <c r="O891" s="115">
        <f t="shared" ca="1" si="171"/>
        <v>4847.5840587119783</v>
      </c>
      <c r="AD891">
        <f t="shared" ca="1" si="174"/>
        <v>1748000</v>
      </c>
      <c r="AE891">
        <f t="shared" ca="1" si="175"/>
        <v>1750000</v>
      </c>
      <c r="AF891">
        <f t="shared" ca="1" si="176"/>
        <v>1000</v>
      </c>
      <c r="AG891">
        <f t="shared" ca="1" si="177"/>
        <v>1000</v>
      </c>
    </row>
    <row r="892" spans="1:33" hidden="1" x14ac:dyDescent="0.25">
      <c r="A892" s="62">
        <f t="shared" si="172"/>
        <v>891</v>
      </c>
      <c r="B892" s="63">
        <f t="shared" ca="1" si="173"/>
        <v>0.19047299096521034</v>
      </c>
      <c r="C892" s="123">
        <f t="shared" ca="1" si="173"/>
        <v>1906.1464369032581</v>
      </c>
      <c r="D892" s="99">
        <f t="shared" ca="1" si="178"/>
        <v>13446.928143360385</v>
      </c>
      <c r="E892" s="64">
        <f t="shared" ca="1" si="173"/>
        <v>1340.0434485379442</v>
      </c>
      <c r="F892" s="64">
        <f t="shared" ca="1" si="180"/>
        <v>1056.6710589391223</v>
      </c>
      <c r="G892" s="64">
        <f t="shared" ca="1" si="180"/>
        <v>-400.06578702604992</v>
      </c>
      <c r="H892" s="64">
        <f t="shared" ca="1" si="180"/>
        <v>1073.7856533690917</v>
      </c>
      <c r="I892" s="64">
        <f t="shared" ca="1" si="180"/>
        <v>1493.9099039319251</v>
      </c>
      <c r="J892" s="64">
        <f t="shared" ca="1" si="180"/>
        <v>-65.645854073363296</v>
      </c>
      <c r="K892" s="64">
        <f t="shared" ca="1" si="180"/>
        <v>487.82835685111047</v>
      </c>
      <c r="L892" s="64">
        <f t="shared" ca="1" si="180"/>
        <v>162.08602971859236</v>
      </c>
      <c r="M892" s="64">
        <f t="shared" ca="1" si="180"/>
        <v>462.72872417230633</v>
      </c>
      <c r="N892" s="64">
        <f t="shared" ca="1" si="180"/>
        <v>8.6191348701232524</v>
      </c>
      <c r="O892" s="115">
        <f t="shared" ca="1" si="171"/>
        <v>5619.9606692908028</v>
      </c>
      <c r="AD892">
        <f t="shared" ca="1" si="174"/>
        <v>1750000</v>
      </c>
      <c r="AE892">
        <f t="shared" ca="1" si="175"/>
        <v>1752000</v>
      </c>
      <c r="AF892">
        <f t="shared" ca="1" si="176"/>
        <v>1000</v>
      </c>
      <c r="AG892">
        <f t="shared" ca="1" si="177"/>
        <v>1000</v>
      </c>
    </row>
    <row r="893" spans="1:33" hidden="1" x14ac:dyDescent="0.25">
      <c r="A893" s="62">
        <f t="shared" si="172"/>
        <v>892</v>
      </c>
      <c r="B893" s="63">
        <f t="shared" ca="1" si="173"/>
        <v>5.2896542341920011E-2</v>
      </c>
      <c r="C893" s="123">
        <f t="shared" ca="1" si="173"/>
        <v>1408.1149146614364</v>
      </c>
      <c r="D893" s="99">
        <f t="shared" ca="1" si="178"/>
        <v>-5686.4064136950701</v>
      </c>
      <c r="E893" s="64">
        <f t="shared" ca="1" si="173"/>
        <v>-677.36072905561662</v>
      </c>
      <c r="F893" s="64">
        <f t="shared" ca="1" si="180"/>
        <v>26.800821183305541</v>
      </c>
      <c r="G893" s="64">
        <f t="shared" ca="1" si="180"/>
        <v>-452.34748773069975</v>
      </c>
      <c r="H893" s="64">
        <f t="shared" ca="1" si="180"/>
        <v>626.90343544799384</v>
      </c>
      <c r="I893" s="64">
        <f t="shared" ca="1" si="180"/>
        <v>397.43101893481207</v>
      </c>
      <c r="J893" s="64">
        <f t="shared" ca="1" si="180"/>
        <v>-171.34463223368383</v>
      </c>
      <c r="K893" s="64">
        <f t="shared" ca="1" si="180"/>
        <v>361.3217649031522</v>
      </c>
      <c r="L893" s="64">
        <f t="shared" ca="1" si="180"/>
        <v>-933.03794783741557</v>
      </c>
      <c r="M893" s="64">
        <f t="shared" ca="1" si="180"/>
        <v>-398.92370239351447</v>
      </c>
      <c r="N893" s="64">
        <f t="shared" ca="1" si="180"/>
        <v>1788.476819670801</v>
      </c>
      <c r="O893" s="115">
        <f t="shared" ca="1" si="171"/>
        <v>567.9193608891344</v>
      </c>
      <c r="AD893">
        <f t="shared" ca="1" si="174"/>
        <v>1752000</v>
      </c>
      <c r="AE893">
        <f t="shared" ca="1" si="175"/>
        <v>1754000</v>
      </c>
      <c r="AF893">
        <f t="shared" ca="1" si="176"/>
        <v>1000</v>
      </c>
      <c r="AG893">
        <f t="shared" ca="1" si="177"/>
        <v>1000</v>
      </c>
    </row>
    <row r="894" spans="1:33" hidden="1" x14ac:dyDescent="0.25">
      <c r="A894" s="62">
        <f t="shared" si="172"/>
        <v>893</v>
      </c>
      <c r="B894" s="63">
        <f t="shared" ca="1" si="173"/>
        <v>4.6269667353786348E-2</v>
      </c>
      <c r="C894" s="123">
        <f t="shared" ca="1" si="173"/>
        <v>-837.87746476878351</v>
      </c>
      <c r="D894" s="99">
        <f t="shared" ca="1" si="178"/>
        <v>14671.2300630257</v>
      </c>
      <c r="E894" s="64">
        <f t="shared" ca="1" si="173"/>
        <v>-392.05688633302412</v>
      </c>
      <c r="F894" s="64">
        <f t="shared" ref="F894:N897" ca="1" si="181">F$1*($U$1+($W$1-$U$1)*RAND())</f>
        <v>-461.30821216619239</v>
      </c>
      <c r="G894" s="64">
        <f t="shared" ca="1" si="181"/>
        <v>1651.366166879166</v>
      </c>
      <c r="H894" s="64">
        <f t="shared" ca="1" si="181"/>
        <v>-580.01815793001026</v>
      </c>
      <c r="I894" s="64">
        <f t="shared" ca="1" si="181"/>
        <v>1765.8665065544758</v>
      </c>
      <c r="J894" s="64">
        <f t="shared" ca="1" si="181"/>
        <v>148.99583927205197</v>
      </c>
      <c r="K894" s="64">
        <f t="shared" ca="1" si="181"/>
        <v>824.37677844190591</v>
      </c>
      <c r="L894" s="64">
        <f t="shared" ca="1" si="181"/>
        <v>-311.67332604709605</v>
      </c>
      <c r="M894" s="64">
        <f t="shared" ca="1" si="181"/>
        <v>1433.7002007998562</v>
      </c>
      <c r="N894" s="64">
        <f t="shared" ca="1" si="181"/>
        <v>-8.7950513822432352</v>
      </c>
      <c r="O894" s="115">
        <f t="shared" ca="1" si="171"/>
        <v>4070.4538580888898</v>
      </c>
      <c r="AD894">
        <f t="shared" ca="1" si="174"/>
        <v>1754000</v>
      </c>
      <c r="AE894">
        <f t="shared" ca="1" si="175"/>
        <v>1756000</v>
      </c>
      <c r="AF894">
        <f t="shared" ca="1" si="176"/>
        <v>1000</v>
      </c>
      <c r="AG894">
        <f t="shared" ca="1" si="177"/>
        <v>1000</v>
      </c>
    </row>
    <row r="895" spans="1:33" hidden="1" x14ac:dyDescent="0.25">
      <c r="A895" s="62">
        <f t="shared" si="172"/>
        <v>894</v>
      </c>
      <c r="B895" s="63">
        <f t="shared" ca="1" si="173"/>
        <v>-4.7540055491371545E-2</v>
      </c>
      <c r="C895" s="123">
        <f t="shared" ca="1" si="173"/>
        <v>868.48110535210913</v>
      </c>
      <c r="D895" s="99">
        <f t="shared" ca="1" si="178"/>
        <v>5501.4476464821855</v>
      </c>
      <c r="E895" s="64">
        <f t="shared" ca="1" si="173"/>
        <v>-168.244941443437</v>
      </c>
      <c r="F895" s="64">
        <f t="shared" ca="1" si="181"/>
        <v>340.01315573101681</v>
      </c>
      <c r="G895" s="64">
        <f t="shared" ca="1" si="181"/>
        <v>-35.170459802522785</v>
      </c>
      <c r="H895" s="64">
        <f t="shared" ca="1" si="181"/>
        <v>-462.34421705686759</v>
      </c>
      <c r="I895" s="64">
        <f t="shared" ca="1" si="181"/>
        <v>927.97309615486381</v>
      </c>
      <c r="J895" s="64">
        <f t="shared" ca="1" si="181"/>
        <v>1833.6817769683391</v>
      </c>
      <c r="K895" s="64">
        <f t="shared" ca="1" si="181"/>
        <v>-794.2828667972941</v>
      </c>
      <c r="L895" s="64">
        <f t="shared" ca="1" si="181"/>
        <v>811.30421050479742</v>
      </c>
      <c r="M895" s="64">
        <f t="shared" ca="1" si="181"/>
        <v>1127.8958861808196</v>
      </c>
      <c r="N895" s="64">
        <f t="shared" ca="1" si="181"/>
        <v>-1.4115533383006473</v>
      </c>
      <c r="O895" s="115">
        <f t="shared" ca="1" si="171"/>
        <v>3579.4140871014147</v>
      </c>
      <c r="AD895">
        <f t="shared" ca="1" si="174"/>
        <v>1756000</v>
      </c>
      <c r="AE895">
        <f t="shared" ca="1" si="175"/>
        <v>1758000</v>
      </c>
      <c r="AF895">
        <f t="shared" ca="1" si="176"/>
        <v>1000</v>
      </c>
      <c r="AG895">
        <f t="shared" ca="1" si="177"/>
        <v>1000</v>
      </c>
    </row>
    <row r="896" spans="1:33" hidden="1" x14ac:dyDescent="0.25">
      <c r="A896" s="62">
        <f t="shared" si="172"/>
        <v>895</v>
      </c>
      <c r="B896" s="63">
        <f t="shared" ca="1" si="173"/>
        <v>0.14057016325632393</v>
      </c>
      <c r="C896" s="123">
        <f t="shared" ca="1" si="173"/>
        <v>378.91535450389728</v>
      </c>
      <c r="D896" s="99">
        <f t="shared" ca="1" si="178"/>
        <v>-7615.1271290664836</v>
      </c>
      <c r="E896" s="64">
        <f t="shared" ca="1" si="173"/>
        <v>1306.885371047922</v>
      </c>
      <c r="F896" s="64">
        <f t="shared" ca="1" si="181"/>
        <v>-838.47352199473642</v>
      </c>
      <c r="G896" s="64">
        <f t="shared" ca="1" si="181"/>
        <v>299.93086766923778</v>
      </c>
      <c r="H896" s="64">
        <f t="shared" ca="1" si="181"/>
        <v>-314.7348337347351</v>
      </c>
      <c r="I896" s="64">
        <f t="shared" ca="1" si="181"/>
        <v>-8.2594306296807076</v>
      </c>
      <c r="J896" s="64">
        <f t="shared" ca="1" si="181"/>
        <v>-529.00823700271849</v>
      </c>
      <c r="K896" s="64">
        <f t="shared" ca="1" si="181"/>
        <v>997.05196594285724</v>
      </c>
      <c r="L896" s="64">
        <f t="shared" ca="1" si="181"/>
        <v>421.15746104927518</v>
      </c>
      <c r="M896" s="64">
        <f t="shared" ca="1" si="181"/>
        <v>513.67778878569834</v>
      </c>
      <c r="N896" s="64">
        <f t="shared" ca="1" si="181"/>
        <v>1744.3850526658437</v>
      </c>
      <c r="O896" s="115">
        <f t="shared" ca="1" si="171"/>
        <v>3592.6124837989637</v>
      </c>
      <c r="AD896">
        <f t="shared" ca="1" si="174"/>
        <v>1758000</v>
      </c>
      <c r="AE896">
        <f t="shared" ca="1" si="175"/>
        <v>1760000</v>
      </c>
      <c r="AF896">
        <f t="shared" ca="1" si="176"/>
        <v>1000</v>
      </c>
      <c r="AG896">
        <f t="shared" ca="1" si="177"/>
        <v>1000</v>
      </c>
    </row>
    <row r="897" spans="1:33" hidden="1" x14ac:dyDescent="0.25">
      <c r="A897" s="62">
        <f t="shared" si="172"/>
        <v>896</v>
      </c>
      <c r="B897" s="63">
        <f t="shared" ca="1" si="173"/>
        <v>4.9750807784275292E-2</v>
      </c>
      <c r="C897" s="123">
        <f t="shared" ca="1" si="173"/>
        <v>1076.0696961806482</v>
      </c>
      <c r="D897" s="99">
        <f t="shared" ca="1" si="178"/>
        <v>-4627.0591082538167</v>
      </c>
      <c r="E897" s="64">
        <f t="shared" ca="1" si="173"/>
        <v>514.04520417949016</v>
      </c>
      <c r="F897" s="64">
        <f t="shared" ca="1" si="181"/>
        <v>1450.438729079731</v>
      </c>
      <c r="G897" s="64">
        <f t="shared" ca="1" si="181"/>
        <v>1829.6557803934336</v>
      </c>
      <c r="H897" s="64">
        <f t="shared" ca="1" si="181"/>
        <v>-871.11992022873949</v>
      </c>
      <c r="I897" s="64">
        <f t="shared" ca="1" si="181"/>
        <v>808.97850396720867</v>
      </c>
      <c r="J897" s="64">
        <f t="shared" ca="1" si="181"/>
        <v>395.62306116178615</v>
      </c>
      <c r="K897" s="64">
        <f t="shared" ca="1" si="181"/>
        <v>-791.56071738152536</v>
      </c>
      <c r="L897" s="64">
        <f t="shared" ca="1" si="181"/>
        <v>356.80590825462656</v>
      </c>
      <c r="M897" s="64">
        <f t="shared" ca="1" si="181"/>
        <v>1048.2177212167112</v>
      </c>
      <c r="N897" s="64">
        <f t="shared" ca="1" si="181"/>
        <v>-296.08889678787847</v>
      </c>
      <c r="O897" s="115">
        <f t="shared" ca="1" si="171"/>
        <v>4444.9953738548447</v>
      </c>
      <c r="AD897">
        <f t="shared" ca="1" si="174"/>
        <v>1760000</v>
      </c>
      <c r="AE897">
        <f t="shared" ca="1" si="175"/>
        <v>1762000</v>
      </c>
      <c r="AF897">
        <f t="shared" ca="1" si="176"/>
        <v>1000</v>
      </c>
      <c r="AG897">
        <f t="shared" ca="1" si="177"/>
        <v>1000</v>
      </c>
    </row>
    <row r="898" spans="1:33" hidden="1" x14ac:dyDescent="0.25">
      <c r="A898" s="62">
        <f t="shared" si="172"/>
        <v>897</v>
      </c>
      <c r="B898" s="63">
        <f t="shared" ca="1" si="173"/>
        <v>0.14795456746729849</v>
      </c>
      <c r="C898" s="123">
        <f t="shared" ca="1" si="173"/>
        <v>1317.426357543527</v>
      </c>
      <c r="D898" s="99">
        <f t="shared" ca="1" si="178"/>
        <v>16673.650319946406</v>
      </c>
      <c r="E898" s="64">
        <f t="shared" ref="E898:N926" ca="1" si="182">E$1*($U$1+($W$1-$U$1)*RAND())</f>
        <v>1431.5933681220156</v>
      </c>
      <c r="F898" s="64">
        <f t="shared" ca="1" si="182"/>
        <v>356.27530512950119</v>
      </c>
      <c r="G898" s="64">
        <f t="shared" ca="1" si="182"/>
        <v>-50.84106188854895</v>
      </c>
      <c r="H898" s="64">
        <f t="shared" ca="1" si="182"/>
        <v>-526.13907540828131</v>
      </c>
      <c r="I898" s="64">
        <f t="shared" ca="1" si="182"/>
        <v>713.71921642924519</v>
      </c>
      <c r="J898" s="64">
        <f t="shared" ca="1" si="182"/>
        <v>436.26637411369211</v>
      </c>
      <c r="K898" s="64">
        <f t="shared" ca="1" si="182"/>
        <v>-813.7692950111616</v>
      </c>
      <c r="L898" s="64">
        <f t="shared" ca="1" si="182"/>
        <v>-201.61035931878138</v>
      </c>
      <c r="M898" s="64">
        <f t="shared" ca="1" si="182"/>
        <v>73.640798084676078</v>
      </c>
      <c r="N898" s="64">
        <f t="shared" ca="1" si="182"/>
        <v>1748.6173152622982</v>
      </c>
      <c r="O898" s="115">
        <f t="shared" ref="O898:O961" ca="1" si="183">SUM(E898:N898)</f>
        <v>3167.752585514655</v>
      </c>
      <c r="AD898">
        <f t="shared" ca="1" si="174"/>
        <v>1762000</v>
      </c>
      <c r="AE898">
        <f t="shared" ca="1" si="175"/>
        <v>1764000</v>
      </c>
      <c r="AF898">
        <f t="shared" ca="1" si="176"/>
        <v>1000</v>
      </c>
      <c r="AG898">
        <f t="shared" ca="1" si="177"/>
        <v>1000</v>
      </c>
    </row>
    <row r="899" spans="1:33" hidden="1" x14ac:dyDescent="0.25">
      <c r="A899" s="62">
        <f t="shared" ref="A899:A962" si="184">1+A898</f>
        <v>898</v>
      </c>
      <c r="B899" s="63">
        <f t="shared" ref="B899:E962" ca="1" si="185">B$1*($U$1+($W$1-$U$1)*RAND())</f>
        <v>0.16155933710416362</v>
      </c>
      <c r="C899" s="123">
        <f t="shared" ca="1" si="185"/>
        <v>327.54373065390223</v>
      </c>
      <c r="D899" s="99">
        <f t="shared" ca="1" si="178"/>
        <v>2791.8409051202298</v>
      </c>
      <c r="E899" s="64">
        <f t="shared" ca="1" si="185"/>
        <v>-66.286311814909709</v>
      </c>
      <c r="F899" s="64">
        <f t="shared" ca="1" si="182"/>
        <v>1378.1840420111937</v>
      </c>
      <c r="G899" s="64">
        <f t="shared" ca="1" si="182"/>
        <v>1459.3634367939253</v>
      </c>
      <c r="H899" s="64">
        <f t="shared" ca="1" si="182"/>
        <v>-502.12689477018739</v>
      </c>
      <c r="I899" s="64">
        <f t="shared" ca="1" si="182"/>
        <v>1372.238057502708</v>
      </c>
      <c r="J899" s="64">
        <f t="shared" ca="1" si="182"/>
        <v>781.9872744854506</v>
      </c>
      <c r="K899" s="64">
        <f t="shared" ca="1" si="182"/>
        <v>1388.3901141139797</v>
      </c>
      <c r="L899" s="64">
        <f t="shared" ca="1" si="182"/>
        <v>1292.0336171978042</v>
      </c>
      <c r="M899" s="64">
        <f t="shared" ca="1" si="182"/>
        <v>-43.282450659423986</v>
      </c>
      <c r="N899" s="64">
        <f t="shared" ca="1" si="182"/>
        <v>1019.432959736779</v>
      </c>
      <c r="O899" s="115">
        <f t="shared" ca="1" si="183"/>
        <v>8079.933844597319</v>
      </c>
      <c r="AD899">
        <f t="shared" ca="1" si="174"/>
        <v>1764000</v>
      </c>
      <c r="AE899">
        <f t="shared" ca="1" si="175"/>
        <v>1766000</v>
      </c>
      <c r="AF899">
        <f t="shared" ca="1" si="176"/>
        <v>1000</v>
      </c>
      <c r="AG899">
        <f t="shared" ca="1" si="177"/>
        <v>1000</v>
      </c>
    </row>
    <row r="900" spans="1:33" hidden="1" x14ac:dyDescent="0.25">
      <c r="A900" s="62">
        <f t="shared" si="184"/>
        <v>899</v>
      </c>
      <c r="B900" s="63">
        <f t="shared" ca="1" si="185"/>
        <v>-2.617266405106225E-2</v>
      </c>
      <c r="C900" s="123">
        <f t="shared" ca="1" si="185"/>
        <v>1448.1225356664631</v>
      </c>
      <c r="D900" s="99">
        <f t="shared" ca="1" si="178"/>
        <v>6335.1430859245438</v>
      </c>
      <c r="E900" s="64">
        <f t="shared" ca="1" si="185"/>
        <v>-628.52143059116725</v>
      </c>
      <c r="F900" s="64">
        <f t="shared" ca="1" si="182"/>
        <v>1227.8097272665805</v>
      </c>
      <c r="G900" s="64">
        <f t="shared" ca="1" si="182"/>
        <v>-536.96909470510809</v>
      </c>
      <c r="H900" s="64">
        <f t="shared" ca="1" si="182"/>
        <v>-241.08161516182503</v>
      </c>
      <c r="I900" s="64">
        <f t="shared" ca="1" si="182"/>
        <v>-167.37355130377523</v>
      </c>
      <c r="J900" s="64">
        <f t="shared" ca="1" si="182"/>
        <v>1817.0602967302004</v>
      </c>
      <c r="K900" s="64">
        <f t="shared" ca="1" si="182"/>
        <v>1534.7117039307304</v>
      </c>
      <c r="L900" s="64">
        <f t="shared" ca="1" si="182"/>
        <v>1619.5916068155716</v>
      </c>
      <c r="M900" s="64">
        <f t="shared" ca="1" si="182"/>
        <v>-955.21682081120991</v>
      </c>
      <c r="N900" s="64">
        <f t="shared" ca="1" si="182"/>
        <v>-519.8334950071644</v>
      </c>
      <c r="O900" s="115">
        <f t="shared" ca="1" si="183"/>
        <v>3150.1773271628331</v>
      </c>
      <c r="AD900">
        <f t="shared" ca="1" si="174"/>
        <v>1766000</v>
      </c>
      <c r="AE900">
        <f t="shared" ca="1" si="175"/>
        <v>1768000</v>
      </c>
      <c r="AF900">
        <f t="shared" ca="1" si="176"/>
        <v>1000</v>
      </c>
      <c r="AG900">
        <f t="shared" ca="1" si="177"/>
        <v>1000</v>
      </c>
    </row>
    <row r="901" spans="1:33" hidden="1" x14ac:dyDescent="0.25">
      <c r="A901" s="62">
        <f t="shared" si="184"/>
        <v>900</v>
      </c>
      <c r="B901" s="63">
        <f t="shared" ca="1" si="185"/>
        <v>0.11307756250105014</v>
      </c>
      <c r="C901" s="123">
        <f t="shared" ca="1" si="185"/>
        <v>-857.40622491911893</v>
      </c>
      <c r="D901" s="99">
        <f t="shared" ca="1" si="178"/>
        <v>8362.4079665647223</v>
      </c>
      <c r="E901" s="64">
        <f t="shared" ca="1" si="185"/>
        <v>1137.3213940354008</v>
      </c>
      <c r="F901" s="64">
        <f t="shared" ca="1" si="182"/>
        <v>344.30655653606897</v>
      </c>
      <c r="G901" s="64">
        <f t="shared" ca="1" si="182"/>
        <v>1619.4289265193765</v>
      </c>
      <c r="H901" s="64">
        <f t="shared" ca="1" si="182"/>
        <v>382.2478871173829</v>
      </c>
      <c r="I901" s="64">
        <f t="shared" ca="1" si="182"/>
        <v>1895.1996776966287</v>
      </c>
      <c r="J901" s="64">
        <f t="shared" ca="1" si="182"/>
        <v>-608.5684084490839</v>
      </c>
      <c r="K901" s="64">
        <f t="shared" ca="1" si="182"/>
        <v>429.35076443066737</v>
      </c>
      <c r="L901" s="64">
        <f t="shared" ca="1" si="182"/>
        <v>-538.89496110081893</v>
      </c>
      <c r="M901" s="64">
        <f t="shared" ca="1" si="182"/>
        <v>1702.3704037838074</v>
      </c>
      <c r="N901" s="64">
        <f t="shared" ca="1" si="182"/>
        <v>1781.5884478339119</v>
      </c>
      <c r="O901" s="115">
        <f t="shared" ca="1" si="183"/>
        <v>8144.3506884033413</v>
      </c>
      <c r="AD901">
        <f t="shared" ca="1" si="174"/>
        <v>1768000</v>
      </c>
      <c r="AE901">
        <f t="shared" ca="1" si="175"/>
        <v>1770000</v>
      </c>
      <c r="AF901">
        <f t="shared" ca="1" si="176"/>
        <v>1000</v>
      </c>
      <c r="AG901">
        <f t="shared" ca="1" si="177"/>
        <v>1000</v>
      </c>
    </row>
    <row r="902" spans="1:33" hidden="1" x14ac:dyDescent="0.25">
      <c r="A902" s="62">
        <f t="shared" si="184"/>
        <v>901</v>
      </c>
      <c r="B902" s="63">
        <f t="shared" ca="1" si="185"/>
        <v>0.16765706506148034</v>
      </c>
      <c r="C902" s="123">
        <f t="shared" ca="1" si="185"/>
        <v>89.059528473409699</v>
      </c>
      <c r="D902" s="99">
        <f t="shared" ca="1" si="178"/>
        <v>14636.685634964377</v>
      </c>
      <c r="E902" s="64">
        <f t="shared" ca="1" si="185"/>
        <v>-833.25468842504495</v>
      </c>
      <c r="F902" s="64">
        <f t="shared" ca="1" si="182"/>
        <v>997.07372487539999</v>
      </c>
      <c r="G902" s="64">
        <f t="shared" ca="1" si="182"/>
        <v>1476.5805429568236</v>
      </c>
      <c r="H902" s="64">
        <f t="shared" ca="1" si="182"/>
        <v>1506.7853677189544</v>
      </c>
      <c r="I902" s="64">
        <f t="shared" ca="1" si="182"/>
        <v>107.7624409947521</v>
      </c>
      <c r="J902" s="64">
        <f t="shared" ca="1" si="182"/>
        <v>1007.6322929726849</v>
      </c>
      <c r="K902" s="64">
        <f t="shared" ca="1" si="182"/>
        <v>567.50580572999422</v>
      </c>
      <c r="L902" s="64">
        <f t="shared" ca="1" si="182"/>
        <v>84.054659254081542</v>
      </c>
      <c r="M902" s="64">
        <f t="shared" ca="1" si="182"/>
        <v>896.62119217182396</v>
      </c>
      <c r="N902" s="64">
        <f t="shared" ca="1" si="182"/>
        <v>456.73456903715129</v>
      </c>
      <c r="O902" s="115">
        <f t="shared" ca="1" si="183"/>
        <v>6267.4959072866204</v>
      </c>
      <c r="AD902">
        <f t="shared" ca="1" si="174"/>
        <v>1770000</v>
      </c>
      <c r="AE902">
        <f t="shared" ca="1" si="175"/>
        <v>1772000</v>
      </c>
      <c r="AF902">
        <f t="shared" ca="1" si="176"/>
        <v>1000</v>
      </c>
      <c r="AG902">
        <f t="shared" ca="1" si="177"/>
        <v>1000</v>
      </c>
    </row>
    <row r="903" spans="1:33" hidden="1" x14ac:dyDescent="0.25">
      <c r="A903" s="62">
        <f t="shared" si="184"/>
        <v>902</v>
      </c>
      <c r="B903" s="63">
        <f t="shared" ca="1" si="185"/>
        <v>-7.0246919536066404E-2</v>
      </c>
      <c r="C903" s="123">
        <f t="shared" ca="1" si="185"/>
        <v>-611.7874461336587</v>
      </c>
      <c r="D903" s="99">
        <f t="shared" ca="1" si="178"/>
        <v>-314.45057838080243</v>
      </c>
      <c r="E903" s="64">
        <f t="shared" ca="1" si="185"/>
        <v>1000.263814380154</v>
      </c>
      <c r="F903" s="64">
        <f t="shared" ca="1" si="182"/>
        <v>964.67958097760209</v>
      </c>
      <c r="G903" s="64">
        <f t="shared" ca="1" si="182"/>
        <v>412.71263780250729</v>
      </c>
      <c r="H903" s="64">
        <f t="shared" ca="1" si="182"/>
        <v>-646.03664467584781</v>
      </c>
      <c r="I903" s="64">
        <f t="shared" ca="1" si="182"/>
        <v>-720.93193719510293</v>
      </c>
      <c r="J903" s="64">
        <f t="shared" ca="1" si="182"/>
        <v>-966.59003016022405</v>
      </c>
      <c r="K903" s="64">
        <f t="shared" ca="1" si="182"/>
        <v>1824.3217679282427</v>
      </c>
      <c r="L903" s="64">
        <f t="shared" ca="1" si="182"/>
        <v>1695.3010825710583</v>
      </c>
      <c r="M903" s="64">
        <f t="shared" ca="1" si="182"/>
        <v>1881.2060701638375</v>
      </c>
      <c r="N903" s="64">
        <f t="shared" ca="1" si="182"/>
        <v>1184.6638667705356</v>
      </c>
      <c r="O903" s="115">
        <f t="shared" ca="1" si="183"/>
        <v>6629.5902085627622</v>
      </c>
      <c r="AD903">
        <f t="shared" ca="1" si="174"/>
        <v>1772000</v>
      </c>
      <c r="AE903">
        <f t="shared" ca="1" si="175"/>
        <v>1774000</v>
      </c>
      <c r="AF903">
        <f t="shared" ca="1" si="176"/>
        <v>1000</v>
      </c>
      <c r="AG903">
        <f t="shared" ca="1" si="177"/>
        <v>1000</v>
      </c>
    </row>
    <row r="904" spans="1:33" hidden="1" x14ac:dyDescent="0.25">
      <c r="A904" s="62">
        <f t="shared" si="184"/>
        <v>903</v>
      </c>
      <c r="B904" s="63">
        <f t="shared" ca="1" si="185"/>
        <v>-6.7567791927154175E-2</v>
      </c>
      <c r="C904" s="123">
        <f t="shared" ca="1" si="185"/>
        <v>173.29208859848885</v>
      </c>
      <c r="D904" s="99">
        <f t="shared" ca="1" si="178"/>
        <v>-5945.4044204220181</v>
      </c>
      <c r="E904" s="64">
        <f t="shared" ca="1" si="185"/>
        <v>1905.1123686687069</v>
      </c>
      <c r="F904" s="64">
        <f t="shared" ca="1" si="182"/>
        <v>-734.03551874830453</v>
      </c>
      <c r="G904" s="64">
        <f t="shared" ca="1" si="182"/>
        <v>-870.99039546668257</v>
      </c>
      <c r="H904" s="64">
        <f t="shared" ca="1" si="182"/>
        <v>174.11126937814464</v>
      </c>
      <c r="I904" s="64">
        <f t="shared" ca="1" si="182"/>
        <v>252.93484869261084</v>
      </c>
      <c r="J904" s="64">
        <f t="shared" ca="1" si="182"/>
        <v>1449.2601620119865</v>
      </c>
      <c r="K904" s="64">
        <f t="shared" ca="1" si="182"/>
        <v>1460.1777446332753</v>
      </c>
      <c r="L904" s="64">
        <f t="shared" ca="1" si="182"/>
        <v>1204.5832153180634</v>
      </c>
      <c r="M904" s="64">
        <f t="shared" ca="1" si="182"/>
        <v>-441.40707150540646</v>
      </c>
      <c r="N904" s="64">
        <f t="shared" ca="1" si="182"/>
        <v>1899.4766779558861</v>
      </c>
      <c r="O904" s="115">
        <f t="shared" ca="1" si="183"/>
        <v>6299.2233009382799</v>
      </c>
      <c r="AD904">
        <f t="shared" ca="1" si="174"/>
        <v>1774000</v>
      </c>
      <c r="AE904">
        <f t="shared" ca="1" si="175"/>
        <v>1776000</v>
      </c>
      <c r="AF904">
        <f t="shared" ca="1" si="176"/>
        <v>1000</v>
      </c>
      <c r="AG904">
        <f t="shared" ca="1" si="177"/>
        <v>1000</v>
      </c>
    </row>
    <row r="905" spans="1:33" hidden="1" x14ac:dyDescent="0.25">
      <c r="A905" s="62">
        <f t="shared" si="184"/>
        <v>904</v>
      </c>
      <c r="B905" s="63">
        <f t="shared" ca="1" si="185"/>
        <v>6.1054768348073052E-2</v>
      </c>
      <c r="C905" s="123">
        <f t="shared" ca="1" si="185"/>
        <v>-363.01801874006293</v>
      </c>
      <c r="D905" s="99">
        <f t="shared" ca="1" si="178"/>
        <v>-5303.5809031165636</v>
      </c>
      <c r="E905" s="64">
        <f t="shared" ca="1" si="185"/>
        <v>1908.767309289758</v>
      </c>
      <c r="F905" s="64">
        <f t="shared" ca="1" si="182"/>
        <v>1831.5503901486632</v>
      </c>
      <c r="G905" s="64">
        <f t="shared" ca="1" si="182"/>
        <v>1897.0619948619747</v>
      </c>
      <c r="H905" s="64">
        <f t="shared" ca="1" si="182"/>
        <v>-544.38063407180482</v>
      </c>
      <c r="I905" s="64">
        <f t="shared" ca="1" si="182"/>
        <v>1725.9577583302512</v>
      </c>
      <c r="J905" s="64">
        <f t="shared" ca="1" si="182"/>
        <v>1108.2447830918043</v>
      </c>
      <c r="K905" s="64">
        <f t="shared" ca="1" si="182"/>
        <v>-754.16118871494598</v>
      </c>
      <c r="L905" s="64">
        <f t="shared" ca="1" si="182"/>
        <v>-337.94889330051785</v>
      </c>
      <c r="M905" s="64">
        <f t="shared" ca="1" si="182"/>
        <v>221.38453802569791</v>
      </c>
      <c r="N905" s="64">
        <f t="shared" ca="1" si="182"/>
        <v>1001.9519685822601</v>
      </c>
      <c r="O905" s="115">
        <f t="shared" ca="1" si="183"/>
        <v>8058.4280262431421</v>
      </c>
      <c r="AD905">
        <f t="shared" ca="1" si="174"/>
        <v>1776000</v>
      </c>
      <c r="AE905">
        <f t="shared" ca="1" si="175"/>
        <v>1778000</v>
      </c>
      <c r="AF905">
        <f t="shared" ca="1" si="176"/>
        <v>1000</v>
      </c>
      <c r="AG905">
        <f t="shared" ca="1" si="177"/>
        <v>1000</v>
      </c>
    </row>
    <row r="906" spans="1:33" hidden="1" x14ac:dyDescent="0.25">
      <c r="A906" s="62">
        <f t="shared" si="184"/>
        <v>905</v>
      </c>
      <c r="B906" s="63">
        <f t="shared" ca="1" si="185"/>
        <v>5.120211360966484E-2</v>
      </c>
      <c r="C906" s="123">
        <f t="shared" ca="1" si="185"/>
        <v>795.52518037807965</v>
      </c>
      <c r="D906" s="99">
        <f t="shared" ca="1" si="178"/>
        <v>-367.44068126341176</v>
      </c>
      <c r="E906" s="64">
        <f t="shared" ca="1" si="185"/>
        <v>1065.4402652774922</v>
      </c>
      <c r="F906" s="64">
        <f t="shared" ca="1" si="182"/>
        <v>1116.1045826832217</v>
      </c>
      <c r="G906" s="64">
        <f t="shared" ca="1" si="182"/>
        <v>-256.47933851597361</v>
      </c>
      <c r="H906" s="64">
        <f t="shared" ca="1" si="182"/>
        <v>649.04057894012738</v>
      </c>
      <c r="I906" s="64">
        <f t="shared" ca="1" si="182"/>
        <v>371.26455258689322</v>
      </c>
      <c r="J906" s="64">
        <f t="shared" ca="1" si="182"/>
        <v>1567.9166051577213</v>
      </c>
      <c r="K906" s="64">
        <f t="shared" ca="1" si="182"/>
        <v>653.10789914597183</v>
      </c>
      <c r="L906" s="64">
        <f t="shared" ca="1" si="182"/>
        <v>862.7788343145196</v>
      </c>
      <c r="M906" s="64">
        <f t="shared" ca="1" si="182"/>
        <v>-122.19833802197114</v>
      </c>
      <c r="N906" s="64">
        <f t="shared" ca="1" si="182"/>
        <v>-913.0569291627578</v>
      </c>
      <c r="O906" s="115">
        <f t="shared" ca="1" si="183"/>
        <v>4993.9187124052451</v>
      </c>
      <c r="AD906">
        <f t="shared" ca="1" si="174"/>
        <v>1778000</v>
      </c>
      <c r="AE906">
        <f t="shared" ca="1" si="175"/>
        <v>1780000</v>
      </c>
      <c r="AF906">
        <f t="shared" ca="1" si="176"/>
        <v>1000</v>
      </c>
      <c r="AG906">
        <f t="shared" ca="1" si="177"/>
        <v>1000</v>
      </c>
    </row>
    <row r="907" spans="1:33" hidden="1" x14ac:dyDescent="0.25">
      <c r="A907" s="62">
        <f t="shared" si="184"/>
        <v>906</v>
      </c>
      <c r="B907" s="63">
        <f t="shared" ca="1" si="185"/>
        <v>2.5244163858370194E-2</v>
      </c>
      <c r="C907" s="123">
        <f t="shared" ca="1" si="185"/>
        <v>-78.423478690856356</v>
      </c>
      <c r="D907" s="99">
        <f t="shared" ca="1" si="178"/>
        <v>-7782.5675334244006</v>
      </c>
      <c r="E907" s="64">
        <f t="shared" ca="1" si="185"/>
        <v>-468.53599497880282</v>
      </c>
      <c r="F907" s="64">
        <f t="shared" ca="1" si="182"/>
        <v>514.49839277652256</v>
      </c>
      <c r="G907" s="64">
        <f t="shared" ca="1" si="182"/>
        <v>-672.74806334915979</v>
      </c>
      <c r="H907" s="64">
        <f t="shared" ca="1" si="182"/>
        <v>1165.2924507331677</v>
      </c>
      <c r="I907" s="64">
        <f t="shared" ca="1" si="182"/>
        <v>1411.6758981592022</v>
      </c>
      <c r="J907" s="64">
        <f t="shared" ca="1" si="182"/>
        <v>787.06817035362144</v>
      </c>
      <c r="K907" s="64">
        <f t="shared" ca="1" si="182"/>
        <v>1550.2414088036357</v>
      </c>
      <c r="L907" s="64">
        <f t="shared" ca="1" si="182"/>
        <v>-885.47355068471904</v>
      </c>
      <c r="M907" s="64">
        <f t="shared" ca="1" si="182"/>
        <v>-800.97715486176889</v>
      </c>
      <c r="N907" s="64">
        <f t="shared" ca="1" si="182"/>
        <v>701.46028372238936</v>
      </c>
      <c r="O907" s="115">
        <f t="shared" ca="1" si="183"/>
        <v>3302.5018406740883</v>
      </c>
      <c r="AD907">
        <f t="shared" ca="1" si="174"/>
        <v>1780000</v>
      </c>
      <c r="AE907">
        <f t="shared" ca="1" si="175"/>
        <v>1782000</v>
      </c>
      <c r="AF907">
        <f t="shared" ca="1" si="176"/>
        <v>1000</v>
      </c>
      <c r="AG907">
        <f t="shared" ca="1" si="177"/>
        <v>1000</v>
      </c>
    </row>
    <row r="908" spans="1:33" hidden="1" x14ac:dyDescent="0.25">
      <c r="A908" s="62">
        <f t="shared" si="184"/>
        <v>907</v>
      </c>
      <c r="B908" s="63">
        <f t="shared" ca="1" si="185"/>
        <v>-3.3829150323758619E-2</v>
      </c>
      <c r="C908" s="123">
        <f t="shared" ca="1" si="185"/>
        <v>628.71046699253498</v>
      </c>
      <c r="D908" s="99">
        <f t="shared" ca="1" si="178"/>
        <v>2690.4062332327976</v>
      </c>
      <c r="E908" s="64">
        <f t="shared" ca="1" si="185"/>
        <v>756.21336304142858</v>
      </c>
      <c r="F908" s="64">
        <f t="shared" ca="1" si="182"/>
        <v>1130.1185110107685</v>
      </c>
      <c r="G908" s="64">
        <f t="shared" ca="1" si="182"/>
        <v>-491.57623392879196</v>
      </c>
      <c r="H908" s="64">
        <f t="shared" ca="1" si="182"/>
        <v>1611.4198393877991</v>
      </c>
      <c r="I908" s="64">
        <f t="shared" ca="1" si="182"/>
        <v>-377.86697897523766</v>
      </c>
      <c r="J908" s="64">
        <f t="shared" ca="1" si="182"/>
        <v>-199.63801544710142</v>
      </c>
      <c r="K908" s="64">
        <f t="shared" ca="1" si="182"/>
        <v>568.30703796024284</v>
      </c>
      <c r="L908" s="64">
        <f t="shared" ca="1" si="182"/>
        <v>415.59126757551803</v>
      </c>
      <c r="M908" s="64">
        <f t="shared" ca="1" si="182"/>
        <v>1911.7677855224842</v>
      </c>
      <c r="N908" s="64">
        <f t="shared" ca="1" si="182"/>
        <v>819.86992712572453</v>
      </c>
      <c r="O908" s="115">
        <f t="shared" ca="1" si="183"/>
        <v>6144.2065032728351</v>
      </c>
      <c r="AD908">
        <f t="shared" ca="1" si="174"/>
        <v>1782000</v>
      </c>
      <c r="AE908">
        <f t="shared" ca="1" si="175"/>
        <v>1784000</v>
      </c>
      <c r="AF908">
        <f t="shared" ca="1" si="176"/>
        <v>1000</v>
      </c>
      <c r="AG908">
        <f t="shared" ca="1" si="177"/>
        <v>1000</v>
      </c>
    </row>
    <row r="909" spans="1:33" hidden="1" x14ac:dyDescent="0.25">
      <c r="A909" s="62">
        <f t="shared" si="184"/>
        <v>908</v>
      </c>
      <c r="B909" s="63">
        <f t="shared" ca="1" si="185"/>
        <v>4.5597650143816004E-2</v>
      </c>
      <c r="C909" s="123">
        <f t="shared" ca="1" si="185"/>
        <v>-34.686375513152953</v>
      </c>
      <c r="D909" s="99">
        <f t="shared" ca="1" si="178"/>
        <v>3934.9277643837167</v>
      </c>
      <c r="E909" s="64">
        <f t="shared" ca="1" si="185"/>
        <v>-432.06541325361303</v>
      </c>
      <c r="F909" s="64">
        <f t="shared" ca="1" si="182"/>
        <v>627.95195149005303</v>
      </c>
      <c r="G909" s="64">
        <f t="shared" ca="1" si="182"/>
        <v>-90.789703498217321</v>
      </c>
      <c r="H909" s="64">
        <f t="shared" ca="1" si="182"/>
        <v>1096.6429838714212</v>
      </c>
      <c r="I909" s="64">
        <f t="shared" ca="1" si="182"/>
        <v>938.65557200954242</v>
      </c>
      <c r="J909" s="64">
        <f t="shared" ca="1" si="182"/>
        <v>107.50256339907408</v>
      </c>
      <c r="K909" s="64">
        <f t="shared" ca="1" si="182"/>
        <v>839.54113934719499</v>
      </c>
      <c r="L909" s="64">
        <f t="shared" ca="1" si="182"/>
        <v>1746.536824032243</v>
      </c>
      <c r="M909" s="64">
        <f t="shared" ca="1" si="182"/>
        <v>-68.46187250078809</v>
      </c>
      <c r="N909" s="64">
        <f t="shared" ca="1" si="182"/>
        <v>-789.22131223969029</v>
      </c>
      <c r="O909" s="115">
        <f t="shared" ca="1" si="183"/>
        <v>3976.2927326572203</v>
      </c>
      <c r="AD909">
        <f t="shared" ca="1" si="174"/>
        <v>1784000</v>
      </c>
      <c r="AE909">
        <f t="shared" ca="1" si="175"/>
        <v>1786000</v>
      </c>
      <c r="AF909">
        <f t="shared" ca="1" si="176"/>
        <v>1000</v>
      </c>
      <c r="AG909">
        <f t="shared" ca="1" si="177"/>
        <v>1000</v>
      </c>
    </row>
    <row r="910" spans="1:33" hidden="1" x14ac:dyDescent="0.25">
      <c r="A910" s="62">
        <f t="shared" si="184"/>
        <v>909</v>
      </c>
      <c r="B910" s="63">
        <f t="shared" ca="1" si="185"/>
        <v>7.3871509829221277E-2</v>
      </c>
      <c r="C910" s="123">
        <f t="shared" ca="1" si="185"/>
        <v>1521.9307140229739</v>
      </c>
      <c r="D910" s="99">
        <f t="shared" ca="1" si="178"/>
        <v>6287.9873491855615</v>
      </c>
      <c r="E910" s="64">
        <f t="shared" ca="1" si="185"/>
        <v>-657.05420136990642</v>
      </c>
      <c r="F910" s="64">
        <f t="shared" ca="1" si="182"/>
        <v>487.39443461441044</v>
      </c>
      <c r="G910" s="64">
        <f t="shared" ca="1" si="182"/>
        <v>-270.43669573508231</v>
      </c>
      <c r="H910" s="64">
        <f t="shared" ca="1" si="182"/>
        <v>693.38744606916941</v>
      </c>
      <c r="I910" s="64">
        <f t="shared" ca="1" si="182"/>
        <v>1288.1909600347631</v>
      </c>
      <c r="J910" s="64">
        <f t="shared" ca="1" si="182"/>
        <v>34.143274720857818</v>
      </c>
      <c r="K910" s="64">
        <f t="shared" ca="1" si="182"/>
        <v>1275.4551615594323</v>
      </c>
      <c r="L910" s="64">
        <f t="shared" ca="1" si="182"/>
        <v>33.777045811932553</v>
      </c>
      <c r="M910" s="64">
        <f t="shared" ca="1" si="182"/>
        <v>406.94518016967857</v>
      </c>
      <c r="N910" s="64">
        <f t="shared" ca="1" si="182"/>
        <v>-963.22608507333916</v>
      </c>
      <c r="O910" s="115">
        <f t="shared" ca="1" si="183"/>
        <v>2328.5765208019161</v>
      </c>
      <c r="AD910">
        <f t="shared" ca="1" si="174"/>
        <v>1786000</v>
      </c>
      <c r="AE910">
        <f t="shared" ca="1" si="175"/>
        <v>1788000</v>
      </c>
      <c r="AF910">
        <f t="shared" ca="1" si="176"/>
        <v>1000</v>
      </c>
      <c r="AG910">
        <f t="shared" ca="1" si="177"/>
        <v>1000</v>
      </c>
    </row>
    <row r="911" spans="1:33" hidden="1" x14ac:dyDescent="0.25">
      <c r="A911" s="62">
        <f t="shared" si="184"/>
        <v>910</v>
      </c>
      <c r="B911" s="63">
        <f t="shared" ca="1" si="185"/>
        <v>1.442655121213518E-2</v>
      </c>
      <c r="C911" s="123">
        <f t="shared" ca="1" si="185"/>
        <v>-273.47211257570422</v>
      </c>
      <c r="D911" s="99">
        <f t="shared" ca="1" si="178"/>
        <v>11509.822990640096</v>
      </c>
      <c r="E911" s="64">
        <f t="shared" ca="1" si="185"/>
        <v>-115.22366857139352</v>
      </c>
      <c r="F911" s="64">
        <f t="shared" ca="1" si="182"/>
        <v>-720.53400438737344</v>
      </c>
      <c r="G911" s="64">
        <f t="shared" ca="1" si="182"/>
        <v>151.85566347575315</v>
      </c>
      <c r="H911" s="64">
        <f t="shared" ca="1" si="182"/>
        <v>1153.1643078278373</v>
      </c>
      <c r="I911" s="64">
        <f t="shared" ca="1" si="182"/>
        <v>597.7760675172525</v>
      </c>
      <c r="J911" s="64">
        <f t="shared" ca="1" si="182"/>
        <v>-85.965318221798697</v>
      </c>
      <c r="K911" s="64">
        <f t="shared" ca="1" si="182"/>
        <v>1730.3277653863577</v>
      </c>
      <c r="L911" s="64">
        <f t="shared" ca="1" si="182"/>
        <v>1839.9725262367663</v>
      </c>
      <c r="M911" s="64">
        <f t="shared" ca="1" si="182"/>
        <v>697.83585737520855</v>
      </c>
      <c r="N911" s="64">
        <f t="shared" ca="1" si="182"/>
        <v>317.74848715562689</v>
      </c>
      <c r="O911" s="115">
        <f t="shared" ca="1" si="183"/>
        <v>5566.9576837942368</v>
      </c>
      <c r="AD911">
        <f t="shared" ref="AD911:AD974" ca="1" si="186">AE910</f>
        <v>1788000</v>
      </c>
      <c r="AE911">
        <f t="shared" ref="AE911:AE974" ca="1" si="187">AD911+$AB$8</f>
        <v>1790000</v>
      </c>
      <c r="AF911">
        <f t="shared" ref="AF911:AF974" ca="1" si="188">COUNTIF($D$2:$D$1001,"&lt;"&amp;AE911)</f>
        <v>1000</v>
      </c>
      <c r="AG911">
        <f t="shared" ref="AG911:AG974" ca="1" si="189">COUNTIF($O$2:$O$1001,"&lt;"&amp;AE911)</f>
        <v>1000</v>
      </c>
    </row>
    <row r="912" spans="1:33" hidden="1" x14ac:dyDescent="0.25">
      <c r="A912" s="62">
        <f t="shared" si="184"/>
        <v>911</v>
      </c>
      <c r="B912" s="63">
        <f t="shared" ca="1" si="185"/>
        <v>0.18281228703753963</v>
      </c>
      <c r="C912" s="123">
        <f t="shared" ca="1" si="185"/>
        <v>-687.23550839292045</v>
      </c>
      <c r="D912" s="99">
        <f t="shared" ca="1" si="178"/>
        <v>-7371.0181098069543</v>
      </c>
      <c r="E912" s="64">
        <f t="shared" ca="1" si="185"/>
        <v>1582.4114046950301</v>
      </c>
      <c r="F912" s="64">
        <f t="shared" ca="1" si="182"/>
        <v>729.45086702029369</v>
      </c>
      <c r="G912" s="64">
        <f t="shared" ca="1" si="182"/>
        <v>-14.037900405336339</v>
      </c>
      <c r="H912" s="64">
        <f t="shared" ca="1" si="182"/>
        <v>-320.85831532144658</v>
      </c>
      <c r="I912" s="64">
        <f t="shared" ca="1" si="182"/>
        <v>-564.95272925814004</v>
      </c>
      <c r="J912" s="64">
        <f t="shared" ca="1" si="182"/>
        <v>1805.8951259037794</v>
      </c>
      <c r="K912" s="64">
        <f t="shared" ca="1" si="182"/>
        <v>-775.50778131343441</v>
      </c>
      <c r="L912" s="64">
        <f t="shared" ca="1" si="182"/>
        <v>-296.74696799038281</v>
      </c>
      <c r="M912" s="64">
        <f t="shared" ca="1" si="182"/>
        <v>950.29774690614079</v>
      </c>
      <c r="N912" s="64">
        <f t="shared" ca="1" si="182"/>
        <v>1536.9263799185615</v>
      </c>
      <c r="O912" s="115">
        <f t="shared" ca="1" si="183"/>
        <v>4632.8778301550656</v>
      </c>
      <c r="AD912">
        <f t="shared" ca="1" si="186"/>
        <v>1790000</v>
      </c>
      <c r="AE912">
        <f t="shared" ca="1" si="187"/>
        <v>1792000</v>
      </c>
      <c r="AF912">
        <f t="shared" ca="1" si="188"/>
        <v>1000</v>
      </c>
      <c r="AG912">
        <f t="shared" ca="1" si="189"/>
        <v>1000</v>
      </c>
    </row>
    <row r="913" spans="1:33" hidden="1" x14ac:dyDescent="0.25">
      <c r="A913" s="62">
        <f t="shared" si="184"/>
        <v>912</v>
      </c>
      <c r="B913" s="63">
        <f t="shared" ca="1" si="185"/>
        <v>0.15670035534138041</v>
      </c>
      <c r="C913" s="123">
        <f t="shared" ca="1" si="185"/>
        <v>1689.4690876168236</v>
      </c>
      <c r="D913" s="99">
        <f t="shared" ref="D913:D977" ca="1" si="190">D$1*($U$1+($W$1-$U$1)*RAND())</f>
        <v>-7861.4916857797343</v>
      </c>
      <c r="E913" s="64">
        <f t="shared" ca="1" si="185"/>
        <v>1603.1602659980574</v>
      </c>
      <c r="F913" s="64">
        <f t="shared" ca="1" si="182"/>
        <v>953.75232238617662</v>
      </c>
      <c r="G913" s="64">
        <f t="shared" ca="1" si="182"/>
        <v>1537.0977731794885</v>
      </c>
      <c r="H913" s="64">
        <f t="shared" ca="1" si="182"/>
        <v>21.104216616770895</v>
      </c>
      <c r="I913" s="64">
        <f t="shared" ca="1" si="182"/>
        <v>-681.6048471542058</v>
      </c>
      <c r="J913" s="64">
        <f t="shared" ca="1" si="182"/>
        <v>1234.7153108353052</v>
      </c>
      <c r="K913" s="64">
        <f t="shared" ca="1" si="182"/>
        <v>1202.5494810793627</v>
      </c>
      <c r="L913" s="64">
        <f t="shared" ca="1" si="182"/>
        <v>1145.8570680578214</v>
      </c>
      <c r="M913" s="64">
        <f t="shared" ca="1" si="182"/>
        <v>1019.8335720594354</v>
      </c>
      <c r="N913" s="64">
        <f t="shared" ca="1" si="182"/>
        <v>-677.94073629465549</v>
      </c>
      <c r="O913" s="115">
        <f t="shared" ca="1" si="183"/>
        <v>7358.5244267635562</v>
      </c>
      <c r="AD913">
        <f t="shared" ca="1" si="186"/>
        <v>1792000</v>
      </c>
      <c r="AE913">
        <f t="shared" ca="1" si="187"/>
        <v>1794000</v>
      </c>
      <c r="AF913">
        <f t="shared" ca="1" si="188"/>
        <v>1000</v>
      </c>
      <c r="AG913">
        <f t="shared" ca="1" si="189"/>
        <v>1000</v>
      </c>
    </row>
    <row r="914" spans="1:33" hidden="1" x14ac:dyDescent="0.25">
      <c r="A914" s="62">
        <f t="shared" si="184"/>
        <v>913</v>
      </c>
      <c r="B914" s="63">
        <f t="shared" ca="1" si="185"/>
        <v>0.18788231797665592</v>
      </c>
      <c r="C914" s="123">
        <f t="shared" ca="1" si="185"/>
        <v>1820.4514371425021</v>
      </c>
      <c r="D914" s="99">
        <f t="shared" ca="1" si="190"/>
        <v>6708.8133703378098</v>
      </c>
      <c r="E914" s="64">
        <f t="shared" ca="1" si="185"/>
        <v>617.32307080223063</v>
      </c>
      <c r="F914" s="64">
        <f t="shared" ca="1" si="182"/>
        <v>-331.82987200008381</v>
      </c>
      <c r="G914" s="64">
        <f t="shared" ca="1" si="182"/>
        <v>1547.6755188857535</v>
      </c>
      <c r="H914" s="64">
        <f t="shared" ca="1" si="182"/>
        <v>956.56372291554351</v>
      </c>
      <c r="I914" s="64">
        <f t="shared" ca="1" si="182"/>
        <v>-742.6949777150511</v>
      </c>
      <c r="J914" s="64">
        <f t="shared" ca="1" si="182"/>
        <v>-582.68544921586704</v>
      </c>
      <c r="K914" s="64">
        <f t="shared" ca="1" si="182"/>
        <v>75.583818640019004</v>
      </c>
      <c r="L914" s="64">
        <f t="shared" ca="1" si="182"/>
        <v>1697.3616883271784</v>
      </c>
      <c r="M914" s="64">
        <f t="shared" ca="1" si="182"/>
        <v>-967.75051770357936</v>
      </c>
      <c r="N914" s="64">
        <f t="shared" ca="1" si="182"/>
        <v>1956.2521785056583</v>
      </c>
      <c r="O914" s="115">
        <f t="shared" ca="1" si="183"/>
        <v>4225.7991814418019</v>
      </c>
      <c r="AD914">
        <f t="shared" ca="1" si="186"/>
        <v>1794000</v>
      </c>
      <c r="AE914">
        <f t="shared" ca="1" si="187"/>
        <v>1796000</v>
      </c>
      <c r="AF914">
        <f t="shared" ca="1" si="188"/>
        <v>1000</v>
      </c>
      <c r="AG914">
        <f t="shared" ca="1" si="189"/>
        <v>1000</v>
      </c>
    </row>
    <row r="915" spans="1:33" hidden="1" x14ac:dyDescent="0.25">
      <c r="A915" s="62">
        <f t="shared" si="184"/>
        <v>914</v>
      </c>
      <c r="B915" s="63">
        <f t="shared" ca="1" si="185"/>
        <v>1.4875674739543585E-2</v>
      </c>
      <c r="C915" s="123">
        <f t="shared" ca="1" si="185"/>
        <v>1239.650895300455</v>
      </c>
      <c r="D915" s="99">
        <f t="shared" ca="1" si="190"/>
        <v>-3641.4327886156825</v>
      </c>
      <c r="E915" s="64">
        <f t="shared" ca="1" si="185"/>
        <v>314.81047396934997</v>
      </c>
      <c r="F915" s="64">
        <f t="shared" ca="1" si="182"/>
        <v>1790.169625539038</v>
      </c>
      <c r="G915" s="64">
        <f t="shared" ca="1" si="182"/>
        <v>700.92574460961816</v>
      </c>
      <c r="H915" s="64">
        <f t="shared" ca="1" si="182"/>
        <v>1460.2908597787257</v>
      </c>
      <c r="I915" s="64">
        <f t="shared" ca="1" si="182"/>
        <v>727.43834109295631</v>
      </c>
      <c r="J915" s="64">
        <f t="shared" ca="1" si="182"/>
        <v>1619.4754847243689</v>
      </c>
      <c r="K915" s="64">
        <f t="shared" ca="1" si="182"/>
        <v>860.89790075596886</v>
      </c>
      <c r="L915" s="64">
        <f t="shared" ca="1" si="182"/>
        <v>1029.8342616644827</v>
      </c>
      <c r="M915" s="64">
        <f t="shared" ca="1" si="182"/>
        <v>-689.95416911684526</v>
      </c>
      <c r="N915" s="64">
        <f t="shared" ca="1" si="182"/>
        <v>589.5258242330026</v>
      </c>
      <c r="O915" s="115">
        <f t="shared" ca="1" si="183"/>
        <v>8403.4143472506657</v>
      </c>
      <c r="AD915">
        <f t="shared" ca="1" si="186"/>
        <v>1796000</v>
      </c>
      <c r="AE915">
        <f t="shared" ca="1" si="187"/>
        <v>1798000</v>
      </c>
      <c r="AF915">
        <f t="shared" ca="1" si="188"/>
        <v>1000</v>
      </c>
      <c r="AG915">
        <f t="shared" ca="1" si="189"/>
        <v>1000</v>
      </c>
    </row>
    <row r="916" spans="1:33" hidden="1" x14ac:dyDescent="0.25">
      <c r="A916" s="62">
        <f t="shared" si="184"/>
        <v>915</v>
      </c>
      <c r="B916" s="63">
        <f t="shared" ca="1" si="185"/>
        <v>-8.5943326326304456E-2</v>
      </c>
      <c r="C916" s="123">
        <f t="shared" ca="1" si="185"/>
        <v>1469.7762705347229</v>
      </c>
      <c r="D916" s="99">
        <f t="shared" ca="1" si="190"/>
        <v>-8288.843314102136</v>
      </c>
      <c r="E916" s="64">
        <f t="shared" ca="1" si="185"/>
        <v>423.18979644502735</v>
      </c>
      <c r="F916" s="64">
        <f t="shared" ca="1" si="182"/>
        <v>932.84016472949338</v>
      </c>
      <c r="G916" s="64">
        <f t="shared" ca="1" si="182"/>
        <v>282.68324093793763</v>
      </c>
      <c r="H916" s="64">
        <f t="shared" ca="1" si="182"/>
        <v>1390.5208817102623</v>
      </c>
      <c r="I916" s="64">
        <f t="shared" ca="1" si="182"/>
        <v>1293.8718054073588</v>
      </c>
      <c r="J916" s="64">
        <f t="shared" ca="1" si="182"/>
        <v>490.12634541681285</v>
      </c>
      <c r="K916" s="64">
        <f t="shared" ca="1" si="182"/>
        <v>-115.855966962604</v>
      </c>
      <c r="L916" s="64">
        <f t="shared" ca="1" si="182"/>
        <v>877.49093317759707</v>
      </c>
      <c r="M916" s="64">
        <f t="shared" ca="1" si="182"/>
        <v>-873.19780178632334</v>
      </c>
      <c r="N916" s="64">
        <f t="shared" ca="1" si="182"/>
        <v>-798.56121130389215</v>
      </c>
      <c r="O916" s="115">
        <f t="shared" ca="1" si="183"/>
        <v>3903.1081877716706</v>
      </c>
      <c r="AD916">
        <f t="shared" ca="1" si="186"/>
        <v>1798000</v>
      </c>
      <c r="AE916">
        <f t="shared" ca="1" si="187"/>
        <v>1800000</v>
      </c>
      <c r="AF916">
        <f t="shared" ca="1" si="188"/>
        <v>1000</v>
      </c>
      <c r="AG916">
        <f t="shared" ca="1" si="189"/>
        <v>1000</v>
      </c>
    </row>
    <row r="917" spans="1:33" hidden="1" x14ac:dyDescent="0.25">
      <c r="A917" s="62">
        <f t="shared" si="184"/>
        <v>916</v>
      </c>
      <c r="B917" s="63">
        <f t="shared" ca="1" si="185"/>
        <v>-6.2523718543835816E-2</v>
      </c>
      <c r="C917" s="123">
        <f t="shared" ca="1" si="185"/>
        <v>1929.0477104786294</v>
      </c>
      <c r="D917" s="99">
        <f t="shared" ca="1" si="190"/>
        <v>17213.979490614976</v>
      </c>
      <c r="E917" s="64">
        <f t="shared" ca="1" si="185"/>
        <v>260.60827304356297</v>
      </c>
      <c r="F917" s="64">
        <f t="shared" ca="1" si="182"/>
        <v>1825.3200047194471</v>
      </c>
      <c r="G917" s="64">
        <f t="shared" ca="1" si="182"/>
        <v>61.83211131265201</v>
      </c>
      <c r="H917" s="64">
        <f t="shared" ca="1" si="182"/>
        <v>-793.41623304797156</v>
      </c>
      <c r="I917" s="64">
        <f t="shared" ca="1" si="182"/>
        <v>-286.21932453025761</v>
      </c>
      <c r="J917" s="64">
        <f t="shared" ca="1" si="182"/>
        <v>-790.51301627326461</v>
      </c>
      <c r="K917" s="64">
        <f t="shared" ca="1" si="182"/>
        <v>-334.07232903301667</v>
      </c>
      <c r="L917" s="64">
        <f t="shared" ca="1" si="182"/>
        <v>-734.79708484352273</v>
      </c>
      <c r="M917" s="64">
        <f t="shared" ca="1" si="182"/>
        <v>1465.9168294639596</v>
      </c>
      <c r="N917" s="64">
        <f t="shared" ca="1" si="182"/>
        <v>1875.4048132968501</v>
      </c>
      <c r="O917" s="115">
        <f t="shared" ca="1" si="183"/>
        <v>2550.0640441084388</v>
      </c>
      <c r="AD917">
        <f t="shared" ca="1" si="186"/>
        <v>1800000</v>
      </c>
      <c r="AE917">
        <f t="shared" ca="1" si="187"/>
        <v>1802000</v>
      </c>
      <c r="AF917">
        <f t="shared" ca="1" si="188"/>
        <v>1000</v>
      </c>
      <c r="AG917">
        <f t="shared" ca="1" si="189"/>
        <v>1000</v>
      </c>
    </row>
    <row r="918" spans="1:33" hidden="1" x14ac:dyDescent="0.25">
      <c r="A918" s="62">
        <f t="shared" si="184"/>
        <v>917</v>
      </c>
      <c r="B918" s="63">
        <f t="shared" ca="1" si="185"/>
        <v>0.10967998375146767</v>
      </c>
      <c r="C918" s="123">
        <f t="shared" ca="1" si="185"/>
        <v>528.79650722087501</v>
      </c>
      <c r="D918" s="99">
        <f t="shared" ca="1" si="190"/>
        <v>-6762.5553506265451</v>
      </c>
      <c r="E918" s="64">
        <f t="shared" ca="1" si="185"/>
        <v>1823.2490518218294</v>
      </c>
      <c r="F918" s="64">
        <f t="shared" ca="1" si="182"/>
        <v>-827.62777298010144</v>
      </c>
      <c r="G918" s="64">
        <f t="shared" ca="1" si="182"/>
        <v>-656.05628687016633</v>
      </c>
      <c r="H918" s="64">
        <f t="shared" ca="1" si="182"/>
        <v>1215.37644609823</v>
      </c>
      <c r="I918" s="64">
        <f t="shared" ca="1" si="182"/>
        <v>1365.7692272187708</v>
      </c>
      <c r="J918" s="64">
        <f t="shared" ca="1" si="182"/>
        <v>-167.79906681498701</v>
      </c>
      <c r="K918" s="64">
        <f t="shared" ca="1" si="182"/>
        <v>1193.3266682195442</v>
      </c>
      <c r="L918" s="64">
        <f t="shared" ca="1" si="182"/>
        <v>761.84461946134513</v>
      </c>
      <c r="M918" s="64">
        <f t="shared" ca="1" si="182"/>
        <v>883.99017197936746</v>
      </c>
      <c r="N918" s="64">
        <f t="shared" ca="1" si="182"/>
        <v>994.20290343248485</v>
      </c>
      <c r="O918" s="115">
        <f t="shared" ca="1" si="183"/>
        <v>6586.2759615663172</v>
      </c>
      <c r="AD918">
        <f t="shared" ca="1" si="186"/>
        <v>1802000</v>
      </c>
      <c r="AE918">
        <f t="shared" ca="1" si="187"/>
        <v>1804000</v>
      </c>
      <c r="AF918">
        <f t="shared" ca="1" si="188"/>
        <v>1000</v>
      </c>
      <c r="AG918">
        <f t="shared" ca="1" si="189"/>
        <v>1000</v>
      </c>
    </row>
    <row r="919" spans="1:33" hidden="1" x14ac:dyDescent="0.25">
      <c r="A919" s="62">
        <f t="shared" si="184"/>
        <v>918</v>
      </c>
      <c r="B919" s="63">
        <f t="shared" ca="1" si="185"/>
        <v>-1.1238979387705392E-2</v>
      </c>
      <c r="C919" s="123">
        <f t="shared" ca="1" si="185"/>
        <v>420.5313765860688</v>
      </c>
      <c r="D919" s="99">
        <f t="shared" ca="1" si="190"/>
        <v>9594.989394371134</v>
      </c>
      <c r="E919" s="64">
        <f t="shared" ca="1" si="185"/>
        <v>-285.38676903406321</v>
      </c>
      <c r="F919" s="64">
        <f t="shared" ca="1" si="182"/>
        <v>990.92898455706847</v>
      </c>
      <c r="G919" s="64">
        <f t="shared" ca="1" si="182"/>
        <v>646.41818051285634</v>
      </c>
      <c r="H919" s="64">
        <f t="shared" ca="1" si="182"/>
        <v>1384.1415134935266</v>
      </c>
      <c r="I919" s="64">
        <f t="shared" ca="1" si="182"/>
        <v>-877.05207196013146</v>
      </c>
      <c r="J919" s="64">
        <f t="shared" ca="1" si="182"/>
        <v>593.06698014200742</v>
      </c>
      <c r="K919" s="64">
        <f t="shared" ca="1" si="182"/>
        <v>119.35777648417204</v>
      </c>
      <c r="L919" s="64">
        <f t="shared" ca="1" si="182"/>
        <v>185.32977444145754</v>
      </c>
      <c r="M919" s="64">
        <f t="shared" ca="1" si="182"/>
        <v>-338.30431362269627</v>
      </c>
      <c r="N919" s="64">
        <f t="shared" ca="1" si="182"/>
        <v>271.00091892101551</v>
      </c>
      <c r="O919" s="115">
        <f t="shared" ca="1" si="183"/>
        <v>2689.500973935214</v>
      </c>
      <c r="AD919">
        <f t="shared" ca="1" si="186"/>
        <v>1804000</v>
      </c>
      <c r="AE919">
        <f t="shared" ca="1" si="187"/>
        <v>1806000</v>
      </c>
      <c r="AF919">
        <f t="shared" ca="1" si="188"/>
        <v>1000</v>
      </c>
      <c r="AG919">
        <f t="shared" ca="1" si="189"/>
        <v>1000</v>
      </c>
    </row>
    <row r="920" spans="1:33" hidden="1" x14ac:dyDescent="0.25">
      <c r="A920" s="62">
        <f t="shared" si="184"/>
        <v>919</v>
      </c>
      <c r="B920" s="63">
        <f t="shared" ca="1" si="185"/>
        <v>8.300120933190297E-2</v>
      </c>
      <c r="C920" s="123">
        <f t="shared" ca="1" si="185"/>
        <v>-773.84134771361335</v>
      </c>
      <c r="D920" s="99">
        <f t="shared" ca="1" si="190"/>
        <v>16094.69907093413</v>
      </c>
      <c r="E920" s="64">
        <f t="shared" ca="1" si="185"/>
        <v>825.5718838096152</v>
      </c>
      <c r="F920" s="64">
        <f t="shared" ca="1" si="182"/>
        <v>224.5034957947359</v>
      </c>
      <c r="G920" s="64">
        <f t="shared" ca="1" si="182"/>
        <v>1136.7620427562738</v>
      </c>
      <c r="H920" s="64">
        <f t="shared" ca="1" si="182"/>
        <v>-220.92458525788172</v>
      </c>
      <c r="I920" s="64">
        <f t="shared" ca="1" si="182"/>
        <v>506.00385725338845</v>
      </c>
      <c r="J920" s="64">
        <f t="shared" ca="1" si="182"/>
        <v>1668.1416386661499</v>
      </c>
      <c r="K920" s="64">
        <f t="shared" ca="1" si="182"/>
        <v>1220.4919124427211</v>
      </c>
      <c r="L920" s="64">
        <f t="shared" ca="1" si="182"/>
        <v>-28.742481493638785</v>
      </c>
      <c r="M920" s="64">
        <f t="shared" ca="1" si="182"/>
        <v>482.97062346544323</v>
      </c>
      <c r="N920" s="64">
        <f t="shared" ca="1" si="182"/>
        <v>-142.58797564036473</v>
      </c>
      <c r="O920" s="115">
        <f t="shared" ca="1" si="183"/>
        <v>5672.1904117964432</v>
      </c>
      <c r="AD920">
        <f t="shared" ca="1" si="186"/>
        <v>1806000</v>
      </c>
      <c r="AE920">
        <f t="shared" ca="1" si="187"/>
        <v>1808000</v>
      </c>
      <c r="AF920">
        <f t="shared" ca="1" si="188"/>
        <v>1000</v>
      </c>
      <c r="AG920">
        <f t="shared" ca="1" si="189"/>
        <v>1000</v>
      </c>
    </row>
    <row r="921" spans="1:33" hidden="1" x14ac:dyDescent="0.25">
      <c r="A921" s="62">
        <f t="shared" si="184"/>
        <v>920</v>
      </c>
      <c r="B921" s="63">
        <f t="shared" ca="1" si="185"/>
        <v>-9.838580979369696E-3</v>
      </c>
      <c r="C921" s="123">
        <f t="shared" ca="1" si="185"/>
        <v>1299.401888252472</v>
      </c>
      <c r="D921" s="99">
        <f t="shared" ca="1" si="190"/>
        <v>-5543.825153134022</v>
      </c>
      <c r="E921" s="64">
        <f t="shared" ca="1" si="185"/>
        <v>-400.32736467219462</v>
      </c>
      <c r="F921" s="64">
        <f t="shared" ca="1" si="182"/>
        <v>1040.8393753623934</v>
      </c>
      <c r="G921" s="64">
        <f t="shared" ca="1" si="182"/>
        <v>644.54238773430404</v>
      </c>
      <c r="H921" s="64">
        <f t="shared" ca="1" si="182"/>
        <v>-406.34748802600126</v>
      </c>
      <c r="I921" s="64">
        <f t="shared" ca="1" si="182"/>
        <v>1418.0748209362557</v>
      </c>
      <c r="J921" s="64">
        <f t="shared" ca="1" si="182"/>
        <v>779.67061732859247</v>
      </c>
      <c r="K921" s="64">
        <f t="shared" ca="1" si="182"/>
        <v>1533.8566333804147</v>
      </c>
      <c r="L921" s="64">
        <f t="shared" ca="1" si="182"/>
        <v>128.78824160496308</v>
      </c>
      <c r="M921" s="64">
        <f t="shared" ca="1" si="182"/>
        <v>1200.434992074541</v>
      </c>
      <c r="N921" s="64">
        <f t="shared" ca="1" si="182"/>
        <v>1035.2640101432551</v>
      </c>
      <c r="O921" s="115">
        <f t="shared" ca="1" si="183"/>
        <v>6974.7962258665239</v>
      </c>
      <c r="AD921">
        <f t="shared" ca="1" si="186"/>
        <v>1808000</v>
      </c>
      <c r="AE921">
        <f t="shared" ca="1" si="187"/>
        <v>1810000</v>
      </c>
      <c r="AF921">
        <f t="shared" ca="1" si="188"/>
        <v>1000</v>
      </c>
      <c r="AG921">
        <f t="shared" ca="1" si="189"/>
        <v>1000</v>
      </c>
    </row>
    <row r="922" spans="1:33" hidden="1" x14ac:dyDescent="0.25">
      <c r="A922" s="62">
        <f t="shared" si="184"/>
        <v>921</v>
      </c>
      <c r="B922" s="63">
        <f t="shared" ca="1" si="185"/>
        <v>0.18565509102227859</v>
      </c>
      <c r="C922" s="123">
        <f t="shared" ca="1" si="185"/>
        <v>368.1009602083368</v>
      </c>
      <c r="D922" s="99">
        <f t="shared" ca="1" si="190"/>
        <v>-7010.2668164516754</v>
      </c>
      <c r="E922" s="64">
        <f t="shared" ca="1" si="185"/>
        <v>796.61768072542213</v>
      </c>
      <c r="F922" s="64">
        <f t="shared" ca="1" si="182"/>
        <v>1539.26110342998</v>
      </c>
      <c r="G922" s="64">
        <f t="shared" ca="1" si="182"/>
        <v>639.81841224823336</v>
      </c>
      <c r="H922" s="64">
        <f t="shared" ca="1" si="182"/>
        <v>871.96949393419732</v>
      </c>
      <c r="I922" s="64">
        <f t="shared" ca="1" si="182"/>
        <v>1410.9596167550292</v>
      </c>
      <c r="J922" s="64">
        <f t="shared" ca="1" si="182"/>
        <v>551.30115588421768</v>
      </c>
      <c r="K922" s="64">
        <f t="shared" ca="1" si="182"/>
        <v>-927.95652090173485</v>
      </c>
      <c r="L922" s="64">
        <f t="shared" ca="1" si="182"/>
        <v>-263.06539544628498</v>
      </c>
      <c r="M922" s="64">
        <f t="shared" ca="1" si="182"/>
        <v>1794.4603818824919</v>
      </c>
      <c r="N922" s="64">
        <f t="shared" ca="1" si="182"/>
        <v>1488.4257229927073</v>
      </c>
      <c r="O922" s="115">
        <f t="shared" ca="1" si="183"/>
        <v>7901.791651504258</v>
      </c>
      <c r="AD922">
        <f t="shared" ca="1" si="186"/>
        <v>1810000</v>
      </c>
      <c r="AE922">
        <f t="shared" ca="1" si="187"/>
        <v>1812000</v>
      </c>
      <c r="AF922">
        <f t="shared" ca="1" si="188"/>
        <v>1000</v>
      </c>
      <c r="AG922">
        <f t="shared" ca="1" si="189"/>
        <v>1000</v>
      </c>
    </row>
    <row r="923" spans="1:33" hidden="1" x14ac:dyDescent="0.25">
      <c r="A923" s="62">
        <f t="shared" si="184"/>
        <v>922</v>
      </c>
      <c r="B923" s="63">
        <f t="shared" ca="1" si="185"/>
        <v>7.101497662537537E-2</v>
      </c>
      <c r="C923" s="123">
        <f t="shared" ca="1" si="185"/>
        <v>-388.57007398570005</v>
      </c>
      <c r="D923" s="99">
        <f t="shared" ca="1" si="190"/>
        <v>5975.2562635341428</v>
      </c>
      <c r="E923" s="64">
        <f t="shared" ca="1" si="185"/>
        <v>1301.6202121724309</v>
      </c>
      <c r="F923" s="64">
        <f t="shared" ca="1" si="182"/>
        <v>-836.3596958515285</v>
      </c>
      <c r="G923" s="64">
        <f t="shared" ca="1" si="182"/>
        <v>531.54018066923629</v>
      </c>
      <c r="H923" s="64">
        <f t="shared" ca="1" si="182"/>
        <v>1962.0857947710681</v>
      </c>
      <c r="I923" s="64">
        <f t="shared" ca="1" si="182"/>
        <v>1524.9853305759129</v>
      </c>
      <c r="J923" s="64">
        <f t="shared" ca="1" si="182"/>
        <v>801.01135303043634</v>
      </c>
      <c r="K923" s="64">
        <f t="shared" ca="1" si="182"/>
        <v>681.21995259163987</v>
      </c>
      <c r="L923" s="64">
        <f t="shared" ca="1" si="182"/>
        <v>1306.7252597063286</v>
      </c>
      <c r="M923" s="64">
        <f t="shared" ca="1" si="182"/>
        <v>-550.66078373663015</v>
      </c>
      <c r="N923" s="64">
        <f t="shared" ca="1" si="182"/>
        <v>1976.1147369865948</v>
      </c>
      <c r="O923" s="115">
        <f t="shared" ca="1" si="183"/>
        <v>8698.282340915488</v>
      </c>
      <c r="AD923">
        <f t="shared" ca="1" si="186"/>
        <v>1812000</v>
      </c>
      <c r="AE923">
        <f t="shared" ca="1" si="187"/>
        <v>1814000</v>
      </c>
      <c r="AF923">
        <f t="shared" ca="1" si="188"/>
        <v>1000</v>
      </c>
      <c r="AG923">
        <f t="shared" ca="1" si="189"/>
        <v>1000</v>
      </c>
    </row>
    <row r="924" spans="1:33" hidden="1" x14ac:dyDescent="0.25">
      <c r="A924" s="62">
        <f t="shared" si="184"/>
        <v>923</v>
      </c>
      <c r="B924" s="63">
        <f t="shared" ca="1" si="185"/>
        <v>5.4687006944292627E-2</v>
      </c>
      <c r="C924" s="123">
        <f t="shared" ca="1" si="185"/>
        <v>-333.58519238758754</v>
      </c>
      <c r="D924" s="99">
        <f t="shared" ca="1" si="190"/>
        <v>-177.58266711004612</v>
      </c>
      <c r="E924" s="64">
        <f t="shared" ca="1" si="185"/>
        <v>1582.3808868666663</v>
      </c>
      <c r="F924" s="64">
        <f t="shared" ca="1" si="182"/>
        <v>727.57370367091096</v>
      </c>
      <c r="G924" s="64">
        <f t="shared" ca="1" si="182"/>
        <v>643.45165548409352</v>
      </c>
      <c r="H924" s="64">
        <f t="shared" ca="1" si="182"/>
        <v>-392.27670071747696</v>
      </c>
      <c r="I924" s="64">
        <f t="shared" ca="1" si="182"/>
        <v>-102.52240393771456</v>
      </c>
      <c r="J924" s="64">
        <f t="shared" ca="1" si="182"/>
        <v>479.70702222486142</v>
      </c>
      <c r="K924" s="64">
        <f t="shared" ca="1" si="182"/>
        <v>813.13880763438647</v>
      </c>
      <c r="L924" s="64">
        <f t="shared" ca="1" si="182"/>
        <v>1765.4607429238492</v>
      </c>
      <c r="M924" s="64">
        <f t="shared" ca="1" si="182"/>
        <v>71.003653334947984</v>
      </c>
      <c r="N924" s="64">
        <f t="shared" ca="1" si="182"/>
        <v>1946.2693780685499</v>
      </c>
      <c r="O924" s="115">
        <f t="shared" ca="1" si="183"/>
        <v>7534.1867455530737</v>
      </c>
      <c r="AD924">
        <f t="shared" ca="1" si="186"/>
        <v>1814000</v>
      </c>
      <c r="AE924">
        <f t="shared" ca="1" si="187"/>
        <v>1816000</v>
      </c>
      <c r="AF924">
        <f t="shared" ca="1" si="188"/>
        <v>1000</v>
      </c>
      <c r="AG924">
        <f t="shared" ca="1" si="189"/>
        <v>1000</v>
      </c>
    </row>
    <row r="925" spans="1:33" hidden="1" x14ac:dyDescent="0.25">
      <c r="A925" s="62">
        <f t="shared" si="184"/>
        <v>924</v>
      </c>
      <c r="B925" s="63">
        <f t="shared" ca="1" si="185"/>
        <v>0.11026953363008649</v>
      </c>
      <c r="C925" s="123">
        <f t="shared" ca="1" si="185"/>
        <v>1630.0914977612395</v>
      </c>
      <c r="D925" s="99">
        <f t="shared" ca="1" si="190"/>
        <v>3447.6058525875846</v>
      </c>
      <c r="E925" s="64">
        <f t="shared" ca="1" si="185"/>
        <v>824.68254094577833</v>
      </c>
      <c r="F925" s="64">
        <f t="shared" ca="1" si="182"/>
        <v>-811.33693749556539</v>
      </c>
      <c r="G925" s="64">
        <f t="shared" ca="1" si="182"/>
        <v>-437.88671967313604</v>
      </c>
      <c r="H925" s="64">
        <f t="shared" ca="1" si="182"/>
        <v>-361.30461157061336</v>
      </c>
      <c r="I925" s="64">
        <f t="shared" ca="1" si="182"/>
        <v>318.69989130553586</v>
      </c>
      <c r="J925" s="64">
        <f t="shared" ca="1" si="182"/>
        <v>-936.12114191691524</v>
      </c>
      <c r="K925" s="64">
        <f t="shared" ca="1" si="182"/>
        <v>617.38482866523839</v>
      </c>
      <c r="L925" s="64">
        <f t="shared" ca="1" si="182"/>
        <v>118.72341639894438</v>
      </c>
      <c r="M925" s="64">
        <f t="shared" ca="1" si="182"/>
        <v>1980.7757738693547</v>
      </c>
      <c r="N925" s="64">
        <f t="shared" ca="1" si="182"/>
        <v>-435.93248004898686</v>
      </c>
      <c r="O925" s="115">
        <f t="shared" ca="1" si="183"/>
        <v>877.68456047963468</v>
      </c>
      <c r="AD925">
        <f t="shared" ca="1" si="186"/>
        <v>1816000</v>
      </c>
      <c r="AE925">
        <f t="shared" ca="1" si="187"/>
        <v>1818000</v>
      </c>
      <c r="AF925">
        <f t="shared" ca="1" si="188"/>
        <v>1000</v>
      </c>
      <c r="AG925">
        <f t="shared" ca="1" si="189"/>
        <v>1000</v>
      </c>
    </row>
    <row r="926" spans="1:33" hidden="1" x14ac:dyDescent="0.25">
      <c r="A926" s="62">
        <f t="shared" si="184"/>
        <v>925</v>
      </c>
      <c r="B926" s="63">
        <f t="shared" ca="1" si="185"/>
        <v>-9.100226775443826E-2</v>
      </c>
      <c r="C926" s="123">
        <f t="shared" ca="1" si="185"/>
        <v>-271.48739963168788</v>
      </c>
      <c r="D926" s="99">
        <f t="shared" ca="1" si="190"/>
        <v>9381.4523856993965</v>
      </c>
      <c r="E926" s="64">
        <f t="shared" ca="1" si="185"/>
        <v>1327.9942903937158</v>
      </c>
      <c r="F926" s="64">
        <f t="shared" ca="1" si="182"/>
        <v>1606.0237225534997</v>
      </c>
      <c r="G926" s="64">
        <f t="shared" ca="1" si="182"/>
        <v>408.63979100332961</v>
      </c>
      <c r="H926" s="64">
        <f t="shared" ref="F926:N941" ca="1" si="191">H$1*($U$1+($W$1-$U$1)*RAND())</f>
        <v>424.90455517453813</v>
      </c>
      <c r="I926" s="64">
        <f t="shared" ca="1" si="191"/>
        <v>1608.9639534623366</v>
      </c>
      <c r="J926" s="64">
        <f t="shared" ca="1" si="191"/>
        <v>-535.57124279926575</v>
      </c>
      <c r="K926" s="64">
        <f t="shared" ca="1" si="191"/>
        <v>86.291106274506703</v>
      </c>
      <c r="L926" s="64">
        <f t="shared" ca="1" si="191"/>
        <v>-314.98558547951387</v>
      </c>
      <c r="M926" s="64">
        <f t="shared" ca="1" si="191"/>
        <v>867.74237708286512</v>
      </c>
      <c r="N926" s="64">
        <f t="shared" ca="1" si="191"/>
        <v>1724.6288987604228</v>
      </c>
      <c r="O926" s="115">
        <f t="shared" ca="1" si="183"/>
        <v>7204.6318664264354</v>
      </c>
      <c r="AD926">
        <f t="shared" ca="1" si="186"/>
        <v>1818000</v>
      </c>
      <c r="AE926">
        <f t="shared" ca="1" si="187"/>
        <v>1820000</v>
      </c>
      <c r="AF926">
        <f t="shared" ca="1" si="188"/>
        <v>1000</v>
      </c>
      <c r="AG926">
        <f t="shared" ca="1" si="189"/>
        <v>1000</v>
      </c>
    </row>
    <row r="927" spans="1:33" hidden="1" x14ac:dyDescent="0.25">
      <c r="A927" s="62">
        <f t="shared" si="184"/>
        <v>926</v>
      </c>
      <c r="B927" s="63">
        <f t="shared" ca="1" si="185"/>
        <v>7.5426754943982127E-2</v>
      </c>
      <c r="C927" s="123">
        <f t="shared" ca="1" si="185"/>
        <v>1496.1626338304584</v>
      </c>
      <c r="D927" s="99">
        <f t="shared" ca="1" si="190"/>
        <v>-5130.9342910675214</v>
      </c>
      <c r="E927" s="64">
        <f t="shared" ca="1" si="185"/>
        <v>-482.61050191587793</v>
      </c>
      <c r="F927" s="64">
        <f t="shared" ca="1" si="191"/>
        <v>1631.4093874610221</v>
      </c>
      <c r="G927" s="64">
        <f t="shared" ca="1" si="191"/>
        <v>139.07743065232347</v>
      </c>
      <c r="H927" s="64">
        <f t="shared" ca="1" si="191"/>
        <v>715.45328931497124</v>
      </c>
      <c r="I927" s="64">
        <f t="shared" ca="1" si="191"/>
        <v>1136.68735748528</v>
      </c>
      <c r="J927" s="64">
        <f t="shared" ca="1" si="191"/>
        <v>90.721198243654271</v>
      </c>
      <c r="K927" s="64">
        <f t="shared" ca="1" si="191"/>
        <v>-620.68614387381831</v>
      </c>
      <c r="L927" s="64">
        <f t="shared" ca="1" si="191"/>
        <v>531.29594669095479</v>
      </c>
      <c r="M927" s="64">
        <f t="shared" ca="1" si="191"/>
        <v>-298.06710208234125</v>
      </c>
      <c r="N927" s="64">
        <f t="shared" ca="1" si="191"/>
        <v>-175.5473797016019</v>
      </c>
      <c r="O927" s="115">
        <f t="shared" ca="1" si="183"/>
        <v>2667.7334822745665</v>
      </c>
      <c r="AD927">
        <f t="shared" ca="1" si="186"/>
        <v>1820000</v>
      </c>
      <c r="AE927">
        <f t="shared" ca="1" si="187"/>
        <v>1822000</v>
      </c>
      <c r="AF927">
        <f t="shared" ca="1" si="188"/>
        <v>1000</v>
      </c>
      <c r="AG927">
        <f t="shared" ca="1" si="189"/>
        <v>1000</v>
      </c>
    </row>
    <row r="928" spans="1:33" hidden="1" x14ac:dyDescent="0.25">
      <c r="A928" s="62">
        <f t="shared" si="184"/>
        <v>927</v>
      </c>
      <c r="B928" s="63">
        <f t="shared" ca="1" si="185"/>
        <v>9.1148545136575387E-3</v>
      </c>
      <c r="C928" s="123">
        <f t="shared" ca="1" si="185"/>
        <v>421.58641148741458</v>
      </c>
      <c r="D928" s="99">
        <f t="shared" ca="1" si="190"/>
        <v>10095.064306475921</v>
      </c>
      <c r="E928" s="64">
        <f t="shared" ca="1" si="185"/>
        <v>1047.3674136889481</v>
      </c>
      <c r="F928" s="64">
        <f t="shared" ca="1" si="191"/>
        <v>1169.0596260511684</v>
      </c>
      <c r="G928" s="64">
        <f t="shared" ca="1" si="191"/>
        <v>249.14512017890021</v>
      </c>
      <c r="H928" s="64">
        <f t="shared" ca="1" si="191"/>
        <v>-424.22008320292048</v>
      </c>
      <c r="I928" s="64">
        <f t="shared" ca="1" si="191"/>
        <v>-598.74898283403684</v>
      </c>
      <c r="J928" s="64">
        <f t="shared" ca="1" si="191"/>
        <v>927.96217747794003</v>
      </c>
      <c r="K928" s="64">
        <f t="shared" ca="1" si="191"/>
        <v>-837.04710083884129</v>
      </c>
      <c r="L928" s="64">
        <f t="shared" ca="1" si="191"/>
        <v>1080.4357852294011</v>
      </c>
      <c r="M928" s="64">
        <f t="shared" ca="1" si="191"/>
        <v>1975.369068965889</v>
      </c>
      <c r="N928" s="64">
        <f t="shared" ca="1" si="191"/>
        <v>1468.7324917373151</v>
      </c>
      <c r="O928" s="115">
        <f t="shared" ca="1" si="183"/>
        <v>6058.0555164537636</v>
      </c>
      <c r="AD928">
        <f t="shared" ca="1" si="186"/>
        <v>1822000</v>
      </c>
      <c r="AE928">
        <f t="shared" ca="1" si="187"/>
        <v>1824000</v>
      </c>
      <c r="AF928">
        <f t="shared" ca="1" si="188"/>
        <v>1000</v>
      </c>
      <c r="AG928">
        <f t="shared" ca="1" si="189"/>
        <v>1000</v>
      </c>
    </row>
    <row r="929" spans="1:33" hidden="1" x14ac:dyDescent="0.25">
      <c r="A929" s="62">
        <f t="shared" si="184"/>
        <v>928</v>
      </c>
      <c r="B929" s="63">
        <f t="shared" ca="1" si="185"/>
        <v>0.10418515323342076</v>
      </c>
      <c r="C929" s="123">
        <f t="shared" ca="1" si="185"/>
        <v>-280.56516812887583</v>
      </c>
      <c r="D929" s="99">
        <f t="shared" ca="1" si="190"/>
        <v>1732.806266645423</v>
      </c>
      <c r="E929" s="64">
        <f t="shared" ca="1" si="185"/>
        <v>636.70463076031058</v>
      </c>
      <c r="F929" s="64">
        <f t="shared" ca="1" si="191"/>
        <v>629.19947870349074</v>
      </c>
      <c r="G929" s="64">
        <f t="shared" ca="1" si="191"/>
        <v>-432.89470659839577</v>
      </c>
      <c r="H929" s="64">
        <f t="shared" ca="1" si="191"/>
        <v>-57.236075559507213</v>
      </c>
      <c r="I929" s="64">
        <f t="shared" ca="1" si="191"/>
        <v>1837.773496846107</v>
      </c>
      <c r="J929" s="64">
        <f t="shared" ca="1" si="191"/>
        <v>1601.9559543587982</v>
      </c>
      <c r="K929" s="64">
        <f t="shared" ca="1" si="191"/>
        <v>-988.06310587216785</v>
      </c>
      <c r="L929" s="64">
        <f t="shared" ca="1" si="191"/>
        <v>-962.97643384538208</v>
      </c>
      <c r="M929" s="64">
        <f t="shared" ca="1" si="191"/>
        <v>1841.2024818410307</v>
      </c>
      <c r="N929" s="64">
        <f t="shared" ca="1" si="191"/>
        <v>450.58079305337702</v>
      </c>
      <c r="O929" s="115">
        <f t="shared" ca="1" si="183"/>
        <v>4556.2465136876626</v>
      </c>
      <c r="AD929">
        <f t="shared" ca="1" si="186"/>
        <v>1824000</v>
      </c>
      <c r="AE929">
        <f t="shared" ca="1" si="187"/>
        <v>1826000</v>
      </c>
      <c r="AF929">
        <f t="shared" ca="1" si="188"/>
        <v>1000</v>
      </c>
      <c r="AG929">
        <f t="shared" ca="1" si="189"/>
        <v>1000</v>
      </c>
    </row>
    <row r="930" spans="1:33" hidden="1" x14ac:dyDescent="0.25">
      <c r="A930" s="62">
        <f t="shared" si="184"/>
        <v>929</v>
      </c>
      <c r="B930" s="63">
        <f t="shared" ca="1" si="185"/>
        <v>-9.6788397381218014E-2</v>
      </c>
      <c r="C930" s="123">
        <f t="shared" ca="1" si="185"/>
        <v>647.59997576541639</v>
      </c>
      <c r="D930" s="99">
        <f t="shared" ca="1" si="190"/>
        <v>-4798.2770501235227</v>
      </c>
      <c r="E930" s="64">
        <f t="shared" ca="1" si="185"/>
        <v>-957.65210673015338</v>
      </c>
      <c r="F930" s="64">
        <f t="shared" ca="1" si="191"/>
        <v>-928.56054200430253</v>
      </c>
      <c r="G930" s="64">
        <f t="shared" ca="1" si="191"/>
        <v>-658.89986685581232</v>
      </c>
      <c r="H930" s="64">
        <f t="shared" ca="1" si="191"/>
        <v>1886.6053910843864</v>
      </c>
      <c r="I930" s="64">
        <f t="shared" ca="1" si="191"/>
        <v>1615.4903237936367</v>
      </c>
      <c r="J930" s="64">
        <f t="shared" ca="1" si="191"/>
        <v>429.62839354967474</v>
      </c>
      <c r="K930" s="64">
        <f t="shared" ca="1" si="191"/>
        <v>1399.4588928384428</v>
      </c>
      <c r="L930" s="64">
        <f t="shared" ca="1" si="191"/>
        <v>49.082666470560973</v>
      </c>
      <c r="M930" s="64">
        <f t="shared" ca="1" si="191"/>
        <v>-352.03604946834889</v>
      </c>
      <c r="N930" s="64">
        <f t="shared" ca="1" si="191"/>
        <v>1203.6678734908066</v>
      </c>
      <c r="O930" s="115">
        <f t="shared" ca="1" si="183"/>
        <v>3686.7849761688904</v>
      </c>
      <c r="AD930">
        <f t="shared" ca="1" si="186"/>
        <v>1826000</v>
      </c>
      <c r="AE930">
        <f t="shared" ca="1" si="187"/>
        <v>1828000</v>
      </c>
      <c r="AF930">
        <f t="shared" ca="1" si="188"/>
        <v>1000</v>
      </c>
      <c r="AG930">
        <f t="shared" ca="1" si="189"/>
        <v>1000</v>
      </c>
    </row>
    <row r="931" spans="1:33" hidden="1" x14ac:dyDescent="0.25">
      <c r="A931" s="62">
        <f t="shared" si="184"/>
        <v>930</v>
      </c>
      <c r="B931" s="63">
        <f t="shared" ca="1" si="185"/>
        <v>-8.1293309813583139E-2</v>
      </c>
      <c r="C931" s="123">
        <f t="shared" ca="1" si="185"/>
        <v>-282.75812038726758</v>
      </c>
      <c r="D931" s="99">
        <f t="shared" ca="1" si="190"/>
        <v>18608.657988933832</v>
      </c>
      <c r="E931" s="64">
        <f t="shared" ca="1" si="185"/>
        <v>-685.56004395344564</v>
      </c>
      <c r="F931" s="64">
        <f t="shared" ca="1" si="191"/>
        <v>92.058504394114948</v>
      </c>
      <c r="G931" s="64">
        <f t="shared" ca="1" si="191"/>
        <v>-268.28370078415458</v>
      </c>
      <c r="H931" s="64">
        <f t="shared" ca="1" si="191"/>
        <v>82.793809850124077</v>
      </c>
      <c r="I931" s="64">
        <f t="shared" ca="1" si="191"/>
        <v>1547.4139707703241</v>
      </c>
      <c r="J931" s="64">
        <f t="shared" ca="1" si="191"/>
        <v>-401.8953387155135</v>
      </c>
      <c r="K931" s="64">
        <f t="shared" ca="1" si="191"/>
        <v>1472.7763321407094</v>
      </c>
      <c r="L931" s="64">
        <f t="shared" ca="1" si="191"/>
        <v>656.01046321337537</v>
      </c>
      <c r="M931" s="64">
        <f t="shared" ca="1" si="191"/>
        <v>1175.2710624418773</v>
      </c>
      <c r="N931" s="64">
        <f t="shared" ca="1" si="191"/>
        <v>-595.85281882480047</v>
      </c>
      <c r="O931" s="115">
        <f t="shared" ca="1" si="183"/>
        <v>3074.7322405326108</v>
      </c>
      <c r="AD931">
        <f t="shared" ca="1" si="186"/>
        <v>1828000</v>
      </c>
      <c r="AE931">
        <f t="shared" ca="1" si="187"/>
        <v>1830000</v>
      </c>
      <c r="AF931">
        <f t="shared" ca="1" si="188"/>
        <v>1000</v>
      </c>
      <c r="AG931">
        <f t="shared" ca="1" si="189"/>
        <v>1000</v>
      </c>
    </row>
    <row r="932" spans="1:33" hidden="1" x14ac:dyDescent="0.25">
      <c r="A932" s="62">
        <f t="shared" si="184"/>
        <v>931</v>
      </c>
      <c r="B932" s="63">
        <f t="shared" ca="1" si="185"/>
        <v>3.231539520164603E-2</v>
      </c>
      <c r="C932" s="123">
        <f t="shared" ca="1" si="185"/>
        <v>387.65381243565434</v>
      </c>
      <c r="D932" s="99">
        <f t="shared" ca="1" si="190"/>
        <v>14854.025227390788</v>
      </c>
      <c r="E932" s="64">
        <f t="shared" ca="1" si="185"/>
        <v>1345.6747798126928</v>
      </c>
      <c r="F932" s="64">
        <f t="shared" ca="1" si="191"/>
        <v>1318.8446909435499</v>
      </c>
      <c r="G932" s="64">
        <f t="shared" ca="1" si="191"/>
        <v>698.6036072349458</v>
      </c>
      <c r="H932" s="64">
        <f t="shared" ca="1" si="191"/>
        <v>257.46399717489544</v>
      </c>
      <c r="I932" s="64">
        <f t="shared" ca="1" si="191"/>
        <v>461.25979277805124</v>
      </c>
      <c r="J932" s="64">
        <f t="shared" ca="1" si="191"/>
        <v>-448.50524315023512</v>
      </c>
      <c r="K932" s="64">
        <f t="shared" ca="1" si="191"/>
        <v>1618.805566020091</v>
      </c>
      <c r="L932" s="64">
        <f t="shared" ca="1" si="191"/>
        <v>201.10219750637452</v>
      </c>
      <c r="M932" s="64">
        <f t="shared" ca="1" si="191"/>
        <v>49.737568780513911</v>
      </c>
      <c r="N932" s="64">
        <f t="shared" ca="1" si="191"/>
        <v>1095.3378191452318</v>
      </c>
      <c r="O932" s="115">
        <f t="shared" ca="1" si="183"/>
        <v>6598.3247762461124</v>
      </c>
      <c r="AD932">
        <f t="shared" ca="1" si="186"/>
        <v>1830000</v>
      </c>
      <c r="AE932">
        <f t="shared" ca="1" si="187"/>
        <v>1832000</v>
      </c>
      <c r="AF932">
        <f t="shared" ca="1" si="188"/>
        <v>1000</v>
      </c>
      <c r="AG932">
        <f t="shared" ca="1" si="189"/>
        <v>1000</v>
      </c>
    </row>
    <row r="933" spans="1:33" hidden="1" x14ac:dyDescent="0.25">
      <c r="A933" s="62">
        <f t="shared" si="184"/>
        <v>932</v>
      </c>
      <c r="B933" s="63">
        <f t="shared" ca="1" si="185"/>
        <v>2.4924590086776416E-2</v>
      </c>
      <c r="C933" s="123">
        <f t="shared" ca="1" si="185"/>
        <v>1223.9123166227969</v>
      </c>
      <c r="D933" s="99">
        <f t="shared" ca="1" si="190"/>
        <v>5749.6828269629814</v>
      </c>
      <c r="E933" s="64">
        <f t="shared" ca="1" si="185"/>
        <v>552.75146194545846</v>
      </c>
      <c r="F933" s="64">
        <f t="shared" ca="1" si="191"/>
        <v>408.15606434990576</v>
      </c>
      <c r="G933" s="64">
        <f t="shared" ca="1" si="191"/>
        <v>314.31825805849996</v>
      </c>
      <c r="H933" s="64">
        <f t="shared" ca="1" si="191"/>
        <v>-324.39631102472816</v>
      </c>
      <c r="I933" s="64">
        <f t="shared" ca="1" si="191"/>
        <v>1960.6563190694073</v>
      </c>
      <c r="J933" s="64">
        <f t="shared" ca="1" si="191"/>
        <v>160.68515029304646</v>
      </c>
      <c r="K933" s="64">
        <f t="shared" ca="1" si="191"/>
        <v>1356.8841628309517</v>
      </c>
      <c r="L933" s="64">
        <f t="shared" ca="1" si="191"/>
        <v>-312.77490126621234</v>
      </c>
      <c r="M933" s="64">
        <f t="shared" ca="1" si="191"/>
        <v>1353.4151312650097</v>
      </c>
      <c r="N933" s="64">
        <f t="shared" ca="1" si="191"/>
        <v>704.05183830642534</v>
      </c>
      <c r="O933" s="115">
        <f t="shared" ca="1" si="183"/>
        <v>6173.7471738277645</v>
      </c>
      <c r="AD933">
        <f t="shared" ca="1" si="186"/>
        <v>1832000</v>
      </c>
      <c r="AE933">
        <f t="shared" ca="1" si="187"/>
        <v>1834000</v>
      </c>
      <c r="AF933">
        <f t="shared" ca="1" si="188"/>
        <v>1000</v>
      </c>
      <c r="AG933">
        <f t="shared" ca="1" si="189"/>
        <v>1000</v>
      </c>
    </row>
    <row r="934" spans="1:33" hidden="1" x14ac:dyDescent="0.25">
      <c r="A934" s="62">
        <f t="shared" si="184"/>
        <v>933</v>
      </c>
      <c r="B934" s="63">
        <f t="shared" ca="1" si="185"/>
        <v>8.0739441511168741E-2</v>
      </c>
      <c r="C934" s="123">
        <f t="shared" ca="1" si="185"/>
        <v>606.2795981655886</v>
      </c>
      <c r="D934" s="99">
        <f t="shared" ca="1" si="190"/>
        <v>4315.2331565611239</v>
      </c>
      <c r="E934" s="64">
        <f t="shared" ca="1" si="185"/>
        <v>833.07147058264559</v>
      </c>
      <c r="F934" s="64">
        <f t="shared" ca="1" si="191"/>
        <v>1992.5981922859623</v>
      </c>
      <c r="G934" s="64">
        <f t="shared" ca="1" si="191"/>
        <v>1983.6449931576813</v>
      </c>
      <c r="H934" s="64">
        <f t="shared" ca="1" si="191"/>
        <v>912.52514926782328</v>
      </c>
      <c r="I934" s="64">
        <f t="shared" ca="1" si="191"/>
        <v>734.84702604463655</v>
      </c>
      <c r="J934" s="64">
        <f t="shared" ca="1" si="191"/>
        <v>633.64419575142017</v>
      </c>
      <c r="K934" s="64">
        <f t="shared" ca="1" si="191"/>
        <v>-698.61770443412297</v>
      </c>
      <c r="L934" s="64">
        <f t="shared" ca="1" si="191"/>
        <v>-376.11798673456644</v>
      </c>
      <c r="M934" s="64">
        <f t="shared" ca="1" si="191"/>
        <v>527.20710888698477</v>
      </c>
      <c r="N934" s="64">
        <f t="shared" ca="1" si="191"/>
        <v>1702.7358652333899</v>
      </c>
      <c r="O934" s="115">
        <f t="shared" ca="1" si="183"/>
        <v>8245.538310041853</v>
      </c>
      <c r="AD934">
        <f t="shared" ca="1" si="186"/>
        <v>1834000</v>
      </c>
      <c r="AE934">
        <f t="shared" ca="1" si="187"/>
        <v>1836000</v>
      </c>
      <c r="AF934">
        <f t="shared" ca="1" si="188"/>
        <v>1000</v>
      </c>
      <c r="AG934">
        <f t="shared" ca="1" si="189"/>
        <v>1000</v>
      </c>
    </row>
    <row r="935" spans="1:33" hidden="1" x14ac:dyDescent="0.25">
      <c r="A935" s="62">
        <f t="shared" si="184"/>
        <v>934</v>
      </c>
      <c r="B935" s="63">
        <f t="shared" ca="1" si="185"/>
        <v>4.9424032914256288E-2</v>
      </c>
      <c r="C935" s="123">
        <f t="shared" ca="1" si="185"/>
        <v>458.20708286795355</v>
      </c>
      <c r="D935" s="99">
        <f t="shared" ca="1" si="190"/>
        <v>8182.6697802589197</v>
      </c>
      <c r="E935" s="64">
        <f t="shared" ca="1" si="185"/>
        <v>1843.3428686752166</v>
      </c>
      <c r="F935" s="64">
        <f t="shared" ca="1" si="191"/>
        <v>-452.34610862929964</v>
      </c>
      <c r="G935" s="64">
        <f t="shared" ca="1" si="191"/>
        <v>-899.58225245936876</v>
      </c>
      <c r="H935" s="64">
        <f t="shared" ca="1" si="191"/>
        <v>1729.1802140180116</v>
      </c>
      <c r="I935" s="64">
        <f t="shared" ca="1" si="191"/>
        <v>1200.6564118750482</v>
      </c>
      <c r="J935" s="64">
        <f t="shared" ca="1" si="191"/>
        <v>968.84111467142566</v>
      </c>
      <c r="K935" s="64">
        <f t="shared" ca="1" si="191"/>
        <v>1142.3389718537687</v>
      </c>
      <c r="L935" s="64">
        <f t="shared" ca="1" si="191"/>
        <v>1962.1630858566909</v>
      </c>
      <c r="M935" s="64">
        <f t="shared" ca="1" si="191"/>
        <v>-614.78227215567688</v>
      </c>
      <c r="N935" s="64">
        <f t="shared" ca="1" si="191"/>
        <v>1580.081249026686</v>
      </c>
      <c r="O935" s="115">
        <f t="shared" ca="1" si="183"/>
        <v>8459.8932827325025</v>
      </c>
      <c r="AD935">
        <f t="shared" ca="1" si="186"/>
        <v>1836000</v>
      </c>
      <c r="AE935">
        <f t="shared" ca="1" si="187"/>
        <v>1838000</v>
      </c>
      <c r="AF935">
        <f t="shared" ca="1" si="188"/>
        <v>1000</v>
      </c>
      <c r="AG935">
        <f t="shared" ca="1" si="189"/>
        <v>1000</v>
      </c>
    </row>
    <row r="936" spans="1:33" hidden="1" x14ac:dyDescent="0.25">
      <c r="A936" s="62">
        <f t="shared" si="184"/>
        <v>935</v>
      </c>
      <c r="B936" s="63">
        <f t="shared" ca="1" si="185"/>
        <v>-7.6399610263159223E-3</v>
      </c>
      <c r="C936" s="123">
        <f t="shared" ca="1" si="185"/>
        <v>1778.4093312707491</v>
      </c>
      <c r="D936" s="99">
        <f t="shared" ca="1" si="190"/>
        <v>10180.683190043694</v>
      </c>
      <c r="E936" s="64">
        <f t="shared" ca="1" si="185"/>
        <v>-750.64448688463222</v>
      </c>
      <c r="F936" s="64">
        <f t="shared" ca="1" si="191"/>
        <v>1250.9893719257147</v>
      </c>
      <c r="G936" s="64">
        <f t="shared" ca="1" si="191"/>
        <v>628.81061202507829</v>
      </c>
      <c r="H936" s="64">
        <f t="shared" ca="1" si="191"/>
        <v>1919.5610931604997</v>
      </c>
      <c r="I936" s="64">
        <f t="shared" ca="1" si="191"/>
        <v>-414.20310155249871</v>
      </c>
      <c r="J936" s="64">
        <f t="shared" ca="1" si="191"/>
        <v>1981.1738150901356</v>
      </c>
      <c r="K936" s="64">
        <f t="shared" ca="1" si="191"/>
        <v>1831.1692037156638</v>
      </c>
      <c r="L936" s="64">
        <f t="shared" ca="1" si="191"/>
        <v>292.01363370271571</v>
      </c>
      <c r="M936" s="64">
        <f t="shared" ca="1" si="191"/>
        <v>710.00438156175346</v>
      </c>
      <c r="N936" s="64">
        <f t="shared" ca="1" si="191"/>
        <v>-260.77165395844412</v>
      </c>
      <c r="O936" s="115">
        <f t="shared" ca="1" si="183"/>
        <v>7188.1028687859871</v>
      </c>
      <c r="AD936">
        <f t="shared" ca="1" si="186"/>
        <v>1838000</v>
      </c>
      <c r="AE936">
        <f t="shared" ca="1" si="187"/>
        <v>1840000</v>
      </c>
      <c r="AF936">
        <f t="shared" ca="1" si="188"/>
        <v>1000</v>
      </c>
      <c r="AG936">
        <f t="shared" ca="1" si="189"/>
        <v>1000</v>
      </c>
    </row>
    <row r="937" spans="1:33" hidden="1" x14ac:dyDescent="0.25">
      <c r="A937" s="62">
        <f t="shared" si="184"/>
        <v>936</v>
      </c>
      <c r="B937" s="63">
        <f t="shared" ca="1" si="185"/>
        <v>0.13634841022085425</v>
      </c>
      <c r="C937" s="123">
        <f t="shared" ca="1" si="185"/>
        <v>895.27288384547819</v>
      </c>
      <c r="D937" s="99">
        <f t="shared" ca="1" si="190"/>
        <v>-2563.4760933881921</v>
      </c>
      <c r="E937" s="64">
        <f t="shared" ca="1" si="185"/>
        <v>1570.8198568947621</v>
      </c>
      <c r="F937" s="64">
        <f t="shared" ca="1" si="191"/>
        <v>1484.4756752420935</v>
      </c>
      <c r="G937" s="64">
        <f t="shared" ca="1" si="191"/>
        <v>-799.28632926324963</v>
      </c>
      <c r="H937" s="64">
        <f t="shared" ca="1" si="191"/>
        <v>-735.13320662162073</v>
      </c>
      <c r="I937" s="64">
        <f t="shared" ca="1" si="191"/>
        <v>790.35799420244166</v>
      </c>
      <c r="J937" s="64">
        <f t="shared" ca="1" si="191"/>
        <v>1294.1978428173823</v>
      </c>
      <c r="K937" s="64">
        <f t="shared" ca="1" si="191"/>
        <v>664.46553964383452</v>
      </c>
      <c r="L937" s="64">
        <f t="shared" ca="1" si="191"/>
        <v>1053.3072882791309</v>
      </c>
      <c r="M937" s="64">
        <f t="shared" ca="1" si="191"/>
        <v>809.96589468441209</v>
      </c>
      <c r="N937" s="64">
        <f t="shared" ca="1" si="191"/>
        <v>1290.141058870423</v>
      </c>
      <c r="O937" s="115">
        <f t="shared" ca="1" si="183"/>
        <v>7423.3116147496103</v>
      </c>
      <c r="AD937">
        <f t="shared" ca="1" si="186"/>
        <v>1840000</v>
      </c>
      <c r="AE937">
        <f t="shared" ca="1" si="187"/>
        <v>1842000</v>
      </c>
      <c r="AF937">
        <f t="shared" ca="1" si="188"/>
        <v>1000</v>
      </c>
      <c r="AG937">
        <f t="shared" ca="1" si="189"/>
        <v>1000</v>
      </c>
    </row>
    <row r="938" spans="1:33" hidden="1" x14ac:dyDescent="0.25">
      <c r="A938" s="62">
        <f t="shared" si="184"/>
        <v>937</v>
      </c>
      <c r="B938" s="63">
        <f t="shared" ca="1" si="185"/>
        <v>7.7843747106749767E-2</v>
      </c>
      <c r="C938" s="123">
        <f t="shared" ca="1" si="185"/>
        <v>-627.60823618223026</v>
      </c>
      <c r="D938" s="99">
        <f t="shared" ca="1" si="190"/>
        <v>16632.536440120148</v>
      </c>
      <c r="E938" s="64">
        <f t="shared" ca="1" si="185"/>
        <v>880.96056891331489</v>
      </c>
      <c r="F938" s="64">
        <f t="shared" ca="1" si="191"/>
        <v>1403.9397969561676</v>
      </c>
      <c r="G938" s="64">
        <f t="shared" ca="1" si="191"/>
        <v>1680.3943076462506</v>
      </c>
      <c r="H938" s="64">
        <f t="shared" ca="1" si="191"/>
        <v>-911.43454079964829</v>
      </c>
      <c r="I938" s="64">
        <f t="shared" ca="1" si="191"/>
        <v>1034.4582641112793</v>
      </c>
      <c r="J938" s="64">
        <f t="shared" ca="1" si="191"/>
        <v>319.71203858937702</v>
      </c>
      <c r="K938" s="64">
        <f t="shared" ca="1" si="191"/>
        <v>816.62283726626015</v>
      </c>
      <c r="L938" s="64">
        <f t="shared" ca="1" si="191"/>
        <v>-228.3316138704125</v>
      </c>
      <c r="M938" s="64">
        <f t="shared" ca="1" si="191"/>
        <v>-794.84166934629116</v>
      </c>
      <c r="N938" s="64">
        <f t="shared" ca="1" si="191"/>
        <v>282.16237464195768</v>
      </c>
      <c r="O938" s="115">
        <f t="shared" ca="1" si="183"/>
        <v>4483.6423641082547</v>
      </c>
      <c r="AD938">
        <f t="shared" ca="1" si="186"/>
        <v>1842000</v>
      </c>
      <c r="AE938">
        <f t="shared" ca="1" si="187"/>
        <v>1844000</v>
      </c>
      <c r="AF938">
        <f t="shared" ca="1" si="188"/>
        <v>1000</v>
      </c>
      <c r="AG938">
        <f t="shared" ca="1" si="189"/>
        <v>1000</v>
      </c>
    </row>
    <row r="939" spans="1:33" hidden="1" x14ac:dyDescent="0.25">
      <c r="A939" s="62">
        <f t="shared" si="184"/>
        <v>938</v>
      </c>
      <c r="B939" s="63">
        <f t="shared" ca="1" si="185"/>
        <v>-4.7632823217767656E-3</v>
      </c>
      <c r="C939" s="123">
        <f t="shared" ca="1" si="185"/>
        <v>-201.0083221029868</v>
      </c>
      <c r="D939" s="99">
        <f t="shared" ca="1" si="190"/>
        <v>15763.655162125615</v>
      </c>
      <c r="E939" s="64">
        <f t="shared" ca="1" si="185"/>
        <v>1498.9288426495373</v>
      </c>
      <c r="F939" s="64">
        <f t="shared" ca="1" si="191"/>
        <v>1635.0096375738108</v>
      </c>
      <c r="G939" s="64">
        <f t="shared" ca="1" si="191"/>
        <v>814.1641340702771</v>
      </c>
      <c r="H939" s="64">
        <f t="shared" ca="1" si="191"/>
        <v>357.52686217364936</v>
      </c>
      <c r="I939" s="64">
        <f t="shared" ca="1" si="191"/>
        <v>1359.8297251555518</v>
      </c>
      <c r="J939" s="64">
        <f t="shared" ca="1" si="191"/>
        <v>1732.0250001381658</v>
      </c>
      <c r="K939" s="64">
        <f t="shared" ca="1" si="191"/>
        <v>64.680934935053003</v>
      </c>
      <c r="L939" s="64">
        <f t="shared" ca="1" si="191"/>
        <v>169.71421953209193</v>
      </c>
      <c r="M939" s="64">
        <f t="shared" ca="1" si="191"/>
        <v>1228.0657111812659</v>
      </c>
      <c r="N939" s="64">
        <f t="shared" ca="1" si="191"/>
        <v>1406.8129149616486</v>
      </c>
      <c r="O939" s="115">
        <f t="shared" ca="1" si="183"/>
        <v>10266.757982371053</v>
      </c>
      <c r="AD939">
        <f t="shared" ca="1" si="186"/>
        <v>1844000</v>
      </c>
      <c r="AE939">
        <f t="shared" ca="1" si="187"/>
        <v>1846000</v>
      </c>
      <c r="AF939">
        <f t="shared" ca="1" si="188"/>
        <v>1000</v>
      </c>
      <c r="AG939">
        <f t="shared" ca="1" si="189"/>
        <v>1000</v>
      </c>
    </row>
    <row r="940" spans="1:33" hidden="1" x14ac:dyDescent="0.25">
      <c r="A940" s="62">
        <f t="shared" si="184"/>
        <v>939</v>
      </c>
      <c r="B940" s="63">
        <f t="shared" ca="1" si="185"/>
        <v>0.12807707120593351</v>
      </c>
      <c r="C940" s="123">
        <f t="shared" ca="1" si="185"/>
        <v>318.31395808827682</v>
      </c>
      <c r="D940" s="99">
        <f t="shared" ca="1" si="190"/>
        <v>2450.6857048603115</v>
      </c>
      <c r="E940" s="64">
        <f t="shared" ca="1" si="185"/>
        <v>619.23443139070002</v>
      </c>
      <c r="F940" s="64">
        <f t="shared" ca="1" si="191"/>
        <v>-914.60272828632196</v>
      </c>
      <c r="G940" s="64">
        <f t="shared" ca="1" si="191"/>
        <v>-529.82477886905042</v>
      </c>
      <c r="H940" s="64">
        <f t="shared" ca="1" si="191"/>
        <v>-831.72404325149569</v>
      </c>
      <c r="I940" s="64">
        <f t="shared" ca="1" si="191"/>
        <v>1268.2255894277212</v>
      </c>
      <c r="J940" s="64">
        <f t="shared" ca="1" si="191"/>
        <v>1602.8782197213657</v>
      </c>
      <c r="K940" s="64">
        <f t="shared" ca="1" si="191"/>
        <v>548.69176037703414</v>
      </c>
      <c r="L940" s="64">
        <f t="shared" ca="1" si="191"/>
        <v>-458.2098599645422</v>
      </c>
      <c r="M940" s="64">
        <f t="shared" ca="1" si="191"/>
        <v>282.43238074917411</v>
      </c>
      <c r="N940" s="64">
        <f t="shared" ca="1" si="191"/>
        <v>1449.8256460671871</v>
      </c>
      <c r="O940" s="115">
        <f t="shared" ca="1" si="183"/>
        <v>3036.9266173617721</v>
      </c>
      <c r="AD940">
        <f t="shared" ca="1" si="186"/>
        <v>1846000</v>
      </c>
      <c r="AE940">
        <f t="shared" ca="1" si="187"/>
        <v>1848000</v>
      </c>
      <c r="AF940">
        <f t="shared" ca="1" si="188"/>
        <v>1000</v>
      </c>
      <c r="AG940">
        <f t="shared" ca="1" si="189"/>
        <v>1000</v>
      </c>
    </row>
    <row r="941" spans="1:33" hidden="1" x14ac:dyDescent="0.25">
      <c r="A941" s="62">
        <f t="shared" si="184"/>
        <v>940</v>
      </c>
      <c r="B941" s="63">
        <f t="shared" ca="1" si="185"/>
        <v>0.15881497831439265</v>
      </c>
      <c r="C941" s="123">
        <f t="shared" ca="1" si="185"/>
        <v>261.2354316920115</v>
      </c>
      <c r="D941" s="99">
        <f t="shared" ca="1" si="190"/>
        <v>-740.4453368827543</v>
      </c>
      <c r="E941" s="64">
        <f t="shared" ca="1" si="185"/>
        <v>723.1980916577271</v>
      </c>
      <c r="F941" s="64">
        <f t="shared" ca="1" si="191"/>
        <v>1076.2802948021185</v>
      </c>
      <c r="G941" s="64">
        <f t="shared" ca="1" si="191"/>
        <v>1552.3515189453044</v>
      </c>
      <c r="H941" s="64">
        <f t="shared" ca="1" si="191"/>
        <v>-439.63531328033463</v>
      </c>
      <c r="I941" s="64">
        <f t="shared" ca="1" si="191"/>
        <v>1859.4960085105481</v>
      </c>
      <c r="J941" s="64">
        <f t="shared" ca="1" si="191"/>
        <v>16.141832866593543</v>
      </c>
      <c r="K941" s="64">
        <f t="shared" ca="1" si="191"/>
        <v>93.246894709765044</v>
      </c>
      <c r="L941" s="64">
        <f t="shared" ca="1" si="191"/>
        <v>1618.8656552368677</v>
      </c>
      <c r="M941" s="64">
        <f t="shared" ca="1" si="191"/>
        <v>65.590168669147914</v>
      </c>
      <c r="N941" s="64">
        <f t="shared" ca="1" si="191"/>
        <v>1005.1275665901005</v>
      </c>
      <c r="O941" s="115">
        <f t="shared" ca="1" si="183"/>
        <v>7570.6627187078375</v>
      </c>
      <c r="AD941">
        <f t="shared" ca="1" si="186"/>
        <v>1848000</v>
      </c>
      <c r="AE941">
        <f t="shared" ca="1" si="187"/>
        <v>1850000</v>
      </c>
      <c r="AF941">
        <f t="shared" ca="1" si="188"/>
        <v>1000</v>
      </c>
      <c r="AG941">
        <f t="shared" ca="1" si="189"/>
        <v>1000</v>
      </c>
    </row>
    <row r="942" spans="1:33" hidden="1" x14ac:dyDescent="0.25">
      <c r="A942" s="62">
        <f t="shared" si="184"/>
        <v>941</v>
      </c>
      <c r="B942" s="63">
        <f t="shared" ca="1" si="185"/>
        <v>4.6855668143666013E-2</v>
      </c>
      <c r="C942" s="123">
        <f t="shared" ca="1" si="185"/>
        <v>1371.5092452209278</v>
      </c>
      <c r="D942" s="99">
        <f t="shared" ca="1" si="190"/>
        <v>6345.9050396589473</v>
      </c>
      <c r="E942" s="64">
        <f t="shared" ca="1" si="185"/>
        <v>-399.34493653177645</v>
      </c>
      <c r="F942" s="64">
        <f t="shared" ref="F942:N957" ca="1" si="192">F$1*($U$1+($W$1-$U$1)*RAND())</f>
        <v>-908.69585053159688</v>
      </c>
      <c r="G942" s="64">
        <f t="shared" ca="1" si="192"/>
        <v>-594.30333885357902</v>
      </c>
      <c r="H942" s="64">
        <f t="shared" ca="1" si="192"/>
        <v>1950.5201672014903</v>
      </c>
      <c r="I942" s="64">
        <f t="shared" ca="1" si="192"/>
        <v>58.645563354719208</v>
      </c>
      <c r="J942" s="64">
        <f t="shared" ca="1" si="192"/>
        <v>360.54124283581706</v>
      </c>
      <c r="K942" s="64">
        <f t="shared" ca="1" si="192"/>
        <v>169.79200916248854</v>
      </c>
      <c r="L942" s="64">
        <f t="shared" ca="1" si="192"/>
        <v>382.39707042381582</v>
      </c>
      <c r="M942" s="64">
        <f t="shared" ca="1" si="192"/>
        <v>-878.95905671664036</v>
      </c>
      <c r="N942" s="64">
        <f t="shared" ca="1" si="192"/>
        <v>-149.03693268195502</v>
      </c>
      <c r="O942" s="115">
        <f t="shared" ca="1" si="183"/>
        <v>-8.444062337216792</v>
      </c>
      <c r="AD942">
        <f t="shared" ca="1" si="186"/>
        <v>1850000</v>
      </c>
      <c r="AE942">
        <f t="shared" ca="1" si="187"/>
        <v>1852000</v>
      </c>
      <c r="AF942">
        <f t="shared" ca="1" si="188"/>
        <v>1000</v>
      </c>
      <c r="AG942">
        <f t="shared" ca="1" si="189"/>
        <v>1000</v>
      </c>
    </row>
    <row r="943" spans="1:33" hidden="1" x14ac:dyDescent="0.25">
      <c r="A943" s="62">
        <f t="shared" si="184"/>
        <v>942</v>
      </c>
      <c r="B943" s="63">
        <f t="shared" ca="1" si="185"/>
        <v>0.12508792680610339</v>
      </c>
      <c r="C943" s="123">
        <f t="shared" ca="1" si="185"/>
        <v>1678.0787548086525</v>
      </c>
      <c r="D943" s="99">
        <f t="shared" ca="1" si="190"/>
        <v>-2382.165786789199</v>
      </c>
      <c r="E943" s="64">
        <f t="shared" ca="1" si="185"/>
        <v>1423.535471026807</v>
      </c>
      <c r="F943" s="64">
        <f t="shared" ca="1" si="192"/>
        <v>397.8745757220492</v>
      </c>
      <c r="G943" s="64">
        <f t="shared" ca="1" si="192"/>
        <v>-545.14794611030209</v>
      </c>
      <c r="H943" s="64">
        <f t="shared" ca="1" si="192"/>
        <v>1225.4045600825259</v>
      </c>
      <c r="I943" s="64">
        <f t="shared" ca="1" si="192"/>
        <v>-901.30017334250692</v>
      </c>
      <c r="J943" s="64">
        <f t="shared" ca="1" si="192"/>
        <v>905.28173067252749</v>
      </c>
      <c r="K943" s="64">
        <f t="shared" ca="1" si="192"/>
        <v>-657.88055537430137</v>
      </c>
      <c r="L943" s="64">
        <f t="shared" ca="1" si="192"/>
        <v>409.75335969251819</v>
      </c>
      <c r="M943" s="64">
        <f t="shared" ca="1" si="192"/>
        <v>-135.6193680390401</v>
      </c>
      <c r="N943" s="64">
        <f t="shared" ca="1" si="192"/>
        <v>1683.6306938881587</v>
      </c>
      <c r="O943" s="115">
        <f t="shared" ca="1" si="183"/>
        <v>3805.5323482184358</v>
      </c>
      <c r="AD943">
        <f t="shared" ca="1" si="186"/>
        <v>1852000</v>
      </c>
      <c r="AE943">
        <f t="shared" ca="1" si="187"/>
        <v>1854000</v>
      </c>
      <c r="AF943">
        <f t="shared" ca="1" si="188"/>
        <v>1000</v>
      </c>
      <c r="AG943">
        <f t="shared" ca="1" si="189"/>
        <v>1000</v>
      </c>
    </row>
    <row r="944" spans="1:33" hidden="1" x14ac:dyDescent="0.25">
      <c r="A944" s="62">
        <f t="shared" si="184"/>
        <v>943</v>
      </c>
      <c r="B944" s="63">
        <f t="shared" ca="1" si="185"/>
        <v>-2.7157701837424678E-2</v>
      </c>
      <c r="C944" s="123">
        <f t="shared" ca="1" si="185"/>
        <v>864.89498599750391</v>
      </c>
      <c r="D944" s="99">
        <f t="shared" ca="1" si="190"/>
        <v>-8781.1540630179243</v>
      </c>
      <c r="E944" s="64">
        <f t="shared" ca="1" si="185"/>
        <v>1629.5889223385809</v>
      </c>
      <c r="F944" s="64">
        <f t="shared" ca="1" si="192"/>
        <v>1239.055860174861</v>
      </c>
      <c r="G944" s="64">
        <f t="shared" ca="1" si="192"/>
        <v>970.15555657789525</v>
      </c>
      <c r="H944" s="64">
        <f t="shared" ca="1" si="192"/>
        <v>1152.6353311461457</v>
      </c>
      <c r="I944" s="64">
        <f t="shared" ca="1" si="192"/>
        <v>1813.985919067567</v>
      </c>
      <c r="J944" s="64">
        <f t="shared" ca="1" si="192"/>
        <v>62.427701078956041</v>
      </c>
      <c r="K944" s="64">
        <f t="shared" ca="1" si="192"/>
        <v>929.88174126522767</v>
      </c>
      <c r="L944" s="64">
        <f t="shared" ca="1" si="192"/>
        <v>1110.8253965015331</v>
      </c>
      <c r="M944" s="64">
        <f t="shared" ca="1" si="192"/>
        <v>-510.64448254299435</v>
      </c>
      <c r="N944" s="64">
        <f t="shared" ca="1" si="192"/>
        <v>1330.6646802386806</v>
      </c>
      <c r="O944" s="115">
        <f t="shared" ca="1" si="183"/>
        <v>9728.5766258464537</v>
      </c>
      <c r="AD944">
        <f t="shared" ca="1" si="186"/>
        <v>1854000</v>
      </c>
      <c r="AE944">
        <f t="shared" ca="1" si="187"/>
        <v>1856000</v>
      </c>
      <c r="AF944">
        <f t="shared" ca="1" si="188"/>
        <v>1000</v>
      </c>
      <c r="AG944">
        <f t="shared" ca="1" si="189"/>
        <v>1000</v>
      </c>
    </row>
    <row r="945" spans="1:33" hidden="1" x14ac:dyDescent="0.25">
      <c r="A945" s="62">
        <f t="shared" si="184"/>
        <v>944</v>
      </c>
      <c r="B945" s="63">
        <f t="shared" ca="1" si="185"/>
        <v>0.19552908887858614</v>
      </c>
      <c r="C945" s="123">
        <f t="shared" ca="1" si="185"/>
        <v>690.81038266103315</v>
      </c>
      <c r="D945" s="99">
        <f t="shared" ca="1" si="190"/>
        <v>-6586.8276107911943</v>
      </c>
      <c r="E945" s="64">
        <f t="shared" ca="1" si="185"/>
        <v>710.1569270767119</v>
      </c>
      <c r="F945" s="64">
        <f t="shared" ca="1" si="192"/>
        <v>1300.5717313712339</v>
      </c>
      <c r="G945" s="64">
        <f t="shared" ca="1" si="192"/>
        <v>280.81455818496801</v>
      </c>
      <c r="H945" s="64">
        <f t="shared" ca="1" si="192"/>
        <v>-548.59018586546199</v>
      </c>
      <c r="I945" s="64">
        <f t="shared" ca="1" si="192"/>
        <v>-360.3128641753031</v>
      </c>
      <c r="J945" s="64">
        <f t="shared" ca="1" si="192"/>
        <v>1841.6578978721102</v>
      </c>
      <c r="K945" s="64">
        <f t="shared" ca="1" si="192"/>
        <v>-334.79842507260838</v>
      </c>
      <c r="L945" s="64">
        <f t="shared" ca="1" si="192"/>
        <v>1523.394171828756</v>
      </c>
      <c r="M945" s="64">
        <f t="shared" ca="1" si="192"/>
        <v>1315.4654245183176</v>
      </c>
      <c r="N945" s="64">
        <f t="shared" ca="1" si="192"/>
        <v>-952.27124386224398</v>
      </c>
      <c r="O945" s="115">
        <f t="shared" ca="1" si="183"/>
        <v>4776.0879918764804</v>
      </c>
      <c r="AD945">
        <f t="shared" ca="1" si="186"/>
        <v>1856000</v>
      </c>
      <c r="AE945">
        <f t="shared" ca="1" si="187"/>
        <v>1858000</v>
      </c>
      <c r="AF945">
        <f t="shared" ca="1" si="188"/>
        <v>1000</v>
      </c>
      <c r="AG945">
        <f t="shared" ca="1" si="189"/>
        <v>1000</v>
      </c>
    </row>
    <row r="946" spans="1:33" hidden="1" x14ac:dyDescent="0.25">
      <c r="A946" s="62">
        <f t="shared" si="184"/>
        <v>945</v>
      </c>
      <c r="B946" s="63">
        <f t="shared" ca="1" si="185"/>
        <v>3.9208347522757259E-2</v>
      </c>
      <c r="C946" s="123">
        <f t="shared" ca="1" si="185"/>
        <v>-622.50658194664436</v>
      </c>
      <c r="D946" s="99">
        <f t="shared" ca="1" si="190"/>
        <v>2766.3562152232757</v>
      </c>
      <c r="E946" s="64">
        <f t="shared" ca="1" si="185"/>
        <v>974.29142370165312</v>
      </c>
      <c r="F946" s="64">
        <f t="shared" ca="1" si="192"/>
        <v>-998.7996915329976</v>
      </c>
      <c r="G946" s="64">
        <f t="shared" ca="1" si="192"/>
        <v>666.89280138710421</v>
      </c>
      <c r="H946" s="64">
        <f t="shared" ca="1" si="192"/>
        <v>-233.98384977706965</v>
      </c>
      <c r="I946" s="64">
        <f t="shared" ca="1" si="192"/>
        <v>717.55175106270826</v>
      </c>
      <c r="J946" s="64">
        <f t="shared" ca="1" si="192"/>
        <v>-21.749472391562747</v>
      </c>
      <c r="K946" s="64">
        <f t="shared" ca="1" si="192"/>
        <v>782.07369365369209</v>
      </c>
      <c r="L946" s="64">
        <f t="shared" ca="1" si="192"/>
        <v>429.29023176133649</v>
      </c>
      <c r="M946" s="64">
        <f t="shared" ca="1" si="192"/>
        <v>-699.39476054788531</v>
      </c>
      <c r="N946" s="64">
        <f t="shared" ca="1" si="192"/>
        <v>491.928077593507</v>
      </c>
      <c r="O946" s="115">
        <f t="shared" ca="1" si="183"/>
        <v>2108.1002049104864</v>
      </c>
      <c r="AD946">
        <f t="shared" ca="1" si="186"/>
        <v>1858000</v>
      </c>
      <c r="AE946">
        <f t="shared" ca="1" si="187"/>
        <v>1860000</v>
      </c>
      <c r="AF946">
        <f t="shared" ca="1" si="188"/>
        <v>1000</v>
      </c>
      <c r="AG946">
        <f t="shared" ca="1" si="189"/>
        <v>1000</v>
      </c>
    </row>
    <row r="947" spans="1:33" hidden="1" x14ac:dyDescent="0.25">
      <c r="A947" s="62">
        <f t="shared" si="184"/>
        <v>946</v>
      </c>
      <c r="B947" s="63">
        <f t="shared" ca="1" si="185"/>
        <v>-6.7374252545484084E-2</v>
      </c>
      <c r="C947" s="123">
        <f t="shared" ca="1" si="185"/>
        <v>-347.0267450834902</v>
      </c>
      <c r="D947" s="99">
        <f t="shared" ca="1" si="190"/>
        <v>-8015.4851012595309</v>
      </c>
      <c r="E947" s="64">
        <f t="shared" ca="1" si="185"/>
        <v>334.47086375949453</v>
      </c>
      <c r="F947" s="64">
        <f t="shared" ca="1" si="192"/>
        <v>1435.0378427240432</v>
      </c>
      <c r="G947" s="64">
        <f t="shared" ca="1" si="192"/>
        <v>-849.1334666350366</v>
      </c>
      <c r="H947" s="64">
        <f t="shared" ca="1" si="192"/>
        <v>1702.5142877559203</v>
      </c>
      <c r="I947" s="64">
        <f t="shared" ca="1" si="192"/>
        <v>346.64714705906653</v>
      </c>
      <c r="J947" s="64">
        <f t="shared" ca="1" si="192"/>
        <v>-697.07406072728656</v>
      </c>
      <c r="K947" s="64">
        <f t="shared" ca="1" si="192"/>
        <v>-500.3126047337368</v>
      </c>
      <c r="L947" s="64">
        <f t="shared" ca="1" si="192"/>
        <v>1491.6395753116994</v>
      </c>
      <c r="M947" s="64">
        <f t="shared" ca="1" si="192"/>
        <v>1487.4940046203474</v>
      </c>
      <c r="N947" s="64">
        <f t="shared" ca="1" si="192"/>
        <v>546.79076009154528</v>
      </c>
      <c r="O947" s="115">
        <f t="shared" ca="1" si="183"/>
        <v>5298.0743492260563</v>
      </c>
      <c r="AD947">
        <f t="shared" ca="1" si="186"/>
        <v>1860000</v>
      </c>
      <c r="AE947">
        <f t="shared" ca="1" si="187"/>
        <v>1862000</v>
      </c>
      <c r="AF947">
        <f t="shared" ca="1" si="188"/>
        <v>1000</v>
      </c>
      <c r="AG947">
        <f t="shared" ca="1" si="189"/>
        <v>1000</v>
      </c>
    </row>
    <row r="948" spans="1:33" hidden="1" x14ac:dyDescent="0.25">
      <c r="A948" s="62">
        <f t="shared" si="184"/>
        <v>947</v>
      </c>
      <c r="B948" s="63">
        <f t="shared" ca="1" si="185"/>
        <v>0.16862455023404024</v>
      </c>
      <c r="C948" s="123">
        <f t="shared" ca="1" si="185"/>
        <v>579.2145327134707</v>
      </c>
      <c r="D948" s="99">
        <f t="shared" ca="1" si="190"/>
        <v>-8739.2542965378798</v>
      </c>
      <c r="E948" s="64">
        <f t="shared" ca="1" si="185"/>
        <v>1348.4685962147312</v>
      </c>
      <c r="F948" s="64">
        <f t="shared" ca="1" si="192"/>
        <v>658.34358514150347</v>
      </c>
      <c r="G948" s="64">
        <f t="shared" ca="1" si="192"/>
        <v>1325.273540954744</v>
      </c>
      <c r="H948" s="64">
        <f t="shared" ca="1" si="192"/>
        <v>1895.2409747409845</v>
      </c>
      <c r="I948" s="64">
        <f t="shared" ca="1" si="192"/>
        <v>-58.207086261925639</v>
      </c>
      <c r="J948" s="64">
        <f t="shared" ca="1" si="192"/>
        <v>858.02300023942178</v>
      </c>
      <c r="K948" s="64">
        <f t="shared" ca="1" si="192"/>
        <v>875.53757219479553</v>
      </c>
      <c r="L948" s="64">
        <f t="shared" ca="1" si="192"/>
        <v>-380.38645170750334</v>
      </c>
      <c r="M948" s="64">
        <f t="shared" ca="1" si="192"/>
        <v>985.57962127213409</v>
      </c>
      <c r="N948" s="64">
        <f t="shared" ca="1" si="192"/>
        <v>-571.24974984226003</v>
      </c>
      <c r="O948" s="115">
        <f t="shared" ca="1" si="183"/>
        <v>6936.6236029466263</v>
      </c>
      <c r="AD948">
        <f t="shared" ca="1" si="186"/>
        <v>1862000</v>
      </c>
      <c r="AE948">
        <f t="shared" ca="1" si="187"/>
        <v>1864000</v>
      </c>
      <c r="AF948">
        <f t="shared" ca="1" si="188"/>
        <v>1000</v>
      </c>
      <c r="AG948">
        <f t="shared" ca="1" si="189"/>
        <v>1000</v>
      </c>
    </row>
    <row r="949" spans="1:33" hidden="1" x14ac:dyDescent="0.25">
      <c r="A949" s="62">
        <f t="shared" si="184"/>
        <v>948</v>
      </c>
      <c r="B949" s="63">
        <f t="shared" ca="1" si="185"/>
        <v>0.1743282820964093</v>
      </c>
      <c r="C949" s="123">
        <f t="shared" ca="1" si="185"/>
        <v>553.84858694129321</v>
      </c>
      <c r="D949" s="99">
        <f t="shared" ca="1" si="190"/>
        <v>7607.1737649470087</v>
      </c>
      <c r="E949" s="64">
        <f t="shared" ca="1" si="185"/>
        <v>364.95617978542475</v>
      </c>
      <c r="F949" s="64">
        <f t="shared" ca="1" si="192"/>
        <v>1800.8171619972354</v>
      </c>
      <c r="G949" s="64">
        <f t="shared" ca="1" si="192"/>
        <v>710.22580259608173</v>
      </c>
      <c r="H949" s="64">
        <f t="shared" ca="1" si="192"/>
        <v>352.50948333127366</v>
      </c>
      <c r="I949" s="64">
        <f t="shared" ca="1" si="192"/>
        <v>1449.8196503685042</v>
      </c>
      <c r="J949" s="64">
        <f t="shared" ca="1" si="192"/>
        <v>396.12763827457792</v>
      </c>
      <c r="K949" s="64">
        <f t="shared" ca="1" si="192"/>
        <v>588.37886288323455</v>
      </c>
      <c r="L949" s="64">
        <f t="shared" ca="1" si="192"/>
        <v>1902.6432758706344</v>
      </c>
      <c r="M949" s="64">
        <f t="shared" ca="1" si="192"/>
        <v>-635.25373584687043</v>
      </c>
      <c r="N949" s="64">
        <f t="shared" ca="1" si="192"/>
        <v>1635.6441630820186</v>
      </c>
      <c r="O949" s="115">
        <f t="shared" ca="1" si="183"/>
        <v>8565.8684823421154</v>
      </c>
      <c r="AD949">
        <f t="shared" ca="1" si="186"/>
        <v>1864000</v>
      </c>
      <c r="AE949">
        <f t="shared" ca="1" si="187"/>
        <v>1866000</v>
      </c>
      <c r="AF949">
        <f t="shared" ca="1" si="188"/>
        <v>1000</v>
      </c>
      <c r="AG949">
        <f t="shared" ca="1" si="189"/>
        <v>1000</v>
      </c>
    </row>
    <row r="950" spans="1:33" hidden="1" x14ac:dyDescent="0.25">
      <c r="A950" s="62">
        <f t="shared" si="184"/>
        <v>949</v>
      </c>
      <c r="B950" s="63">
        <f t="shared" ca="1" si="185"/>
        <v>0.14891515363832092</v>
      </c>
      <c r="C950" s="123">
        <f t="shared" ca="1" si="185"/>
        <v>609.29062709571963</v>
      </c>
      <c r="D950" s="99">
        <f t="shared" ca="1" si="190"/>
        <v>6292.4862753341749</v>
      </c>
      <c r="E950" s="64">
        <f t="shared" ca="1" si="185"/>
        <v>-739.33986261255882</v>
      </c>
      <c r="F950" s="64">
        <f t="shared" ca="1" si="192"/>
        <v>410.56991270413567</v>
      </c>
      <c r="G950" s="64">
        <f t="shared" ca="1" si="192"/>
        <v>-652.4443981998819</v>
      </c>
      <c r="H950" s="64">
        <f t="shared" ca="1" si="192"/>
        <v>1433.9106800793365</v>
      </c>
      <c r="I950" s="64">
        <f t="shared" ca="1" si="192"/>
        <v>-953.33872553469882</v>
      </c>
      <c r="J950" s="64">
        <f t="shared" ca="1" si="192"/>
        <v>1473.9344684801231</v>
      </c>
      <c r="K950" s="64">
        <f t="shared" ca="1" si="192"/>
        <v>-804.03354888253796</v>
      </c>
      <c r="L950" s="64">
        <f t="shared" ca="1" si="192"/>
        <v>402.47315657294445</v>
      </c>
      <c r="M950" s="64">
        <f t="shared" ca="1" si="192"/>
        <v>1802.9652567565488</v>
      </c>
      <c r="N950" s="64">
        <f t="shared" ca="1" si="192"/>
        <v>465.11711656326975</v>
      </c>
      <c r="O950" s="115">
        <f t="shared" ca="1" si="183"/>
        <v>2839.8140559266803</v>
      </c>
      <c r="AD950">
        <f t="shared" ca="1" si="186"/>
        <v>1866000</v>
      </c>
      <c r="AE950">
        <f t="shared" ca="1" si="187"/>
        <v>1868000</v>
      </c>
      <c r="AF950">
        <f t="shared" ca="1" si="188"/>
        <v>1000</v>
      </c>
      <c r="AG950">
        <f t="shared" ca="1" si="189"/>
        <v>1000</v>
      </c>
    </row>
    <row r="951" spans="1:33" hidden="1" x14ac:dyDescent="0.25">
      <c r="A951" s="62">
        <f t="shared" si="184"/>
        <v>950</v>
      </c>
      <c r="B951" s="63">
        <f t="shared" ca="1" si="185"/>
        <v>0.14762181316498613</v>
      </c>
      <c r="C951" s="123">
        <f t="shared" ca="1" si="185"/>
        <v>1186.6112639670193</v>
      </c>
      <c r="D951" s="99">
        <f t="shared" ca="1" si="190"/>
        <v>-4898.9586729126668</v>
      </c>
      <c r="E951" s="64">
        <f t="shared" ca="1" si="185"/>
        <v>356.18438573828041</v>
      </c>
      <c r="F951" s="64">
        <f t="shared" ca="1" si="192"/>
        <v>1864.9695399518205</v>
      </c>
      <c r="G951" s="64">
        <f t="shared" ca="1" si="192"/>
        <v>378.59894590898642</v>
      </c>
      <c r="H951" s="64">
        <f t="shared" ca="1" si="192"/>
        <v>1447.2777364537324</v>
      </c>
      <c r="I951" s="64">
        <f t="shared" ca="1" si="192"/>
        <v>148.71577124493717</v>
      </c>
      <c r="J951" s="64">
        <f t="shared" ca="1" si="192"/>
        <v>1640.9150995307195</v>
      </c>
      <c r="K951" s="64">
        <f t="shared" ca="1" si="192"/>
        <v>-666.16666223577829</v>
      </c>
      <c r="L951" s="64">
        <f t="shared" ca="1" si="192"/>
        <v>-179.36218597884843</v>
      </c>
      <c r="M951" s="64">
        <f t="shared" ca="1" si="192"/>
        <v>1830.6680039564985</v>
      </c>
      <c r="N951" s="64">
        <f t="shared" ca="1" si="192"/>
        <v>1551.4690698182917</v>
      </c>
      <c r="O951" s="115">
        <f t="shared" ca="1" si="183"/>
        <v>8373.2697043886401</v>
      </c>
      <c r="AD951">
        <f t="shared" ca="1" si="186"/>
        <v>1868000</v>
      </c>
      <c r="AE951">
        <f t="shared" ca="1" si="187"/>
        <v>1870000</v>
      </c>
      <c r="AF951">
        <f t="shared" ca="1" si="188"/>
        <v>1000</v>
      </c>
      <c r="AG951">
        <f t="shared" ca="1" si="189"/>
        <v>1000</v>
      </c>
    </row>
    <row r="952" spans="1:33" hidden="1" x14ac:dyDescent="0.25">
      <c r="A952" s="62">
        <f t="shared" si="184"/>
        <v>951</v>
      </c>
      <c r="B952" s="63">
        <f t="shared" ca="1" si="185"/>
        <v>8.2614460238807058E-2</v>
      </c>
      <c r="C952" s="123">
        <f t="shared" ca="1" si="185"/>
        <v>-872.18532488960261</v>
      </c>
      <c r="D952" s="99">
        <f t="shared" ca="1" si="190"/>
        <v>-8268.100095873082</v>
      </c>
      <c r="E952" s="64">
        <f t="shared" ca="1" si="185"/>
        <v>-93.627645654888184</v>
      </c>
      <c r="F952" s="64">
        <f t="shared" ca="1" si="192"/>
        <v>871.05198096692425</v>
      </c>
      <c r="G952" s="64">
        <f t="shared" ca="1" si="192"/>
        <v>1933.7438996160952</v>
      </c>
      <c r="H952" s="64">
        <f t="shared" ca="1" si="192"/>
        <v>-103.37881206872888</v>
      </c>
      <c r="I952" s="64">
        <f t="shared" ca="1" si="192"/>
        <v>-837.28940736038521</v>
      </c>
      <c r="J952" s="64">
        <f t="shared" ca="1" si="192"/>
        <v>1794.8498632935587</v>
      </c>
      <c r="K952" s="64">
        <f t="shared" ca="1" si="192"/>
        <v>662.90968188462887</v>
      </c>
      <c r="L952" s="64">
        <f t="shared" ca="1" si="192"/>
        <v>-541.92596643502031</v>
      </c>
      <c r="M952" s="64">
        <f t="shared" ca="1" si="192"/>
        <v>1805.3454080188351</v>
      </c>
      <c r="N952" s="64">
        <f t="shared" ca="1" si="192"/>
        <v>-123.90666384694146</v>
      </c>
      <c r="O952" s="115">
        <f t="shared" ca="1" si="183"/>
        <v>5367.7723384140781</v>
      </c>
      <c r="AD952">
        <f t="shared" ca="1" si="186"/>
        <v>1870000</v>
      </c>
      <c r="AE952">
        <f t="shared" ca="1" si="187"/>
        <v>1872000</v>
      </c>
      <c r="AF952">
        <f t="shared" ca="1" si="188"/>
        <v>1000</v>
      </c>
      <c r="AG952">
        <f t="shared" ca="1" si="189"/>
        <v>1000</v>
      </c>
    </row>
    <row r="953" spans="1:33" hidden="1" x14ac:dyDescent="0.25">
      <c r="A953" s="62">
        <f t="shared" si="184"/>
        <v>952</v>
      </c>
      <c r="B953" s="63">
        <f t="shared" ca="1" si="185"/>
        <v>-7.2738113191364584E-4</v>
      </c>
      <c r="C953" s="123">
        <f t="shared" ca="1" si="185"/>
        <v>1064.9448439942669</v>
      </c>
      <c r="D953" s="99">
        <f t="shared" ca="1" si="190"/>
        <v>-248.98439878676544</v>
      </c>
      <c r="E953" s="64">
        <f t="shared" ca="1" si="185"/>
        <v>-831.62824755467625</v>
      </c>
      <c r="F953" s="64">
        <f t="shared" ca="1" si="192"/>
        <v>-506.31441811630725</v>
      </c>
      <c r="G953" s="64">
        <f t="shared" ca="1" si="192"/>
        <v>-154.61843231124803</v>
      </c>
      <c r="H953" s="64">
        <f t="shared" ca="1" si="192"/>
        <v>187.4440852915192</v>
      </c>
      <c r="I953" s="64">
        <f t="shared" ca="1" si="192"/>
        <v>1770.9215952338634</v>
      </c>
      <c r="J953" s="64">
        <f t="shared" ca="1" si="192"/>
        <v>-87.622266935629554</v>
      </c>
      <c r="K953" s="64">
        <f t="shared" ca="1" si="192"/>
        <v>1643.6738930436909</v>
      </c>
      <c r="L953" s="64">
        <f t="shared" ca="1" si="192"/>
        <v>691.388419545847</v>
      </c>
      <c r="M953" s="64">
        <f t="shared" ca="1" si="192"/>
        <v>-704.01087822835439</v>
      </c>
      <c r="N953" s="64">
        <f t="shared" ca="1" si="192"/>
        <v>967.44096626802389</v>
      </c>
      <c r="O953" s="115">
        <f t="shared" ca="1" si="183"/>
        <v>2976.6747162367292</v>
      </c>
      <c r="AD953">
        <f t="shared" ca="1" si="186"/>
        <v>1872000</v>
      </c>
      <c r="AE953">
        <f t="shared" ca="1" si="187"/>
        <v>1874000</v>
      </c>
      <c r="AF953">
        <f t="shared" ca="1" si="188"/>
        <v>1000</v>
      </c>
      <c r="AG953">
        <f t="shared" ca="1" si="189"/>
        <v>1000</v>
      </c>
    </row>
    <row r="954" spans="1:33" hidden="1" x14ac:dyDescent="0.25">
      <c r="A954" s="62">
        <f t="shared" si="184"/>
        <v>953</v>
      </c>
      <c r="B954" s="63">
        <f t="shared" ca="1" si="185"/>
        <v>6.5339382548997016E-3</v>
      </c>
      <c r="C954" s="123">
        <f t="shared" ca="1" si="185"/>
        <v>367.90343788559335</v>
      </c>
      <c r="D954" s="99">
        <f t="shared" ca="1" si="190"/>
        <v>11631.871352245884</v>
      </c>
      <c r="E954" s="64">
        <f t="shared" ca="1" si="185"/>
        <v>840.72644435688346</v>
      </c>
      <c r="F954" s="64">
        <f t="shared" ca="1" si="192"/>
        <v>-980.04335237240491</v>
      </c>
      <c r="G954" s="64">
        <f t="shared" ca="1" si="192"/>
        <v>-92.148118081411965</v>
      </c>
      <c r="H954" s="64">
        <f t="shared" ca="1" si="192"/>
        <v>-800.60031352260091</v>
      </c>
      <c r="I954" s="64">
        <f t="shared" ca="1" si="192"/>
        <v>576.76447569379366</v>
      </c>
      <c r="J954" s="64">
        <f t="shared" ca="1" si="192"/>
        <v>-784.91326338406543</v>
      </c>
      <c r="K954" s="64">
        <f t="shared" ca="1" si="192"/>
        <v>69.464531882721388</v>
      </c>
      <c r="L954" s="64">
        <f t="shared" ca="1" si="192"/>
        <v>-381.12842728873545</v>
      </c>
      <c r="M954" s="64">
        <f t="shared" ca="1" si="192"/>
        <v>371.00829726753102</v>
      </c>
      <c r="N954" s="64">
        <f t="shared" ca="1" si="192"/>
        <v>1732.0203977257295</v>
      </c>
      <c r="O954" s="115">
        <f t="shared" ca="1" si="183"/>
        <v>551.15067227743998</v>
      </c>
      <c r="AD954">
        <f t="shared" ca="1" si="186"/>
        <v>1874000</v>
      </c>
      <c r="AE954">
        <f t="shared" ca="1" si="187"/>
        <v>1876000</v>
      </c>
      <c r="AF954">
        <f t="shared" ca="1" si="188"/>
        <v>1000</v>
      </c>
      <c r="AG954">
        <f t="shared" ca="1" si="189"/>
        <v>1000</v>
      </c>
    </row>
    <row r="955" spans="1:33" hidden="1" x14ac:dyDescent="0.25">
      <c r="A955" s="62">
        <f t="shared" si="184"/>
        <v>954</v>
      </c>
      <c r="B955" s="63">
        <f t="shared" ca="1" si="185"/>
        <v>0.11674348293764014</v>
      </c>
      <c r="C955" s="123">
        <f t="shared" ca="1" si="185"/>
        <v>1499.2292258602042</v>
      </c>
      <c r="D955" s="99">
        <f t="shared" ca="1" si="190"/>
        <v>-2548.8863263725625</v>
      </c>
      <c r="E955" s="64">
        <f t="shared" ca="1" si="185"/>
        <v>-558.3186633398725</v>
      </c>
      <c r="F955" s="64">
        <f t="shared" ca="1" si="192"/>
        <v>825.89600410941796</v>
      </c>
      <c r="G955" s="64">
        <f t="shared" ca="1" si="192"/>
        <v>-41.594266487089833</v>
      </c>
      <c r="H955" s="64">
        <f t="shared" ca="1" si="192"/>
        <v>870.34259994284741</v>
      </c>
      <c r="I955" s="64">
        <f t="shared" ca="1" si="192"/>
        <v>1785.8664797585725</v>
      </c>
      <c r="J955" s="64">
        <f t="shared" ca="1" si="192"/>
        <v>-90.331879313210038</v>
      </c>
      <c r="K955" s="64">
        <f t="shared" ca="1" si="192"/>
        <v>-634.82862619285731</v>
      </c>
      <c r="L955" s="64">
        <f t="shared" ca="1" si="192"/>
        <v>1319.8861115962227</v>
      </c>
      <c r="M955" s="64">
        <f t="shared" ca="1" si="192"/>
        <v>756.11784445536739</v>
      </c>
      <c r="N955" s="64">
        <f t="shared" ca="1" si="192"/>
        <v>891.17139993204751</v>
      </c>
      <c r="O955" s="115">
        <f t="shared" ca="1" si="183"/>
        <v>5124.2070044614456</v>
      </c>
      <c r="AD955">
        <f t="shared" ca="1" si="186"/>
        <v>1876000</v>
      </c>
      <c r="AE955">
        <f t="shared" ca="1" si="187"/>
        <v>1878000</v>
      </c>
      <c r="AF955">
        <f t="shared" ca="1" si="188"/>
        <v>1000</v>
      </c>
      <c r="AG955">
        <f t="shared" ca="1" si="189"/>
        <v>1000</v>
      </c>
    </row>
    <row r="956" spans="1:33" hidden="1" x14ac:dyDescent="0.25">
      <c r="A956" s="62">
        <f t="shared" si="184"/>
        <v>955</v>
      </c>
      <c r="B956" s="63">
        <f t="shared" ca="1" si="185"/>
        <v>0.15199491502697535</v>
      </c>
      <c r="C956" s="123">
        <f t="shared" ca="1" si="185"/>
        <v>-551.68507379053904</v>
      </c>
      <c r="D956" s="99">
        <f t="shared" ca="1" si="190"/>
        <v>13066.601236148559</v>
      </c>
      <c r="E956" s="64">
        <f t="shared" ca="1" si="185"/>
        <v>-194.17269076236116</v>
      </c>
      <c r="F956" s="64">
        <f t="shared" ca="1" si="192"/>
        <v>-215.53318385079123</v>
      </c>
      <c r="G956" s="64">
        <f t="shared" ca="1" si="192"/>
        <v>-686.13799967992361</v>
      </c>
      <c r="H956" s="64">
        <f t="shared" ca="1" si="192"/>
        <v>661.00590115819455</v>
      </c>
      <c r="I956" s="64">
        <f t="shared" ca="1" si="192"/>
        <v>-449.99024734362848</v>
      </c>
      <c r="J956" s="64">
        <f t="shared" ca="1" si="192"/>
        <v>1647.945541429692</v>
      </c>
      <c r="K956" s="64">
        <f t="shared" ca="1" si="192"/>
        <v>537.48215487221501</v>
      </c>
      <c r="L956" s="64">
        <f t="shared" ca="1" si="192"/>
        <v>253.06804330825909</v>
      </c>
      <c r="M956" s="64">
        <f t="shared" ca="1" si="192"/>
        <v>300.51442903651969</v>
      </c>
      <c r="N956" s="64">
        <f t="shared" ca="1" si="192"/>
        <v>-525.9676361984632</v>
      </c>
      <c r="O956" s="115">
        <f t="shared" ca="1" si="183"/>
        <v>1328.2143119697128</v>
      </c>
      <c r="AD956">
        <f t="shared" ca="1" si="186"/>
        <v>1878000</v>
      </c>
      <c r="AE956">
        <f t="shared" ca="1" si="187"/>
        <v>1880000</v>
      </c>
      <c r="AF956">
        <f t="shared" ca="1" si="188"/>
        <v>1000</v>
      </c>
      <c r="AG956">
        <f t="shared" ca="1" si="189"/>
        <v>1000</v>
      </c>
    </row>
    <row r="957" spans="1:33" hidden="1" x14ac:dyDescent="0.25">
      <c r="A957" s="62">
        <f t="shared" si="184"/>
        <v>956</v>
      </c>
      <c r="B957" s="63">
        <f t="shared" ca="1" si="185"/>
        <v>0.11691425194758953</v>
      </c>
      <c r="C957" s="123">
        <f t="shared" ca="1" si="185"/>
        <v>-992.37003960676486</v>
      </c>
      <c r="D957" s="99">
        <f t="shared" ca="1" si="190"/>
        <v>-5780.3945979127966</v>
      </c>
      <c r="E957" s="64">
        <f t="shared" ca="1" si="185"/>
        <v>-602.26834923286663</v>
      </c>
      <c r="F957" s="64">
        <f t="shared" ca="1" si="192"/>
        <v>-902.86204034330979</v>
      </c>
      <c r="G957" s="64">
        <f t="shared" ca="1" si="192"/>
        <v>1380.8033138970923</v>
      </c>
      <c r="H957" s="64">
        <f t="shared" ca="1" si="192"/>
        <v>-98.376839941980847</v>
      </c>
      <c r="I957" s="64">
        <f t="shared" ca="1" si="192"/>
        <v>-203.09976215281412</v>
      </c>
      <c r="J957" s="64">
        <f t="shared" ca="1" si="192"/>
        <v>516.65747917077317</v>
      </c>
      <c r="K957" s="64">
        <f t="shared" ca="1" si="192"/>
        <v>1918.2185281318423</v>
      </c>
      <c r="L957" s="64">
        <f t="shared" ca="1" si="192"/>
        <v>1113.2593001275748</v>
      </c>
      <c r="M957" s="64">
        <f t="shared" ca="1" si="192"/>
        <v>856.83789611039197</v>
      </c>
      <c r="N957" s="64">
        <f t="shared" ca="1" si="192"/>
        <v>-449.6890028851675</v>
      </c>
      <c r="O957" s="115">
        <f t="shared" ca="1" si="183"/>
        <v>3529.4805228815349</v>
      </c>
      <c r="AD957">
        <f t="shared" ca="1" si="186"/>
        <v>1880000</v>
      </c>
      <c r="AE957">
        <f t="shared" ca="1" si="187"/>
        <v>1882000</v>
      </c>
      <c r="AF957">
        <f t="shared" ca="1" si="188"/>
        <v>1000</v>
      </c>
      <c r="AG957">
        <f t="shared" ca="1" si="189"/>
        <v>1000</v>
      </c>
    </row>
    <row r="958" spans="1:33" hidden="1" x14ac:dyDescent="0.25">
      <c r="A958" s="62">
        <f t="shared" si="184"/>
        <v>957</v>
      </c>
      <c r="B958" s="63">
        <f t="shared" ca="1" si="185"/>
        <v>2.0755176480940191E-2</v>
      </c>
      <c r="C958" s="123">
        <f t="shared" ca="1" si="185"/>
        <v>690.8735839624369</v>
      </c>
      <c r="D958" s="99">
        <f t="shared" ca="1" si="190"/>
        <v>932.83623865901143</v>
      </c>
      <c r="E958" s="64">
        <f t="shared" ca="1" si="185"/>
        <v>404.45927451320665</v>
      </c>
      <c r="F958" s="64">
        <f t="shared" ref="F958:N961" ca="1" si="193">F$1*($U$1+($W$1-$U$1)*RAND())</f>
        <v>413.19398417973804</v>
      </c>
      <c r="G958" s="64">
        <f t="shared" ca="1" si="193"/>
        <v>1194.5951071008546</v>
      </c>
      <c r="H958" s="64">
        <f t="shared" ca="1" si="193"/>
        <v>1986.3044751185441</v>
      </c>
      <c r="I958" s="64">
        <f t="shared" ca="1" si="193"/>
        <v>1021.5465845593122</v>
      </c>
      <c r="J958" s="64">
        <f t="shared" ca="1" si="193"/>
        <v>735.88592461559745</v>
      </c>
      <c r="K958" s="64">
        <f t="shared" ca="1" si="193"/>
        <v>692.19724241845745</v>
      </c>
      <c r="L958" s="64">
        <f t="shared" ca="1" si="193"/>
        <v>-649.61786895088721</v>
      </c>
      <c r="M958" s="64">
        <f t="shared" ca="1" si="193"/>
        <v>-813.56308527578881</v>
      </c>
      <c r="N958" s="64">
        <f t="shared" ca="1" si="193"/>
        <v>-826.28810020789308</v>
      </c>
      <c r="O958" s="115">
        <f t="shared" ca="1" si="183"/>
        <v>4158.7135380711425</v>
      </c>
      <c r="AD958">
        <f t="shared" ca="1" si="186"/>
        <v>1882000</v>
      </c>
      <c r="AE958">
        <f t="shared" ca="1" si="187"/>
        <v>1884000</v>
      </c>
      <c r="AF958">
        <f t="shared" ca="1" si="188"/>
        <v>1000</v>
      </c>
      <c r="AG958">
        <f t="shared" ca="1" si="189"/>
        <v>1000</v>
      </c>
    </row>
    <row r="959" spans="1:33" hidden="1" x14ac:dyDescent="0.25">
      <c r="A959" s="62">
        <f t="shared" si="184"/>
        <v>958</v>
      </c>
      <c r="B959" s="63">
        <f t="shared" ca="1" si="185"/>
        <v>-8.5644216401476458E-2</v>
      </c>
      <c r="C959" s="123">
        <f t="shared" ca="1" si="185"/>
        <v>-523.06889577549646</v>
      </c>
      <c r="D959" s="99">
        <f t="shared" ca="1" si="190"/>
        <v>-1464.8384196112681</v>
      </c>
      <c r="E959" s="64">
        <f t="shared" ca="1" si="185"/>
        <v>156.21131714678938</v>
      </c>
      <c r="F959" s="64">
        <f t="shared" ca="1" si="193"/>
        <v>-222.14683424200854</v>
      </c>
      <c r="G959" s="64">
        <f t="shared" ca="1" si="193"/>
        <v>415.18894588393835</v>
      </c>
      <c r="H959" s="64">
        <f t="shared" ca="1" si="193"/>
        <v>739.72402631591774</v>
      </c>
      <c r="I959" s="64">
        <f t="shared" ca="1" si="193"/>
        <v>1929.1735206642215</v>
      </c>
      <c r="J959" s="64">
        <f t="shared" ca="1" si="193"/>
        <v>-652.53042262541885</v>
      </c>
      <c r="K959" s="64">
        <f t="shared" ca="1" si="193"/>
        <v>1746.2308351322934</v>
      </c>
      <c r="L959" s="64">
        <f t="shared" ca="1" si="193"/>
        <v>915.17718470793932</v>
      </c>
      <c r="M959" s="64">
        <f t="shared" ca="1" si="193"/>
        <v>1107.5496712990971</v>
      </c>
      <c r="N959" s="64">
        <f t="shared" ca="1" si="193"/>
        <v>1717.0493749691559</v>
      </c>
      <c r="O959" s="115">
        <f t="shared" ca="1" si="183"/>
        <v>7851.6276192519244</v>
      </c>
      <c r="AD959">
        <f t="shared" ca="1" si="186"/>
        <v>1884000</v>
      </c>
      <c r="AE959">
        <f t="shared" ca="1" si="187"/>
        <v>1886000</v>
      </c>
      <c r="AF959">
        <f t="shared" ca="1" si="188"/>
        <v>1000</v>
      </c>
      <c r="AG959">
        <f t="shared" ca="1" si="189"/>
        <v>1000</v>
      </c>
    </row>
    <row r="960" spans="1:33" hidden="1" x14ac:dyDescent="0.25">
      <c r="A960" s="62">
        <f t="shared" si="184"/>
        <v>959</v>
      </c>
      <c r="B960" s="63">
        <f t="shared" ca="1" si="185"/>
        <v>8.1068163890076733E-2</v>
      </c>
      <c r="C960" s="123">
        <f t="shared" ca="1" si="185"/>
        <v>1038.4360647310461</v>
      </c>
      <c r="D960" s="99">
        <f t="shared" ca="1" si="190"/>
        <v>3075.3730873478798</v>
      </c>
      <c r="E960" s="64">
        <f t="shared" ca="1" si="185"/>
        <v>1782.7621131845519</v>
      </c>
      <c r="F960" s="64">
        <f t="shared" ca="1" si="193"/>
        <v>492.11610614363826</v>
      </c>
      <c r="G960" s="64">
        <f t="shared" ca="1" si="193"/>
        <v>1025.4544008756225</v>
      </c>
      <c r="H960" s="64">
        <f t="shared" ca="1" si="193"/>
        <v>872.58636917159652</v>
      </c>
      <c r="I960" s="64">
        <f t="shared" ca="1" si="193"/>
        <v>1704.8082445667519</v>
      </c>
      <c r="J960" s="64">
        <f t="shared" ca="1" si="193"/>
        <v>1999.5686198743647</v>
      </c>
      <c r="K960" s="64">
        <f t="shared" ca="1" si="193"/>
        <v>-31.498100170638114</v>
      </c>
      <c r="L960" s="64">
        <f t="shared" ca="1" si="193"/>
        <v>1750.2937587072995</v>
      </c>
      <c r="M960" s="64">
        <f t="shared" ca="1" si="193"/>
        <v>1139.2095856236567</v>
      </c>
      <c r="N960" s="64">
        <f t="shared" ca="1" si="193"/>
        <v>-366.293409438391</v>
      </c>
      <c r="O960" s="115">
        <f t="shared" ca="1" si="183"/>
        <v>10369.007688538453</v>
      </c>
      <c r="AD960">
        <f t="shared" ca="1" si="186"/>
        <v>1886000</v>
      </c>
      <c r="AE960">
        <f t="shared" ca="1" si="187"/>
        <v>1888000</v>
      </c>
      <c r="AF960">
        <f t="shared" ca="1" si="188"/>
        <v>1000</v>
      </c>
      <c r="AG960">
        <f t="shared" ca="1" si="189"/>
        <v>1000</v>
      </c>
    </row>
    <row r="961" spans="1:33" hidden="1" x14ac:dyDescent="0.25">
      <c r="A961" s="62">
        <f t="shared" si="184"/>
        <v>960</v>
      </c>
      <c r="B961" s="63">
        <f t="shared" ca="1" si="185"/>
        <v>0.12628654782249446</v>
      </c>
      <c r="C961" s="123">
        <f t="shared" ca="1" si="185"/>
        <v>-428.65819353844898</v>
      </c>
      <c r="D961" s="99">
        <f t="shared" ca="1" si="190"/>
        <v>13188.660889230925</v>
      </c>
      <c r="E961" s="64">
        <f t="shared" ca="1" si="185"/>
        <v>-478.14004893658358</v>
      </c>
      <c r="F961" s="64">
        <f t="shared" ca="1" si="193"/>
        <v>779.46778582996455</v>
      </c>
      <c r="G961" s="64">
        <f t="shared" ca="1" si="193"/>
        <v>-144.33453322755446</v>
      </c>
      <c r="H961" s="64">
        <f t="shared" ca="1" si="193"/>
        <v>931.04035451631148</v>
      </c>
      <c r="I961" s="64">
        <f t="shared" ca="1" si="193"/>
        <v>97.717928292367773</v>
      </c>
      <c r="J961" s="64">
        <f t="shared" ca="1" si="193"/>
        <v>-526.36125962125891</v>
      </c>
      <c r="K961" s="64">
        <f t="shared" ca="1" si="193"/>
        <v>1752.1524632476346</v>
      </c>
      <c r="L961" s="64">
        <f t="shared" ca="1" si="193"/>
        <v>-886.2217935426238</v>
      </c>
      <c r="M961" s="64">
        <f t="shared" ca="1" si="193"/>
        <v>503.02759353723968</v>
      </c>
      <c r="N961" s="64">
        <f t="shared" ca="1" si="193"/>
        <v>1423.2436383426088</v>
      </c>
      <c r="O961" s="115">
        <f t="shared" ca="1" si="183"/>
        <v>3451.5921284381061</v>
      </c>
      <c r="AD961">
        <f t="shared" ca="1" si="186"/>
        <v>1888000</v>
      </c>
      <c r="AE961">
        <f t="shared" ca="1" si="187"/>
        <v>1890000</v>
      </c>
      <c r="AF961">
        <f t="shared" ca="1" si="188"/>
        <v>1000</v>
      </c>
      <c r="AG961">
        <f t="shared" ca="1" si="189"/>
        <v>1000</v>
      </c>
    </row>
    <row r="962" spans="1:33" hidden="1" x14ac:dyDescent="0.25">
      <c r="A962" s="62">
        <f t="shared" si="184"/>
        <v>961</v>
      </c>
      <c r="B962" s="63">
        <f t="shared" ca="1" si="185"/>
        <v>0.1106361208460645</v>
      </c>
      <c r="C962" s="123">
        <f t="shared" ca="1" si="185"/>
        <v>-647.35581354678789</v>
      </c>
      <c r="D962" s="99">
        <f t="shared" ca="1" si="190"/>
        <v>15682.039931963112</v>
      </c>
      <c r="E962" s="64">
        <f t="shared" ref="E962:N962" ca="1" si="194">E$1*($U$1+($W$1-$U$1)*RAND())</f>
        <v>1259.0184954187289</v>
      </c>
      <c r="F962" s="64">
        <f t="shared" ca="1" si="194"/>
        <v>-729.09381932861584</v>
      </c>
      <c r="G962" s="64">
        <f t="shared" ca="1" si="194"/>
        <v>-974.72204835914761</v>
      </c>
      <c r="H962" s="64">
        <f t="shared" ca="1" si="194"/>
        <v>1095.5790191914741</v>
      </c>
      <c r="I962" s="64">
        <f t="shared" ca="1" si="194"/>
        <v>633.73101312535323</v>
      </c>
      <c r="J962" s="64">
        <f t="shared" ca="1" si="194"/>
        <v>-124.63925863292161</v>
      </c>
      <c r="K962" s="64">
        <f t="shared" ca="1" si="194"/>
        <v>1970.6258822432296</v>
      </c>
      <c r="L962" s="64">
        <f t="shared" ca="1" si="194"/>
        <v>-476.25679637233657</v>
      </c>
      <c r="M962" s="64">
        <f t="shared" ca="1" si="194"/>
        <v>-813.88671434364346</v>
      </c>
      <c r="N962" s="64">
        <f t="shared" ca="1" si="194"/>
        <v>1879.7958931651162</v>
      </c>
      <c r="O962" s="115">
        <f t="shared" ref="O962:O1001" ca="1" si="195">SUM(E962:N962)</f>
        <v>3720.1516661072374</v>
      </c>
      <c r="AD962">
        <f t="shared" ca="1" si="186"/>
        <v>1890000</v>
      </c>
      <c r="AE962">
        <f t="shared" ca="1" si="187"/>
        <v>1892000</v>
      </c>
      <c r="AF962">
        <f t="shared" ca="1" si="188"/>
        <v>1000</v>
      </c>
      <c r="AG962">
        <f t="shared" ca="1" si="189"/>
        <v>1000</v>
      </c>
    </row>
    <row r="963" spans="1:33" hidden="1" x14ac:dyDescent="0.25">
      <c r="A963" s="62">
        <f t="shared" ref="A963:A1001" si="196">1+A962</f>
        <v>962</v>
      </c>
      <c r="B963" s="63">
        <f t="shared" ref="B963:N1001" ca="1" si="197">B$1*($U$1+($W$1-$U$1)*RAND())</f>
        <v>0.10592973301245315</v>
      </c>
      <c r="C963" s="123">
        <f t="shared" ca="1" si="197"/>
        <v>-315.39733551630604</v>
      </c>
      <c r="D963" s="99">
        <f t="shared" ca="1" si="190"/>
        <v>-2694.5327567843237</v>
      </c>
      <c r="E963" s="64">
        <f t="shared" ca="1" si="197"/>
        <v>59.485393666086352</v>
      </c>
      <c r="F963" s="64">
        <f t="shared" ca="1" si="197"/>
        <v>875.91403097242778</v>
      </c>
      <c r="G963" s="64">
        <f t="shared" ca="1" si="197"/>
        <v>995.4726018337218</v>
      </c>
      <c r="H963" s="64">
        <f t="shared" ca="1" si="197"/>
        <v>1147.9367664922888</v>
      </c>
      <c r="I963" s="64">
        <f t="shared" ca="1" si="197"/>
        <v>1794.7422786349168</v>
      </c>
      <c r="J963" s="64">
        <f t="shared" ca="1" si="197"/>
        <v>876.22947200155534</v>
      </c>
      <c r="K963" s="64">
        <f t="shared" ca="1" si="197"/>
        <v>-301.26600665746975</v>
      </c>
      <c r="L963" s="64">
        <f t="shared" ca="1" si="197"/>
        <v>-296.34672595516093</v>
      </c>
      <c r="M963" s="64">
        <f t="shared" ca="1" si="197"/>
        <v>1339.0707178826258</v>
      </c>
      <c r="N963" s="64">
        <f t="shared" ca="1" si="197"/>
        <v>-423.98698127801003</v>
      </c>
      <c r="O963" s="115">
        <f t="shared" ca="1" si="195"/>
        <v>6067.2515475929822</v>
      </c>
      <c r="AD963">
        <f t="shared" ca="1" si="186"/>
        <v>1892000</v>
      </c>
      <c r="AE963">
        <f t="shared" ca="1" si="187"/>
        <v>1894000</v>
      </c>
      <c r="AF963">
        <f t="shared" ca="1" si="188"/>
        <v>1000</v>
      </c>
      <c r="AG963">
        <f t="shared" ca="1" si="189"/>
        <v>1000</v>
      </c>
    </row>
    <row r="964" spans="1:33" hidden="1" x14ac:dyDescent="0.25">
      <c r="A964" s="62">
        <f t="shared" si="196"/>
        <v>963</v>
      </c>
      <c r="B964" s="63">
        <f t="shared" ca="1" si="197"/>
        <v>0.1434536675826999</v>
      </c>
      <c r="C964" s="123">
        <f t="shared" ca="1" si="197"/>
        <v>383.47512025166424</v>
      </c>
      <c r="D964" s="99">
        <f t="shared" ca="1" si="190"/>
        <v>13020.002132431509</v>
      </c>
      <c r="E964" s="64">
        <f t="shared" ca="1" si="197"/>
        <v>408.70339295833031</v>
      </c>
      <c r="F964" s="64">
        <f t="shared" ca="1" si="197"/>
        <v>-189.0140650309792</v>
      </c>
      <c r="G964" s="64">
        <f t="shared" ca="1" si="197"/>
        <v>-222.6119817423762</v>
      </c>
      <c r="H964" s="64">
        <f t="shared" ca="1" si="197"/>
        <v>354.4120941965981</v>
      </c>
      <c r="I964" s="64">
        <f t="shared" ca="1" si="197"/>
        <v>-449.00785199591814</v>
      </c>
      <c r="J964" s="64">
        <f t="shared" ca="1" si="197"/>
        <v>1889.6896813493277</v>
      </c>
      <c r="K964" s="64">
        <f t="shared" ca="1" si="197"/>
        <v>1237.5146713389984</v>
      </c>
      <c r="L964" s="64">
        <f t="shared" ca="1" si="197"/>
        <v>-188.82738840676456</v>
      </c>
      <c r="M964" s="64">
        <f t="shared" ca="1" si="197"/>
        <v>1774.4999156177701</v>
      </c>
      <c r="N964" s="64">
        <f t="shared" ca="1" si="197"/>
        <v>1403.9717428999688</v>
      </c>
      <c r="O964" s="115">
        <f t="shared" ca="1" si="195"/>
        <v>6019.3302111849553</v>
      </c>
      <c r="AD964">
        <f t="shared" ca="1" si="186"/>
        <v>1894000</v>
      </c>
      <c r="AE964">
        <f t="shared" ca="1" si="187"/>
        <v>1896000</v>
      </c>
      <c r="AF964">
        <f t="shared" ca="1" si="188"/>
        <v>1000</v>
      </c>
      <c r="AG964">
        <f t="shared" ca="1" si="189"/>
        <v>1000</v>
      </c>
    </row>
    <row r="965" spans="1:33" hidden="1" x14ac:dyDescent="0.25">
      <c r="A965" s="62">
        <f t="shared" si="196"/>
        <v>964</v>
      </c>
      <c r="B965" s="63">
        <f t="shared" ca="1" si="197"/>
        <v>0.11481537251818266</v>
      </c>
      <c r="C965" s="123">
        <f t="shared" ca="1" si="197"/>
        <v>1028.3438224134363</v>
      </c>
      <c r="D965" s="99">
        <f t="shared" ca="1" si="190"/>
        <v>18583.50678256117</v>
      </c>
      <c r="E965" s="64">
        <f t="shared" ca="1" si="197"/>
        <v>-137.4071287510402</v>
      </c>
      <c r="F965" s="64">
        <f t="shared" ca="1" si="197"/>
        <v>814.91270370593224</v>
      </c>
      <c r="G965" s="64">
        <f t="shared" ca="1" si="197"/>
        <v>-912.95998161831722</v>
      </c>
      <c r="H965" s="64">
        <f t="shared" ca="1" si="197"/>
        <v>-782.49315066242957</v>
      </c>
      <c r="I965" s="64">
        <f t="shared" ca="1" si="197"/>
        <v>-996.57388053539125</v>
      </c>
      <c r="J965" s="64">
        <f t="shared" ca="1" si="197"/>
        <v>1422.8383065792768</v>
      </c>
      <c r="K965" s="64">
        <f t="shared" ca="1" si="197"/>
        <v>198.99787151114776</v>
      </c>
      <c r="L965" s="64">
        <f t="shared" ca="1" si="197"/>
        <v>1097.5538309048547</v>
      </c>
      <c r="M965" s="64">
        <f t="shared" ca="1" si="197"/>
        <v>-589.05982730325911</v>
      </c>
      <c r="N965" s="64">
        <f t="shared" ca="1" si="197"/>
        <v>610.76464899735981</v>
      </c>
      <c r="O965" s="115">
        <f t="shared" ca="1" si="195"/>
        <v>726.57339282813416</v>
      </c>
      <c r="AD965">
        <f t="shared" ca="1" si="186"/>
        <v>1896000</v>
      </c>
      <c r="AE965">
        <f t="shared" ca="1" si="187"/>
        <v>1898000</v>
      </c>
      <c r="AF965">
        <f t="shared" ca="1" si="188"/>
        <v>1000</v>
      </c>
      <c r="AG965">
        <f t="shared" ca="1" si="189"/>
        <v>1000</v>
      </c>
    </row>
    <row r="966" spans="1:33" hidden="1" x14ac:dyDescent="0.25">
      <c r="A966" s="62">
        <f t="shared" si="196"/>
        <v>965</v>
      </c>
      <c r="B966" s="63">
        <f t="shared" ca="1" si="197"/>
        <v>0.16806285702787901</v>
      </c>
      <c r="C966" s="123">
        <f t="shared" ca="1" si="197"/>
        <v>1769.8561618616857</v>
      </c>
      <c r="D966" s="99">
        <f t="shared" ca="1" si="190"/>
        <v>-3068.0406600556821</v>
      </c>
      <c r="E966" s="64">
        <f t="shared" ca="1" si="197"/>
        <v>809.9251993410744</v>
      </c>
      <c r="F966" s="64">
        <f t="shared" ca="1" si="197"/>
        <v>310.11470877690988</v>
      </c>
      <c r="G966" s="64">
        <f t="shared" ca="1" si="197"/>
        <v>584.76045745665454</v>
      </c>
      <c r="H966" s="64">
        <f t="shared" ca="1" si="197"/>
        <v>-737.96505316677894</v>
      </c>
      <c r="I966" s="64">
        <f t="shared" ca="1" si="197"/>
        <v>320.40555816764822</v>
      </c>
      <c r="J966" s="64">
        <f t="shared" ca="1" si="197"/>
        <v>123.47531675234877</v>
      </c>
      <c r="K966" s="64">
        <f t="shared" ca="1" si="197"/>
        <v>1715.8681935843742</v>
      </c>
      <c r="L966" s="64">
        <f t="shared" ca="1" si="197"/>
        <v>1770.9748803387884</v>
      </c>
      <c r="M966" s="64">
        <f t="shared" ca="1" si="197"/>
        <v>1912.5170452886716</v>
      </c>
      <c r="N966" s="64">
        <f t="shared" ca="1" si="197"/>
        <v>1957.7057537982976</v>
      </c>
      <c r="O966" s="115">
        <f t="shared" ca="1" si="195"/>
        <v>8767.7820603379878</v>
      </c>
      <c r="AD966">
        <f t="shared" ca="1" si="186"/>
        <v>1898000</v>
      </c>
      <c r="AE966">
        <f t="shared" ca="1" si="187"/>
        <v>1900000</v>
      </c>
      <c r="AF966">
        <f t="shared" ca="1" si="188"/>
        <v>1000</v>
      </c>
      <c r="AG966">
        <f t="shared" ca="1" si="189"/>
        <v>1000</v>
      </c>
    </row>
    <row r="967" spans="1:33" hidden="1" x14ac:dyDescent="0.25">
      <c r="A967" s="62">
        <f t="shared" si="196"/>
        <v>966</v>
      </c>
      <c r="B967" s="63">
        <f t="shared" ca="1" si="197"/>
        <v>0.16329296644679134</v>
      </c>
      <c r="C967" s="123">
        <f t="shared" ca="1" si="197"/>
        <v>540.53893725096225</v>
      </c>
      <c r="D967" s="99">
        <f t="shared" ca="1" si="190"/>
        <v>4748.0096447449469</v>
      </c>
      <c r="E967" s="64">
        <f t="shared" ca="1" si="197"/>
        <v>789.62575910393412</v>
      </c>
      <c r="F967" s="64">
        <f t="shared" ca="1" si="197"/>
        <v>-912.43312492986718</v>
      </c>
      <c r="G967" s="64">
        <f t="shared" ca="1" si="197"/>
        <v>698.32303383666135</v>
      </c>
      <c r="H967" s="64">
        <f t="shared" ca="1" si="197"/>
        <v>-172.95699284476231</v>
      </c>
      <c r="I967" s="64">
        <f t="shared" ca="1" si="197"/>
        <v>1948.4923667791752</v>
      </c>
      <c r="J967" s="64">
        <f t="shared" ca="1" si="197"/>
        <v>1350.2576055988413</v>
      </c>
      <c r="K967" s="64">
        <f t="shared" ca="1" si="197"/>
        <v>1896.2447846345224</v>
      </c>
      <c r="L967" s="64">
        <f t="shared" ca="1" si="197"/>
        <v>-536.3867963164289</v>
      </c>
      <c r="M967" s="64">
        <f t="shared" ca="1" si="197"/>
        <v>61.82249213796856</v>
      </c>
      <c r="N967" s="64">
        <f t="shared" ca="1" si="197"/>
        <v>1056.8289964587532</v>
      </c>
      <c r="O967" s="115">
        <f t="shared" ca="1" si="195"/>
        <v>6179.8181244587968</v>
      </c>
      <c r="AD967">
        <f t="shared" ca="1" si="186"/>
        <v>1900000</v>
      </c>
      <c r="AE967">
        <f t="shared" ca="1" si="187"/>
        <v>1902000</v>
      </c>
      <c r="AF967">
        <f t="shared" ca="1" si="188"/>
        <v>1000</v>
      </c>
      <c r="AG967">
        <f t="shared" ca="1" si="189"/>
        <v>1000</v>
      </c>
    </row>
    <row r="968" spans="1:33" hidden="1" x14ac:dyDescent="0.25">
      <c r="A968" s="62">
        <f t="shared" si="196"/>
        <v>967</v>
      </c>
      <c r="B968" s="63">
        <f t="shared" ca="1" si="197"/>
        <v>0.18813198645538817</v>
      </c>
      <c r="C968" s="123">
        <f t="shared" ca="1" si="197"/>
        <v>-879.87226609093398</v>
      </c>
      <c r="D968" s="99">
        <f t="shared" ca="1" si="190"/>
        <v>-6766.5360993620661</v>
      </c>
      <c r="E968" s="64">
        <f t="shared" ca="1" si="197"/>
        <v>580.69520427960401</v>
      </c>
      <c r="F968" s="64">
        <f t="shared" ca="1" si="197"/>
        <v>1626.6096118885334</v>
      </c>
      <c r="G968" s="64">
        <f t="shared" ca="1" si="197"/>
        <v>1541.8403455093542</v>
      </c>
      <c r="H968" s="64">
        <f t="shared" ca="1" si="197"/>
        <v>636.97939693803164</v>
      </c>
      <c r="I968" s="64">
        <f t="shared" ca="1" si="197"/>
        <v>1918.367249212323</v>
      </c>
      <c r="J968" s="64">
        <f t="shared" ca="1" si="197"/>
        <v>-739.68188535402351</v>
      </c>
      <c r="K968" s="64">
        <f t="shared" ca="1" si="197"/>
        <v>-320.32000278906293</v>
      </c>
      <c r="L968" s="64">
        <f t="shared" ca="1" si="197"/>
        <v>479.51521150458171</v>
      </c>
      <c r="M968" s="64">
        <f t="shared" ca="1" si="197"/>
        <v>203.56413031115198</v>
      </c>
      <c r="N968" s="64">
        <f t="shared" ca="1" si="197"/>
        <v>-245.15356739892968</v>
      </c>
      <c r="O968" s="115">
        <f t="shared" ca="1" si="195"/>
        <v>5682.4156941015644</v>
      </c>
      <c r="AD968">
        <f t="shared" ca="1" si="186"/>
        <v>1902000</v>
      </c>
      <c r="AE968">
        <f t="shared" ca="1" si="187"/>
        <v>1904000</v>
      </c>
      <c r="AF968">
        <f t="shared" ca="1" si="188"/>
        <v>1000</v>
      </c>
      <c r="AG968">
        <f t="shared" ca="1" si="189"/>
        <v>1000</v>
      </c>
    </row>
    <row r="969" spans="1:33" hidden="1" x14ac:dyDescent="0.25">
      <c r="A969" s="62">
        <f t="shared" si="196"/>
        <v>968</v>
      </c>
      <c r="B969" s="63">
        <f t="shared" ca="1" si="197"/>
        <v>-8.5442832260303997E-2</v>
      </c>
      <c r="C969" s="123">
        <f t="shared" ca="1" si="197"/>
        <v>541.40239278849231</v>
      </c>
      <c r="D969" s="99">
        <f t="shared" ca="1" si="190"/>
        <v>13752.671832856378</v>
      </c>
      <c r="E969" s="64">
        <f t="shared" ca="1" si="197"/>
        <v>-449.178856067749</v>
      </c>
      <c r="F969" s="64">
        <f t="shared" ca="1" si="197"/>
        <v>-63.030111119137253</v>
      </c>
      <c r="G969" s="64">
        <f t="shared" ca="1" si="197"/>
        <v>1241.0101126734864</v>
      </c>
      <c r="H969" s="64">
        <f t="shared" ca="1" si="197"/>
        <v>569.42755129444242</v>
      </c>
      <c r="I969" s="64">
        <f t="shared" ca="1" si="197"/>
        <v>240.87646912807278</v>
      </c>
      <c r="J969" s="64">
        <f t="shared" ca="1" si="197"/>
        <v>-383.2083855839395</v>
      </c>
      <c r="K969" s="64">
        <f t="shared" ca="1" si="197"/>
        <v>885.44955831380503</v>
      </c>
      <c r="L969" s="64">
        <f t="shared" ca="1" si="197"/>
        <v>-754.7387427194144</v>
      </c>
      <c r="M969" s="64">
        <f t="shared" ca="1" si="197"/>
        <v>144.6342893260169</v>
      </c>
      <c r="N969" s="64">
        <f t="shared" ca="1" si="197"/>
        <v>-885.7027685426101</v>
      </c>
      <c r="O969" s="115">
        <f t="shared" ca="1" si="195"/>
        <v>545.53911670297316</v>
      </c>
      <c r="AD969">
        <f t="shared" ca="1" si="186"/>
        <v>1904000</v>
      </c>
      <c r="AE969">
        <f t="shared" ca="1" si="187"/>
        <v>1906000</v>
      </c>
      <c r="AF969">
        <f t="shared" ca="1" si="188"/>
        <v>1000</v>
      </c>
      <c r="AG969">
        <f t="shared" ca="1" si="189"/>
        <v>1000</v>
      </c>
    </row>
    <row r="970" spans="1:33" hidden="1" x14ac:dyDescent="0.25">
      <c r="A970" s="62">
        <f t="shared" si="196"/>
        <v>969</v>
      </c>
      <c r="B970" s="63">
        <f t="shared" ca="1" si="197"/>
        <v>-2.8996684450900978E-2</v>
      </c>
      <c r="C970" s="123">
        <f t="shared" ca="1" si="197"/>
        <v>1141.6183339327399</v>
      </c>
      <c r="D970" s="99">
        <f t="shared" ca="1" si="190"/>
        <v>-4598.9233649429816</v>
      </c>
      <c r="E970" s="64">
        <f t="shared" ca="1" si="197"/>
        <v>1851.1778449715591</v>
      </c>
      <c r="F970" s="64">
        <f t="shared" ca="1" si="197"/>
        <v>820.92499182749577</v>
      </c>
      <c r="G970" s="64">
        <f t="shared" ca="1" si="197"/>
        <v>-159.4263123028139</v>
      </c>
      <c r="H970" s="64">
        <f t="shared" ca="1" si="197"/>
        <v>-759.46916272281771</v>
      </c>
      <c r="I970" s="64">
        <f t="shared" ca="1" si="197"/>
        <v>881.64161433149116</v>
      </c>
      <c r="J970" s="64">
        <f t="shared" ca="1" si="197"/>
        <v>200.69955873940364</v>
      </c>
      <c r="K970" s="64">
        <f t="shared" ca="1" si="197"/>
        <v>-642.87765605635946</v>
      </c>
      <c r="L970" s="64">
        <f t="shared" ca="1" si="197"/>
        <v>888.87944848747486</v>
      </c>
      <c r="M970" s="64">
        <f t="shared" ca="1" si="197"/>
        <v>85.272302414628598</v>
      </c>
      <c r="N970" s="64">
        <f t="shared" ca="1" si="197"/>
        <v>473.52096223908205</v>
      </c>
      <c r="O970" s="115">
        <f t="shared" ca="1" si="195"/>
        <v>3640.3435919291433</v>
      </c>
      <c r="AD970">
        <f t="shared" ca="1" si="186"/>
        <v>1906000</v>
      </c>
      <c r="AE970">
        <f t="shared" ca="1" si="187"/>
        <v>1908000</v>
      </c>
      <c r="AF970">
        <f t="shared" ca="1" si="188"/>
        <v>1000</v>
      </c>
      <c r="AG970">
        <f t="shared" ca="1" si="189"/>
        <v>1000</v>
      </c>
    </row>
    <row r="971" spans="1:33" hidden="1" x14ac:dyDescent="0.25">
      <c r="A971" s="62">
        <f t="shared" si="196"/>
        <v>970</v>
      </c>
      <c r="B971" s="63">
        <f t="shared" ca="1" si="197"/>
        <v>0.15495525486446202</v>
      </c>
      <c r="C971" s="123">
        <f t="shared" ca="1" si="197"/>
        <v>1381.9516300978989</v>
      </c>
      <c r="D971" s="99">
        <f t="shared" ca="1" si="190"/>
        <v>16115.433602677507</v>
      </c>
      <c r="E971" s="64">
        <f t="shared" ca="1" si="197"/>
        <v>1326.2354674899466</v>
      </c>
      <c r="F971" s="64">
        <f t="shared" ca="1" si="197"/>
        <v>-709.77382641024678</v>
      </c>
      <c r="G971" s="64">
        <f t="shared" ca="1" si="197"/>
        <v>1235.3912669364927</v>
      </c>
      <c r="H971" s="64">
        <f t="shared" ca="1" si="197"/>
        <v>353.14115750407024</v>
      </c>
      <c r="I971" s="64">
        <f t="shared" ca="1" si="197"/>
        <v>1732.4879346041803</v>
      </c>
      <c r="J971" s="64">
        <f t="shared" ca="1" si="197"/>
        <v>811.1217996423087</v>
      </c>
      <c r="K971" s="64">
        <f t="shared" ca="1" si="197"/>
        <v>-222.2444863710077</v>
      </c>
      <c r="L971" s="64">
        <f t="shared" ca="1" si="197"/>
        <v>1754.9300736889693</v>
      </c>
      <c r="M971" s="64">
        <f t="shared" ca="1" si="197"/>
        <v>-576.07662124743058</v>
      </c>
      <c r="N971" s="64">
        <f t="shared" ca="1" si="197"/>
        <v>1856.4477567977115</v>
      </c>
      <c r="O971" s="115">
        <f t="shared" ca="1" si="195"/>
        <v>7561.660522634993</v>
      </c>
      <c r="AD971">
        <f t="shared" ca="1" si="186"/>
        <v>1908000</v>
      </c>
      <c r="AE971">
        <f t="shared" ca="1" si="187"/>
        <v>1910000</v>
      </c>
      <c r="AF971">
        <f t="shared" ca="1" si="188"/>
        <v>1000</v>
      </c>
      <c r="AG971">
        <f t="shared" ca="1" si="189"/>
        <v>1000</v>
      </c>
    </row>
    <row r="972" spans="1:33" hidden="1" x14ac:dyDescent="0.25">
      <c r="A972" s="62">
        <f t="shared" si="196"/>
        <v>971</v>
      </c>
      <c r="B972" s="63">
        <f t="shared" ca="1" si="197"/>
        <v>-4.6793226213847967E-2</v>
      </c>
      <c r="C972" s="123">
        <f t="shared" ca="1" si="197"/>
        <v>-193.43737371343386</v>
      </c>
      <c r="D972" s="99">
        <f t="shared" ca="1" si="190"/>
        <v>3776.9910193998585</v>
      </c>
      <c r="E972" s="64">
        <f t="shared" ca="1" si="197"/>
        <v>-20.31225816422927</v>
      </c>
      <c r="F972" s="64">
        <f t="shared" ca="1" si="197"/>
        <v>-687.24019810995583</v>
      </c>
      <c r="G972" s="64">
        <f t="shared" ca="1" si="197"/>
        <v>1633.3054028099584</v>
      </c>
      <c r="H972" s="64">
        <f t="shared" ca="1" si="197"/>
        <v>-268.26434247854939</v>
      </c>
      <c r="I972" s="64">
        <f t="shared" ca="1" si="197"/>
        <v>-309.98787395316475</v>
      </c>
      <c r="J972" s="64">
        <f t="shared" ca="1" si="197"/>
        <v>428.07191948353778</v>
      </c>
      <c r="K972" s="64">
        <f t="shared" ca="1" si="197"/>
        <v>1397.3848815225224</v>
      </c>
      <c r="L972" s="64">
        <f t="shared" ca="1" si="197"/>
        <v>1040.3126594160117</v>
      </c>
      <c r="M972" s="64">
        <f t="shared" ca="1" si="197"/>
        <v>-499.02557814652005</v>
      </c>
      <c r="N972" s="64">
        <f t="shared" ca="1" si="197"/>
        <v>-528.48163861500382</v>
      </c>
      <c r="O972" s="115">
        <f t="shared" ca="1" si="195"/>
        <v>2185.7629737646071</v>
      </c>
      <c r="AD972">
        <f t="shared" ca="1" si="186"/>
        <v>1910000</v>
      </c>
      <c r="AE972">
        <f t="shared" ca="1" si="187"/>
        <v>1912000</v>
      </c>
      <c r="AF972">
        <f t="shared" ca="1" si="188"/>
        <v>1000</v>
      </c>
      <c r="AG972">
        <f t="shared" ca="1" si="189"/>
        <v>1000</v>
      </c>
    </row>
    <row r="973" spans="1:33" hidden="1" x14ac:dyDescent="0.25">
      <c r="A973" s="62">
        <f t="shared" si="196"/>
        <v>972</v>
      </c>
      <c r="B973" s="63">
        <f t="shared" ca="1" si="197"/>
        <v>-2.9105822087605204E-2</v>
      </c>
      <c r="C973" s="123">
        <f t="shared" ca="1" si="197"/>
        <v>851.58379911065003</v>
      </c>
      <c r="D973" s="99">
        <f t="shared" ca="1" si="190"/>
        <v>5322.154023009326</v>
      </c>
      <c r="E973" s="64">
        <f t="shared" ca="1" si="197"/>
        <v>796.95937160466633</v>
      </c>
      <c r="F973" s="64">
        <f t="shared" ca="1" si="197"/>
        <v>1057.3723962975778</v>
      </c>
      <c r="G973" s="64">
        <f t="shared" ca="1" si="197"/>
        <v>-312.99277045351295</v>
      </c>
      <c r="H973" s="64">
        <f t="shared" ca="1" si="197"/>
        <v>1976.4448321804459</v>
      </c>
      <c r="I973" s="64">
        <f t="shared" ca="1" si="197"/>
        <v>1849.0401406554215</v>
      </c>
      <c r="J973" s="64">
        <f t="shared" ca="1" si="197"/>
        <v>-882.66171249259071</v>
      </c>
      <c r="K973" s="64">
        <f t="shared" ca="1" si="197"/>
        <v>882.5567658022801</v>
      </c>
      <c r="L973" s="64">
        <f t="shared" ca="1" si="197"/>
        <v>658.54501822268685</v>
      </c>
      <c r="M973" s="64">
        <f t="shared" ca="1" si="197"/>
        <v>1288.8391460230159</v>
      </c>
      <c r="N973" s="64">
        <f t="shared" ca="1" si="197"/>
        <v>1057.2025520142599</v>
      </c>
      <c r="O973" s="115">
        <f t="shared" ca="1" si="195"/>
        <v>8371.3057398542514</v>
      </c>
      <c r="AD973">
        <f t="shared" ca="1" si="186"/>
        <v>1912000</v>
      </c>
      <c r="AE973">
        <f t="shared" ca="1" si="187"/>
        <v>1914000</v>
      </c>
      <c r="AF973">
        <f t="shared" ca="1" si="188"/>
        <v>1000</v>
      </c>
      <c r="AG973">
        <f t="shared" ca="1" si="189"/>
        <v>1000</v>
      </c>
    </row>
    <row r="974" spans="1:33" hidden="1" x14ac:dyDescent="0.25">
      <c r="A974" s="62">
        <f t="shared" si="196"/>
        <v>973</v>
      </c>
      <c r="B974" s="63">
        <f t="shared" ca="1" si="197"/>
        <v>-9.5806482936120332E-2</v>
      </c>
      <c r="C974" s="123">
        <f t="shared" ca="1" si="197"/>
        <v>-805.98293040512647</v>
      </c>
      <c r="D974" s="99">
        <f t="shared" ca="1" si="190"/>
        <v>7009.8899915164602</v>
      </c>
      <c r="E974" s="64">
        <f t="shared" ca="1" si="197"/>
        <v>1395.0685727302723</v>
      </c>
      <c r="F974" s="64">
        <f t="shared" ref="F974:N989" ca="1" si="198">F$1*($U$1+($W$1-$U$1)*RAND())</f>
        <v>-399.14403044593746</v>
      </c>
      <c r="G974" s="64">
        <f t="shared" ca="1" si="198"/>
        <v>-300.91702593110227</v>
      </c>
      <c r="H974" s="64">
        <f t="shared" ca="1" si="198"/>
        <v>854.80270271388099</v>
      </c>
      <c r="I974" s="64">
        <f t="shared" ca="1" si="198"/>
        <v>1371.2650158260747</v>
      </c>
      <c r="J974" s="64">
        <f t="shared" ca="1" si="198"/>
        <v>1661.6464991449395</v>
      </c>
      <c r="K974" s="64">
        <f t="shared" ca="1" si="198"/>
        <v>499.74914526467404</v>
      </c>
      <c r="L974" s="64">
        <f t="shared" ca="1" si="198"/>
        <v>74.971530304409342</v>
      </c>
      <c r="M974" s="64">
        <f t="shared" ca="1" si="198"/>
        <v>-824.66905340753874</v>
      </c>
      <c r="N974" s="64">
        <f t="shared" ca="1" si="198"/>
        <v>-450.21325174207027</v>
      </c>
      <c r="O974" s="115">
        <f t="shared" ca="1" si="195"/>
        <v>3882.5601044576015</v>
      </c>
      <c r="AD974">
        <f t="shared" ca="1" si="186"/>
        <v>1914000</v>
      </c>
      <c r="AE974">
        <f t="shared" ca="1" si="187"/>
        <v>1916000</v>
      </c>
      <c r="AF974">
        <f t="shared" ca="1" si="188"/>
        <v>1000</v>
      </c>
      <c r="AG974">
        <f t="shared" ca="1" si="189"/>
        <v>1000</v>
      </c>
    </row>
    <row r="975" spans="1:33" hidden="1" x14ac:dyDescent="0.25">
      <c r="A975" s="62">
        <f t="shared" si="196"/>
        <v>974</v>
      </c>
      <c r="B975" s="63">
        <f t="shared" ca="1" si="197"/>
        <v>-8.9898470558425536E-2</v>
      </c>
      <c r="C975" s="123">
        <f t="shared" ca="1" si="197"/>
        <v>1524.9732270263119</v>
      </c>
      <c r="D975" s="99">
        <f t="shared" ca="1" si="190"/>
        <v>19772.381624376263</v>
      </c>
      <c r="E975" s="64">
        <f t="shared" ca="1" si="197"/>
        <v>623.69019501923503</v>
      </c>
      <c r="F975" s="64">
        <f t="shared" ca="1" si="198"/>
        <v>1661.1852692910909</v>
      </c>
      <c r="G975" s="64">
        <f t="shared" ca="1" si="198"/>
        <v>-951.21445907135626</v>
      </c>
      <c r="H975" s="64">
        <f t="shared" ca="1" si="198"/>
        <v>558.06448444111447</v>
      </c>
      <c r="I975" s="64">
        <f t="shared" ca="1" si="198"/>
        <v>1556.4282980145763</v>
      </c>
      <c r="J975" s="64">
        <f t="shared" ca="1" si="198"/>
        <v>1178.3054818354569</v>
      </c>
      <c r="K975" s="64">
        <f t="shared" ca="1" si="198"/>
        <v>-118.2056992449218</v>
      </c>
      <c r="L975" s="64">
        <f t="shared" ca="1" si="198"/>
        <v>744.36166909722988</v>
      </c>
      <c r="M975" s="64">
        <f t="shared" ca="1" si="198"/>
        <v>143.07958704338679</v>
      </c>
      <c r="N975" s="64">
        <f t="shared" ca="1" si="198"/>
        <v>1007.5054920772247</v>
      </c>
      <c r="O975" s="115">
        <f t="shared" ca="1" si="195"/>
        <v>6403.2003185030362</v>
      </c>
      <c r="AD975">
        <f t="shared" ref="AD975:AD994" ca="1" si="199">AE974</f>
        <v>1916000</v>
      </c>
      <c r="AE975">
        <f t="shared" ref="AE975:AE994" ca="1" si="200">AD975+$AB$8</f>
        <v>1918000</v>
      </c>
      <c r="AF975">
        <f t="shared" ref="AF975:AF994" ca="1" si="201">COUNTIF($D$2:$D$1001,"&lt;"&amp;AE975)</f>
        <v>1000</v>
      </c>
      <c r="AG975">
        <f t="shared" ref="AG975:AG994" ca="1" si="202">COUNTIF($O$2:$O$1001,"&lt;"&amp;AE975)</f>
        <v>1000</v>
      </c>
    </row>
    <row r="976" spans="1:33" hidden="1" x14ac:dyDescent="0.25">
      <c r="A976" s="62">
        <f t="shared" si="196"/>
        <v>975</v>
      </c>
      <c r="B976" s="63">
        <f t="shared" ca="1" si="197"/>
        <v>0.14641051405107544</v>
      </c>
      <c r="C976" s="123">
        <f t="shared" ca="1" si="197"/>
        <v>232.03729760744017</v>
      </c>
      <c r="D976" s="99">
        <f t="shared" ca="1" si="190"/>
        <v>9993.7682841257647</v>
      </c>
      <c r="E976" s="64">
        <f t="shared" ca="1" si="197"/>
        <v>-716.26519401761664</v>
      </c>
      <c r="F976" s="64">
        <f t="shared" ca="1" si="198"/>
        <v>1467.8002710512517</v>
      </c>
      <c r="G976" s="64">
        <f t="shared" ca="1" si="198"/>
        <v>-422.40277905250872</v>
      </c>
      <c r="H976" s="64">
        <f t="shared" ca="1" si="198"/>
        <v>-299.44895086201296</v>
      </c>
      <c r="I976" s="64">
        <f t="shared" ca="1" si="198"/>
        <v>-775.76351342879673</v>
      </c>
      <c r="J976" s="64">
        <f t="shared" ca="1" si="198"/>
        <v>81.042835291335322</v>
      </c>
      <c r="K976" s="64">
        <f t="shared" ca="1" si="198"/>
        <v>1660.6838785561636</v>
      </c>
      <c r="L976" s="64">
        <f t="shared" ca="1" si="198"/>
        <v>622.19404458266547</v>
      </c>
      <c r="M976" s="64">
        <f t="shared" ca="1" si="198"/>
        <v>951.72182243516227</v>
      </c>
      <c r="N976" s="64">
        <f t="shared" ca="1" si="198"/>
        <v>73.164606363048946</v>
      </c>
      <c r="O976" s="115">
        <f t="shared" ca="1" si="195"/>
        <v>2642.7270209186918</v>
      </c>
      <c r="AD976">
        <f t="shared" ca="1" si="199"/>
        <v>1918000</v>
      </c>
      <c r="AE976">
        <f t="shared" ca="1" si="200"/>
        <v>1920000</v>
      </c>
      <c r="AF976">
        <f t="shared" ca="1" si="201"/>
        <v>1000</v>
      </c>
      <c r="AG976">
        <f t="shared" ca="1" si="202"/>
        <v>1000</v>
      </c>
    </row>
    <row r="977" spans="1:33" hidden="1" x14ac:dyDescent="0.25">
      <c r="A977" s="62">
        <f t="shared" si="196"/>
        <v>976</v>
      </c>
      <c r="B977" s="63">
        <f t="shared" ca="1" si="197"/>
        <v>9.3308607601329863E-2</v>
      </c>
      <c r="C977" s="123">
        <f t="shared" ca="1" si="197"/>
        <v>587.20471975557598</v>
      </c>
      <c r="D977" s="99">
        <f t="shared" ca="1" si="190"/>
        <v>8437.1701794588753</v>
      </c>
      <c r="E977" s="64">
        <f t="shared" ca="1" si="197"/>
        <v>699.85523139696215</v>
      </c>
      <c r="F977" s="64">
        <f t="shared" ca="1" si="198"/>
        <v>-341.66245480056671</v>
      </c>
      <c r="G977" s="64">
        <f t="shared" ca="1" si="198"/>
        <v>1943.9630264461669</v>
      </c>
      <c r="H977" s="64">
        <f t="shared" ca="1" si="198"/>
        <v>863.9803265668952</v>
      </c>
      <c r="I977" s="64">
        <f t="shared" ca="1" si="198"/>
        <v>893.63335009522234</v>
      </c>
      <c r="J977" s="64">
        <f t="shared" ca="1" si="198"/>
        <v>1535.956620764051</v>
      </c>
      <c r="K977" s="64">
        <f t="shared" ca="1" si="198"/>
        <v>-312.7996802869057</v>
      </c>
      <c r="L977" s="64">
        <f t="shared" ca="1" si="198"/>
        <v>-23.344239607649421</v>
      </c>
      <c r="M977" s="64">
        <f t="shared" ca="1" si="198"/>
        <v>812.34215373401639</v>
      </c>
      <c r="N977" s="64">
        <f t="shared" ca="1" si="198"/>
        <v>-232.36387339619705</v>
      </c>
      <c r="O977" s="115">
        <f t="shared" ca="1" si="195"/>
        <v>5839.5604609119946</v>
      </c>
      <c r="AD977">
        <f t="shared" ca="1" si="199"/>
        <v>1920000</v>
      </c>
      <c r="AE977">
        <f t="shared" ca="1" si="200"/>
        <v>1922000</v>
      </c>
      <c r="AF977">
        <f t="shared" ca="1" si="201"/>
        <v>1000</v>
      </c>
      <c r="AG977">
        <f t="shared" ca="1" si="202"/>
        <v>1000</v>
      </c>
    </row>
    <row r="978" spans="1:33" hidden="1" x14ac:dyDescent="0.25">
      <c r="A978" s="62">
        <f t="shared" si="196"/>
        <v>977</v>
      </c>
      <c r="B978" s="63">
        <f t="shared" ca="1" si="197"/>
        <v>7.8783115769832435E-2</v>
      </c>
      <c r="C978" s="123">
        <f t="shared" ca="1" si="197"/>
        <v>1506.536711359048</v>
      </c>
      <c r="D978" s="99">
        <f t="shared" ref="D978:D1001" ca="1" si="203">D$1*($U$1+($W$1-$U$1)*RAND())</f>
        <v>13617.662536240394</v>
      </c>
      <c r="E978" s="64">
        <f t="shared" ca="1" si="197"/>
        <v>642.34938056237502</v>
      </c>
      <c r="F978" s="64">
        <f t="shared" ca="1" si="198"/>
        <v>1722.6102767127491</v>
      </c>
      <c r="G978" s="64">
        <f t="shared" ca="1" si="198"/>
        <v>159.99788684368937</v>
      </c>
      <c r="H978" s="64">
        <f t="shared" ca="1" si="198"/>
        <v>1378.4219448924403</v>
      </c>
      <c r="I978" s="64">
        <f t="shared" ca="1" si="198"/>
        <v>1628.2973775798923</v>
      </c>
      <c r="J978" s="64">
        <f t="shared" ca="1" si="198"/>
        <v>1145.0986786285682</v>
      </c>
      <c r="K978" s="64">
        <f t="shared" ca="1" si="198"/>
        <v>-459.25648223342392</v>
      </c>
      <c r="L978" s="64">
        <f t="shared" ca="1" si="198"/>
        <v>1962.8941901863659</v>
      </c>
      <c r="M978" s="64">
        <f t="shared" ca="1" si="198"/>
        <v>433.16884303658179</v>
      </c>
      <c r="N978" s="64">
        <f t="shared" ca="1" si="198"/>
        <v>1487.6159373892162</v>
      </c>
      <c r="O978" s="115">
        <f t="shared" ca="1" si="195"/>
        <v>10101.198033598454</v>
      </c>
      <c r="AD978">
        <f t="shared" ca="1" si="199"/>
        <v>1922000</v>
      </c>
      <c r="AE978">
        <f t="shared" ca="1" si="200"/>
        <v>1924000</v>
      </c>
      <c r="AF978">
        <f t="shared" ca="1" si="201"/>
        <v>1000</v>
      </c>
      <c r="AG978">
        <f t="shared" ca="1" si="202"/>
        <v>1000</v>
      </c>
    </row>
    <row r="979" spans="1:33" hidden="1" x14ac:dyDescent="0.25">
      <c r="A979" s="62">
        <f t="shared" si="196"/>
        <v>978</v>
      </c>
      <c r="B979" s="63">
        <f t="shared" ca="1" si="197"/>
        <v>7.2344240560639095E-2</v>
      </c>
      <c r="C979" s="123">
        <f t="shared" ca="1" si="197"/>
        <v>1983.3930116709523</v>
      </c>
      <c r="D979" s="99">
        <f t="shared" ca="1" si="203"/>
        <v>-1463.2170748921646</v>
      </c>
      <c r="E979" s="64">
        <f t="shared" ca="1" si="197"/>
        <v>-396.31990046598196</v>
      </c>
      <c r="F979" s="64">
        <f t="shared" ca="1" si="198"/>
        <v>-283.63845953299784</v>
      </c>
      <c r="G979" s="64">
        <f t="shared" ca="1" si="198"/>
        <v>1949.6978568580828</v>
      </c>
      <c r="H979" s="64">
        <f t="shared" ca="1" si="198"/>
        <v>1973.3844355072436</v>
      </c>
      <c r="I979" s="64">
        <f t="shared" ca="1" si="198"/>
        <v>1412.1625892572406</v>
      </c>
      <c r="J979" s="64">
        <f t="shared" ca="1" si="198"/>
        <v>874.980778716852</v>
      </c>
      <c r="K979" s="64">
        <f t="shared" ca="1" si="198"/>
        <v>1329.7614538837486</v>
      </c>
      <c r="L979" s="64">
        <f t="shared" ca="1" si="198"/>
        <v>-277.76933462898307</v>
      </c>
      <c r="M979" s="64">
        <f t="shared" ca="1" si="198"/>
        <v>90.00291872691885</v>
      </c>
      <c r="N979" s="64">
        <f t="shared" ca="1" si="198"/>
        <v>163.42622079879243</v>
      </c>
      <c r="O979" s="115">
        <f t="shared" ca="1" si="195"/>
        <v>6835.6885591209166</v>
      </c>
      <c r="AD979">
        <f t="shared" ca="1" si="199"/>
        <v>1924000</v>
      </c>
      <c r="AE979">
        <f t="shared" ca="1" si="200"/>
        <v>1926000</v>
      </c>
      <c r="AF979">
        <f t="shared" ca="1" si="201"/>
        <v>1000</v>
      </c>
      <c r="AG979">
        <f t="shared" ca="1" si="202"/>
        <v>1000</v>
      </c>
    </row>
    <row r="980" spans="1:33" hidden="1" x14ac:dyDescent="0.25">
      <c r="A980" s="62">
        <f t="shared" si="196"/>
        <v>979</v>
      </c>
      <c r="B980" s="63">
        <f t="shared" ca="1" si="197"/>
        <v>0.18972385164298791</v>
      </c>
      <c r="C980" s="123">
        <f t="shared" ca="1" si="197"/>
        <v>-637.26096497221693</v>
      </c>
      <c r="D980" s="99">
        <f t="shared" ca="1" si="203"/>
        <v>-846.62467930555761</v>
      </c>
      <c r="E980" s="64">
        <f t="shared" ca="1" si="197"/>
        <v>1619.1245789929867</v>
      </c>
      <c r="F980" s="64">
        <f t="shared" ca="1" si="198"/>
        <v>1661.8073835999851</v>
      </c>
      <c r="G980" s="64">
        <f t="shared" ca="1" si="198"/>
        <v>-875.14217776927831</v>
      </c>
      <c r="H980" s="64">
        <f t="shared" ca="1" si="198"/>
        <v>1323.34669067764</v>
      </c>
      <c r="I980" s="64">
        <f t="shared" ca="1" si="198"/>
        <v>504.33347354392976</v>
      </c>
      <c r="J980" s="64">
        <f t="shared" ca="1" si="198"/>
        <v>158.59204174424934</v>
      </c>
      <c r="K980" s="64">
        <f t="shared" ca="1" si="198"/>
        <v>1215.5346213894725</v>
      </c>
      <c r="L980" s="64">
        <f t="shared" ca="1" si="198"/>
        <v>575.72549512132537</v>
      </c>
      <c r="M980" s="64">
        <f t="shared" ca="1" si="198"/>
        <v>1174.2260615821212</v>
      </c>
      <c r="N980" s="64">
        <f t="shared" ca="1" si="198"/>
        <v>1326.4370129638733</v>
      </c>
      <c r="O980" s="115">
        <f t="shared" ca="1" si="195"/>
        <v>8683.9851818463048</v>
      </c>
      <c r="AD980">
        <f t="shared" ca="1" si="199"/>
        <v>1926000</v>
      </c>
      <c r="AE980">
        <f t="shared" ca="1" si="200"/>
        <v>1928000</v>
      </c>
      <c r="AF980">
        <f t="shared" ca="1" si="201"/>
        <v>1000</v>
      </c>
      <c r="AG980">
        <f t="shared" ca="1" si="202"/>
        <v>1000</v>
      </c>
    </row>
    <row r="981" spans="1:33" hidden="1" x14ac:dyDescent="0.25">
      <c r="A981" s="62">
        <f t="shared" si="196"/>
        <v>980</v>
      </c>
      <c r="B981" s="63">
        <f t="shared" ca="1" si="197"/>
        <v>0.10566298260747078</v>
      </c>
      <c r="C981" s="123">
        <f t="shared" ca="1" si="197"/>
        <v>1634.0247491470714</v>
      </c>
      <c r="D981" s="99">
        <f t="shared" ca="1" si="203"/>
        <v>-5622.5369381352366</v>
      </c>
      <c r="E981" s="64">
        <f t="shared" ca="1" si="197"/>
        <v>382.90571921946656</v>
      </c>
      <c r="F981" s="64">
        <f t="shared" ca="1" si="198"/>
        <v>306.05051104845791</v>
      </c>
      <c r="G981" s="64">
        <f t="shared" ca="1" si="198"/>
        <v>841.87664571169159</v>
      </c>
      <c r="H981" s="64">
        <f t="shared" ca="1" si="198"/>
        <v>-883.86309556793663</v>
      </c>
      <c r="I981" s="64">
        <f t="shared" ca="1" si="198"/>
        <v>-589.84866982855056</v>
      </c>
      <c r="J981" s="64">
        <f t="shared" ca="1" si="198"/>
        <v>1014.8652841014986</v>
      </c>
      <c r="K981" s="64">
        <f t="shared" ca="1" si="198"/>
        <v>1146.376820285144</v>
      </c>
      <c r="L981" s="64">
        <f t="shared" ca="1" si="198"/>
        <v>451.23395002576478</v>
      </c>
      <c r="M981" s="64">
        <f t="shared" ca="1" si="198"/>
        <v>800.41473275576811</v>
      </c>
      <c r="N981" s="64">
        <f t="shared" ca="1" si="198"/>
        <v>1253.6008326314823</v>
      </c>
      <c r="O981" s="115">
        <f t="shared" ca="1" si="195"/>
        <v>4723.612730382787</v>
      </c>
      <c r="AD981">
        <f t="shared" ca="1" si="199"/>
        <v>1928000</v>
      </c>
      <c r="AE981">
        <f t="shared" ca="1" si="200"/>
        <v>1930000</v>
      </c>
      <c r="AF981">
        <f t="shared" ca="1" si="201"/>
        <v>1000</v>
      </c>
      <c r="AG981">
        <f t="shared" ca="1" si="202"/>
        <v>1000</v>
      </c>
    </row>
    <row r="982" spans="1:33" hidden="1" x14ac:dyDescent="0.25">
      <c r="A982" s="62">
        <f t="shared" si="196"/>
        <v>981</v>
      </c>
      <c r="B982" s="63">
        <f t="shared" ca="1" si="197"/>
        <v>-9.6033315166075939E-2</v>
      </c>
      <c r="C982" s="123">
        <f t="shared" ca="1" si="197"/>
        <v>1763.4616254084165</v>
      </c>
      <c r="D982" s="99">
        <f t="shared" ca="1" si="203"/>
        <v>2723.429490667434</v>
      </c>
      <c r="E982" s="64">
        <f t="shared" ca="1" si="197"/>
        <v>1542.8252710525801</v>
      </c>
      <c r="F982" s="64">
        <f t="shared" ca="1" si="198"/>
        <v>-514.41640447075065</v>
      </c>
      <c r="G982" s="64">
        <f t="shared" ca="1" si="198"/>
        <v>575.35403129059443</v>
      </c>
      <c r="H982" s="64">
        <f t="shared" ca="1" si="198"/>
        <v>1490.557598633108</v>
      </c>
      <c r="I982" s="64">
        <f t="shared" ca="1" si="198"/>
        <v>1969.9225380207665</v>
      </c>
      <c r="J982" s="64">
        <f t="shared" ca="1" si="198"/>
        <v>637.11237084620291</v>
      </c>
      <c r="K982" s="64">
        <f t="shared" ca="1" si="198"/>
        <v>926.02325849342026</v>
      </c>
      <c r="L982" s="64">
        <f t="shared" ca="1" si="198"/>
        <v>-885.86307613582505</v>
      </c>
      <c r="M982" s="64">
        <f t="shared" ca="1" si="198"/>
        <v>-726.2518002684551</v>
      </c>
      <c r="N982" s="64">
        <f t="shared" ca="1" si="198"/>
        <v>1054.7669953021013</v>
      </c>
      <c r="O982" s="115">
        <f t="shared" ca="1" si="195"/>
        <v>6070.0307827637425</v>
      </c>
      <c r="AD982">
        <f t="shared" ca="1" si="199"/>
        <v>1930000</v>
      </c>
      <c r="AE982">
        <f t="shared" ca="1" si="200"/>
        <v>1932000</v>
      </c>
      <c r="AF982">
        <f t="shared" ca="1" si="201"/>
        <v>1000</v>
      </c>
      <c r="AG982">
        <f t="shared" ca="1" si="202"/>
        <v>1000</v>
      </c>
    </row>
    <row r="983" spans="1:33" hidden="1" x14ac:dyDescent="0.25">
      <c r="A983" s="62">
        <f t="shared" si="196"/>
        <v>982</v>
      </c>
      <c r="B983" s="63">
        <f t="shared" ca="1" si="197"/>
        <v>-7.1439678255930866E-2</v>
      </c>
      <c r="C983" s="123">
        <f t="shared" ca="1" si="197"/>
        <v>704.41025645508387</v>
      </c>
      <c r="D983" s="99">
        <f t="shared" ca="1" si="203"/>
        <v>-2043.3898977518447</v>
      </c>
      <c r="E983" s="64">
        <f t="shared" ca="1" si="197"/>
        <v>1320.8783611908623</v>
      </c>
      <c r="F983" s="64">
        <f t="shared" ca="1" si="198"/>
        <v>1155.5571984239762</v>
      </c>
      <c r="G983" s="64">
        <f t="shared" ca="1" si="198"/>
        <v>-703.89361789548047</v>
      </c>
      <c r="H983" s="64">
        <f t="shared" ca="1" si="198"/>
        <v>1476.4366987058638</v>
      </c>
      <c r="I983" s="64">
        <f t="shared" ca="1" si="198"/>
        <v>810.68956739937471</v>
      </c>
      <c r="J983" s="64">
        <f t="shared" ca="1" si="198"/>
        <v>1513.1155815903876</v>
      </c>
      <c r="K983" s="64">
        <f t="shared" ca="1" si="198"/>
        <v>803.667438772222</v>
      </c>
      <c r="L983" s="64">
        <f t="shared" ca="1" si="198"/>
        <v>1092.7868789365325</v>
      </c>
      <c r="M983" s="64">
        <f t="shared" ca="1" si="198"/>
        <v>229.93573102783674</v>
      </c>
      <c r="N983" s="64">
        <f t="shared" ca="1" si="198"/>
        <v>956.60973298794727</v>
      </c>
      <c r="O983" s="115">
        <f t="shared" ca="1" si="195"/>
        <v>8655.7835711395237</v>
      </c>
      <c r="AD983">
        <f t="shared" ca="1" si="199"/>
        <v>1932000</v>
      </c>
      <c r="AE983">
        <f t="shared" ca="1" si="200"/>
        <v>1934000</v>
      </c>
      <c r="AF983">
        <f t="shared" ca="1" si="201"/>
        <v>1000</v>
      </c>
      <c r="AG983">
        <f t="shared" ca="1" si="202"/>
        <v>1000</v>
      </c>
    </row>
    <row r="984" spans="1:33" hidden="1" x14ac:dyDescent="0.25">
      <c r="A984" s="62">
        <f t="shared" si="196"/>
        <v>983</v>
      </c>
      <c r="B984" s="63">
        <f t="shared" ca="1" si="197"/>
        <v>6.3973438268480148E-2</v>
      </c>
      <c r="C984" s="123">
        <f t="shared" ca="1" si="197"/>
        <v>-121.58969418202977</v>
      </c>
      <c r="D984" s="99">
        <f t="shared" ca="1" si="203"/>
        <v>-6178.9204858161338</v>
      </c>
      <c r="E984" s="64">
        <f t="shared" ca="1" si="197"/>
        <v>-290.43708625366122</v>
      </c>
      <c r="F984" s="64">
        <f t="shared" ca="1" si="198"/>
        <v>-741.82014520569965</v>
      </c>
      <c r="G984" s="64">
        <f t="shared" ca="1" si="198"/>
        <v>1330.8884542143549</v>
      </c>
      <c r="H984" s="64">
        <f t="shared" ca="1" si="198"/>
        <v>1549.4072907759585</v>
      </c>
      <c r="I984" s="64">
        <f t="shared" ca="1" si="198"/>
        <v>-564.54206810954383</v>
      </c>
      <c r="J984" s="64">
        <f t="shared" ca="1" si="198"/>
        <v>1587.1388072300495</v>
      </c>
      <c r="K984" s="64">
        <f t="shared" ca="1" si="198"/>
        <v>1461.3910959196799</v>
      </c>
      <c r="L984" s="64">
        <f t="shared" ca="1" si="198"/>
        <v>673.44109645565527</v>
      </c>
      <c r="M984" s="64">
        <f t="shared" ca="1" si="198"/>
        <v>-353.77243475861536</v>
      </c>
      <c r="N984" s="64">
        <f t="shared" ca="1" si="198"/>
        <v>666.02832563360585</v>
      </c>
      <c r="O984" s="115">
        <f t="shared" ca="1" si="195"/>
        <v>5317.7233359017846</v>
      </c>
      <c r="AD984">
        <f t="shared" ca="1" si="199"/>
        <v>1934000</v>
      </c>
      <c r="AE984">
        <f t="shared" ca="1" si="200"/>
        <v>1936000</v>
      </c>
      <c r="AF984">
        <f t="shared" ca="1" si="201"/>
        <v>1000</v>
      </c>
      <c r="AG984">
        <f t="shared" ca="1" si="202"/>
        <v>1000</v>
      </c>
    </row>
    <row r="985" spans="1:33" hidden="1" x14ac:dyDescent="0.25">
      <c r="A985" s="62">
        <f t="shared" si="196"/>
        <v>984</v>
      </c>
      <c r="B985" s="63">
        <f t="shared" ca="1" si="197"/>
        <v>9.4478835615136231E-2</v>
      </c>
      <c r="C985" s="123">
        <f t="shared" ca="1" si="197"/>
        <v>426.65697128032031</v>
      </c>
      <c r="D985" s="99">
        <f t="shared" ca="1" si="203"/>
        <v>-1834.3478561278687</v>
      </c>
      <c r="E985" s="64">
        <f t="shared" ca="1" si="197"/>
        <v>-991.66269619363982</v>
      </c>
      <c r="F985" s="64">
        <f t="shared" ca="1" si="198"/>
        <v>806.51520995089436</v>
      </c>
      <c r="G985" s="64">
        <f t="shared" ca="1" si="198"/>
        <v>1587.3677375323484</v>
      </c>
      <c r="H985" s="64">
        <f t="shared" ca="1" si="198"/>
        <v>1126.810363364383</v>
      </c>
      <c r="I985" s="64">
        <f t="shared" ca="1" si="198"/>
        <v>-923.64256207250889</v>
      </c>
      <c r="J985" s="64">
        <f t="shared" ca="1" si="198"/>
        <v>1130.6367533033676</v>
      </c>
      <c r="K985" s="64">
        <f t="shared" ca="1" si="198"/>
        <v>-87.43756583875647</v>
      </c>
      <c r="L985" s="64">
        <f t="shared" ca="1" si="198"/>
        <v>532.32084020660739</v>
      </c>
      <c r="M985" s="64">
        <f t="shared" ca="1" si="198"/>
        <v>930.44627993091933</v>
      </c>
      <c r="N985" s="64">
        <f t="shared" ca="1" si="198"/>
        <v>-973.337785210942</v>
      </c>
      <c r="O985" s="115">
        <f t="shared" ca="1" si="195"/>
        <v>3138.0165749726725</v>
      </c>
      <c r="AD985">
        <f t="shared" ca="1" si="199"/>
        <v>1936000</v>
      </c>
      <c r="AE985">
        <f t="shared" ca="1" si="200"/>
        <v>1938000</v>
      </c>
      <c r="AF985">
        <f t="shared" ca="1" si="201"/>
        <v>1000</v>
      </c>
      <c r="AG985">
        <f t="shared" ca="1" si="202"/>
        <v>1000</v>
      </c>
    </row>
    <row r="986" spans="1:33" hidden="1" x14ac:dyDescent="0.25">
      <c r="A986" s="62">
        <f t="shared" si="196"/>
        <v>985</v>
      </c>
      <c r="B986" s="63">
        <f t="shared" ca="1" si="197"/>
        <v>-8.1399692661412532E-2</v>
      </c>
      <c r="C986" s="123">
        <f t="shared" ca="1" si="197"/>
        <v>999.3169447221934</v>
      </c>
      <c r="D986" s="99">
        <f t="shared" ca="1" si="203"/>
        <v>3091.1106066338207</v>
      </c>
      <c r="E986" s="64">
        <f t="shared" ca="1" si="197"/>
        <v>-792.66911853023146</v>
      </c>
      <c r="F986" s="64">
        <f t="shared" ca="1" si="198"/>
        <v>-306.26955757442011</v>
      </c>
      <c r="G986" s="64">
        <f t="shared" ca="1" si="198"/>
        <v>955.59546668626376</v>
      </c>
      <c r="H986" s="64">
        <f t="shared" ca="1" si="198"/>
        <v>805.09102729182689</v>
      </c>
      <c r="I986" s="64">
        <f t="shared" ca="1" si="198"/>
        <v>538.03206748953755</v>
      </c>
      <c r="J986" s="64">
        <f t="shared" ca="1" si="198"/>
        <v>1067.4287579138552</v>
      </c>
      <c r="K986" s="64">
        <f t="shared" ca="1" si="198"/>
        <v>-695.25907427363211</v>
      </c>
      <c r="L986" s="64">
        <f t="shared" ca="1" si="198"/>
        <v>1351.8928690054622</v>
      </c>
      <c r="M986" s="64">
        <f t="shared" ca="1" si="198"/>
        <v>1263.8437598197513</v>
      </c>
      <c r="N986" s="64">
        <f t="shared" ca="1" si="198"/>
        <v>1316.0342405647382</v>
      </c>
      <c r="O986" s="115">
        <f t="shared" ca="1" si="195"/>
        <v>5503.7204383931512</v>
      </c>
      <c r="AD986">
        <f t="shared" ca="1" si="199"/>
        <v>1938000</v>
      </c>
      <c r="AE986">
        <f t="shared" ca="1" si="200"/>
        <v>1940000</v>
      </c>
      <c r="AF986">
        <f t="shared" ca="1" si="201"/>
        <v>1000</v>
      </c>
      <c r="AG986">
        <f t="shared" ca="1" si="202"/>
        <v>1000</v>
      </c>
    </row>
    <row r="987" spans="1:33" hidden="1" x14ac:dyDescent="0.25">
      <c r="A987" s="62">
        <f t="shared" si="196"/>
        <v>986</v>
      </c>
      <c r="B987" s="63">
        <f t="shared" ca="1" si="197"/>
        <v>5.7735075146880671E-2</v>
      </c>
      <c r="C987" s="123">
        <f t="shared" ca="1" si="197"/>
        <v>1900.0731154019466</v>
      </c>
      <c r="D987" s="99">
        <f t="shared" ca="1" si="203"/>
        <v>10062.163585888118</v>
      </c>
      <c r="E987" s="64">
        <f t="shared" ca="1" si="197"/>
        <v>347.34885040144826</v>
      </c>
      <c r="F987" s="64">
        <f t="shared" ca="1" si="198"/>
        <v>1725.9238272194048</v>
      </c>
      <c r="G987" s="64">
        <f t="shared" ca="1" si="198"/>
        <v>1249.3592462024142</v>
      </c>
      <c r="H987" s="64">
        <f t="shared" ca="1" si="198"/>
        <v>-539.73232748202042</v>
      </c>
      <c r="I987" s="64">
        <f t="shared" ca="1" si="198"/>
        <v>-383.25041469558442</v>
      </c>
      <c r="J987" s="64">
        <f t="shared" ca="1" si="198"/>
        <v>746.91875574392191</v>
      </c>
      <c r="K987" s="64">
        <f t="shared" ca="1" si="198"/>
        <v>1754.3523135981695</v>
      </c>
      <c r="L987" s="64">
        <f t="shared" ca="1" si="198"/>
        <v>-368.91792127558847</v>
      </c>
      <c r="M987" s="64">
        <f t="shared" ca="1" si="198"/>
        <v>-690.78957876778122</v>
      </c>
      <c r="N987" s="64">
        <f t="shared" ca="1" si="198"/>
        <v>368.81582814404732</v>
      </c>
      <c r="O987" s="115">
        <f t="shared" ca="1" si="195"/>
        <v>4210.0285790884318</v>
      </c>
      <c r="AD987">
        <f t="shared" ca="1" si="199"/>
        <v>1940000</v>
      </c>
      <c r="AE987">
        <f t="shared" ca="1" si="200"/>
        <v>1942000</v>
      </c>
      <c r="AF987">
        <f t="shared" ca="1" si="201"/>
        <v>1000</v>
      </c>
      <c r="AG987">
        <f t="shared" ca="1" si="202"/>
        <v>1000</v>
      </c>
    </row>
    <row r="988" spans="1:33" hidden="1" x14ac:dyDescent="0.25">
      <c r="A988" s="62">
        <f t="shared" si="196"/>
        <v>987</v>
      </c>
      <c r="B988" s="63">
        <f t="shared" ca="1" si="197"/>
        <v>-5.2731310350851601E-2</v>
      </c>
      <c r="C988" s="123">
        <f t="shared" ca="1" si="197"/>
        <v>1126.1991238196647</v>
      </c>
      <c r="D988" s="99">
        <f t="shared" ca="1" si="203"/>
        <v>3016.6428006219298</v>
      </c>
      <c r="E988" s="64">
        <f t="shared" ca="1" si="197"/>
        <v>-920.74043937280624</v>
      </c>
      <c r="F988" s="64">
        <f t="shared" ca="1" si="198"/>
        <v>1030.0112616641381</v>
      </c>
      <c r="G988" s="64">
        <f t="shared" ca="1" si="198"/>
        <v>1597.1742448448276</v>
      </c>
      <c r="H988" s="64">
        <f t="shared" ca="1" si="198"/>
        <v>707.15425891050256</v>
      </c>
      <c r="I988" s="64">
        <f t="shared" ca="1" si="198"/>
        <v>2.1641250768897335</v>
      </c>
      <c r="J988" s="64">
        <f t="shared" ca="1" si="198"/>
        <v>-980.60400749641155</v>
      </c>
      <c r="K988" s="64">
        <f t="shared" ca="1" si="198"/>
        <v>1188.1486873375159</v>
      </c>
      <c r="L988" s="64">
        <f t="shared" ca="1" si="198"/>
        <v>1066.8333337089416</v>
      </c>
      <c r="M988" s="64">
        <f t="shared" ca="1" si="198"/>
        <v>1558.0462196108294</v>
      </c>
      <c r="N988" s="64">
        <f t="shared" ca="1" si="198"/>
        <v>1891.5082051005475</v>
      </c>
      <c r="O988" s="115">
        <f t="shared" ca="1" si="195"/>
        <v>7139.6958893849742</v>
      </c>
      <c r="AD988">
        <f t="shared" ca="1" si="199"/>
        <v>1942000</v>
      </c>
      <c r="AE988">
        <f t="shared" ca="1" si="200"/>
        <v>1944000</v>
      </c>
      <c r="AF988">
        <f t="shared" ca="1" si="201"/>
        <v>1000</v>
      </c>
      <c r="AG988">
        <f t="shared" ca="1" si="202"/>
        <v>1000</v>
      </c>
    </row>
    <row r="989" spans="1:33" hidden="1" x14ac:dyDescent="0.25">
      <c r="A989" s="62">
        <f t="shared" si="196"/>
        <v>988</v>
      </c>
      <c r="B989" s="63">
        <f t="shared" ca="1" si="197"/>
        <v>-4.4036160600039315E-3</v>
      </c>
      <c r="C989" s="123">
        <f t="shared" ca="1" si="197"/>
        <v>-503.40468603807295</v>
      </c>
      <c r="D989" s="99">
        <f t="shared" ca="1" si="203"/>
        <v>5212.605538838724</v>
      </c>
      <c r="E989" s="64">
        <f t="shared" ca="1" si="197"/>
        <v>1596.9357181365799</v>
      </c>
      <c r="F989" s="64">
        <f t="shared" ca="1" si="198"/>
        <v>-698.97921386264409</v>
      </c>
      <c r="G989" s="64">
        <f t="shared" ca="1" si="198"/>
        <v>-633.76592386972209</v>
      </c>
      <c r="H989" s="64">
        <f t="shared" ca="1" si="198"/>
        <v>846.92687381309975</v>
      </c>
      <c r="I989" s="64">
        <f t="shared" ca="1" si="198"/>
        <v>1072.4517945982084</v>
      </c>
      <c r="J989" s="64">
        <f t="shared" ca="1" si="198"/>
        <v>-387.39126054989521</v>
      </c>
      <c r="K989" s="64">
        <f t="shared" ca="1" si="198"/>
        <v>-58.97156977869286</v>
      </c>
      <c r="L989" s="64">
        <f t="shared" ca="1" si="198"/>
        <v>-394.16107812164813</v>
      </c>
      <c r="M989" s="64">
        <f t="shared" ca="1" si="198"/>
        <v>732.96185382021542</v>
      </c>
      <c r="N989" s="64">
        <f t="shared" ca="1" si="198"/>
        <v>1154.7090095362423</v>
      </c>
      <c r="O989" s="115">
        <f t="shared" ca="1" si="195"/>
        <v>3230.7162037217436</v>
      </c>
      <c r="AD989">
        <f t="shared" ca="1" si="199"/>
        <v>1944000</v>
      </c>
      <c r="AE989">
        <f t="shared" ca="1" si="200"/>
        <v>1946000</v>
      </c>
      <c r="AF989">
        <f t="shared" ca="1" si="201"/>
        <v>1000</v>
      </c>
      <c r="AG989">
        <f t="shared" ca="1" si="202"/>
        <v>1000</v>
      </c>
    </row>
    <row r="990" spans="1:33" hidden="1" x14ac:dyDescent="0.25">
      <c r="A990" s="62">
        <f t="shared" si="196"/>
        <v>989</v>
      </c>
      <c r="B990" s="63">
        <f t="shared" ca="1" si="197"/>
        <v>3.0399052863989445E-2</v>
      </c>
      <c r="C990" s="123">
        <f t="shared" ca="1" si="197"/>
        <v>1262.448002759008</v>
      </c>
      <c r="D990" s="99">
        <f t="shared" ca="1" si="203"/>
        <v>-989.56713822492827</v>
      </c>
      <c r="E990" s="64">
        <f t="shared" ca="1" si="197"/>
        <v>762.70027413222476</v>
      </c>
      <c r="F990" s="64">
        <f t="shared" ref="F990:N1001" ca="1" si="204">F$1*($U$1+($W$1-$U$1)*RAND())</f>
        <v>12.777617136588425</v>
      </c>
      <c r="G990" s="64">
        <f t="shared" ca="1" si="204"/>
        <v>-845.42908998545317</v>
      </c>
      <c r="H990" s="64">
        <f t="shared" ca="1" si="204"/>
        <v>-202.24876284838379</v>
      </c>
      <c r="I990" s="64">
        <f t="shared" ca="1" si="204"/>
        <v>1111.1910610157609</v>
      </c>
      <c r="J990" s="64">
        <f t="shared" ca="1" si="204"/>
        <v>1440.2464240752222</v>
      </c>
      <c r="K990" s="64">
        <f t="shared" ca="1" si="204"/>
        <v>313.71928978401684</v>
      </c>
      <c r="L990" s="64">
        <f t="shared" ca="1" si="204"/>
        <v>1832.9916772543468</v>
      </c>
      <c r="M990" s="64">
        <f t="shared" ca="1" si="204"/>
        <v>923.38243197669146</v>
      </c>
      <c r="N990" s="64">
        <f t="shared" ca="1" si="204"/>
        <v>1600.1558150936964</v>
      </c>
      <c r="O990" s="115">
        <f t="shared" ca="1" si="195"/>
        <v>6949.4867376347111</v>
      </c>
      <c r="AD990">
        <f t="shared" ca="1" si="199"/>
        <v>1946000</v>
      </c>
      <c r="AE990">
        <f t="shared" ca="1" si="200"/>
        <v>1948000</v>
      </c>
      <c r="AF990">
        <f t="shared" ca="1" si="201"/>
        <v>1000</v>
      </c>
      <c r="AG990">
        <f t="shared" ca="1" si="202"/>
        <v>1000</v>
      </c>
    </row>
    <row r="991" spans="1:33" hidden="1" x14ac:dyDescent="0.25">
      <c r="A991" s="62">
        <f t="shared" si="196"/>
        <v>990</v>
      </c>
      <c r="B991" s="63">
        <f t="shared" ca="1" si="197"/>
        <v>0.16963252595959702</v>
      </c>
      <c r="C991" s="123">
        <f t="shared" ca="1" si="197"/>
        <v>-344.66589315264378</v>
      </c>
      <c r="D991" s="99">
        <f t="shared" ca="1" si="203"/>
        <v>6550.1810668641465</v>
      </c>
      <c r="E991" s="64">
        <f t="shared" ca="1" si="197"/>
        <v>-401.76163513988251</v>
      </c>
      <c r="F991" s="64">
        <f t="shared" ca="1" si="204"/>
        <v>-830.10976980030182</v>
      </c>
      <c r="G991" s="64">
        <f t="shared" ca="1" si="204"/>
        <v>881.70231632617504</v>
      </c>
      <c r="H991" s="64">
        <f t="shared" ca="1" si="204"/>
        <v>-881.94091564360031</v>
      </c>
      <c r="I991" s="64">
        <f t="shared" ca="1" si="204"/>
        <v>1783.1000607785145</v>
      </c>
      <c r="J991" s="64">
        <f t="shared" ca="1" si="204"/>
        <v>-425.08050376158099</v>
      </c>
      <c r="K991" s="64">
        <f t="shared" ca="1" si="204"/>
        <v>342.48936144537055</v>
      </c>
      <c r="L991" s="64">
        <f t="shared" ca="1" si="204"/>
        <v>-585.00811623165043</v>
      </c>
      <c r="M991" s="64">
        <f t="shared" ca="1" si="204"/>
        <v>-488.41618587006792</v>
      </c>
      <c r="N991" s="64">
        <f t="shared" ca="1" si="204"/>
        <v>-128.08619144646303</v>
      </c>
      <c r="O991" s="115">
        <f t="shared" ca="1" si="195"/>
        <v>-733.11157934348694</v>
      </c>
      <c r="AD991">
        <f t="shared" ca="1" si="199"/>
        <v>1948000</v>
      </c>
      <c r="AE991">
        <f t="shared" ca="1" si="200"/>
        <v>1950000</v>
      </c>
      <c r="AF991">
        <f t="shared" ca="1" si="201"/>
        <v>1000</v>
      </c>
      <c r="AG991">
        <f t="shared" ca="1" si="202"/>
        <v>1000</v>
      </c>
    </row>
    <row r="992" spans="1:33" hidden="1" x14ac:dyDescent="0.25">
      <c r="A992" s="62">
        <f t="shared" si="196"/>
        <v>991</v>
      </c>
      <c r="B992" s="63">
        <f t="shared" ca="1" si="197"/>
        <v>0.18505237820297907</v>
      </c>
      <c r="C992" s="123">
        <f t="shared" ca="1" si="197"/>
        <v>1320.8034378375044</v>
      </c>
      <c r="D992" s="99">
        <f t="shared" ca="1" si="203"/>
        <v>16911.146792370822</v>
      </c>
      <c r="E992" s="64">
        <f t="shared" ca="1" si="197"/>
        <v>803.27506495358966</v>
      </c>
      <c r="F992" s="64">
        <f t="shared" ca="1" si="204"/>
        <v>1961.625681128766</v>
      </c>
      <c r="G992" s="64">
        <f t="shared" ca="1" si="204"/>
        <v>1488.2234804747973</v>
      </c>
      <c r="H992" s="64">
        <f t="shared" ca="1" si="204"/>
        <v>1111.1160529085987</v>
      </c>
      <c r="I992" s="64">
        <f t="shared" ca="1" si="204"/>
        <v>-993.58088186307884</v>
      </c>
      <c r="J992" s="64">
        <f t="shared" ca="1" si="204"/>
        <v>1355.3861810431108</v>
      </c>
      <c r="K992" s="64">
        <f t="shared" ca="1" si="204"/>
        <v>-57.992693328528524</v>
      </c>
      <c r="L992" s="64">
        <f t="shared" ca="1" si="204"/>
        <v>1953.5861222878073</v>
      </c>
      <c r="M992" s="64">
        <f t="shared" ca="1" si="204"/>
        <v>1111.6655051757045</v>
      </c>
      <c r="N992" s="64">
        <f t="shared" ca="1" si="204"/>
        <v>1995.2034731720582</v>
      </c>
      <c r="O992" s="115">
        <f t="shared" ca="1" si="195"/>
        <v>10728.507985952825</v>
      </c>
      <c r="AD992">
        <f t="shared" ca="1" si="199"/>
        <v>1950000</v>
      </c>
      <c r="AE992">
        <f t="shared" ca="1" si="200"/>
        <v>1952000</v>
      </c>
      <c r="AF992">
        <f t="shared" ca="1" si="201"/>
        <v>1000</v>
      </c>
      <c r="AG992">
        <f t="shared" ca="1" si="202"/>
        <v>1000</v>
      </c>
    </row>
    <row r="993" spans="1:33" hidden="1" x14ac:dyDescent="0.25">
      <c r="A993" s="62">
        <f t="shared" si="196"/>
        <v>992</v>
      </c>
      <c r="B993" s="63">
        <f t="shared" ca="1" si="197"/>
        <v>5.9496639920410571E-2</v>
      </c>
      <c r="C993" s="123">
        <f t="shared" ca="1" si="197"/>
        <v>867.28659483184924</v>
      </c>
      <c r="D993" s="99">
        <f t="shared" ca="1" si="203"/>
        <v>-4716.212342091605</v>
      </c>
      <c r="E993" s="64">
        <f t="shared" ca="1" si="197"/>
        <v>1351.0292723625532</v>
      </c>
      <c r="F993" s="64">
        <f t="shared" ca="1" si="204"/>
        <v>-238.09299243253494</v>
      </c>
      <c r="G993" s="64">
        <f t="shared" ca="1" si="204"/>
        <v>501.67022560941382</v>
      </c>
      <c r="H993" s="64">
        <f t="shared" ca="1" si="204"/>
        <v>68.348666984529714</v>
      </c>
      <c r="I993" s="64">
        <f t="shared" ca="1" si="204"/>
        <v>401.35917266065661</v>
      </c>
      <c r="J993" s="64">
        <f t="shared" ca="1" si="204"/>
        <v>750.90108581527568</v>
      </c>
      <c r="K993" s="64">
        <f t="shared" ca="1" si="204"/>
        <v>-214.88524227181006</v>
      </c>
      <c r="L993" s="64">
        <f t="shared" ca="1" si="204"/>
        <v>277.85895855871377</v>
      </c>
      <c r="M993" s="64">
        <f t="shared" ca="1" si="204"/>
        <v>1412.8647660532736</v>
      </c>
      <c r="N993" s="64">
        <f t="shared" ca="1" si="204"/>
        <v>-120.04755433448713</v>
      </c>
      <c r="O993" s="115">
        <f t="shared" ca="1" si="195"/>
        <v>4191.0063590055843</v>
      </c>
      <c r="AD993">
        <f t="shared" ca="1" si="199"/>
        <v>1952000</v>
      </c>
      <c r="AE993">
        <f t="shared" ca="1" si="200"/>
        <v>1954000</v>
      </c>
      <c r="AF993">
        <f t="shared" ca="1" si="201"/>
        <v>1000</v>
      </c>
      <c r="AG993">
        <f t="shared" ca="1" si="202"/>
        <v>1000</v>
      </c>
    </row>
    <row r="994" spans="1:33" hidden="1" x14ac:dyDescent="0.25">
      <c r="A994" s="62">
        <f t="shared" si="196"/>
        <v>993</v>
      </c>
      <c r="B994" s="63">
        <f t="shared" ca="1" si="197"/>
        <v>5.7591782933524488E-2</v>
      </c>
      <c r="C994" s="123">
        <f t="shared" ca="1" si="197"/>
        <v>1185.1844731194806</v>
      </c>
      <c r="D994" s="99">
        <f t="shared" ca="1" si="203"/>
        <v>11512.953695999753</v>
      </c>
      <c r="E994" s="64">
        <f t="shared" ca="1" si="197"/>
        <v>1690.0025619511525</v>
      </c>
      <c r="F994" s="64">
        <f t="shared" ca="1" si="204"/>
        <v>827.04834946666585</v>
      </c>
      <c r="G994" s="64">
        <f t="shared" ca="1" si="204"/>
        <v>-676.25867799055823</v>
      </c>
      <c r="H994" s="64">
        <f t="shared" ca="1" si="204"/>
        <v>998.3637759227779</v>
      </c>
      <c r="I994" s="64">
        <f t="shared" ca="1" si="204"/>
        <v>-756.79730546197777</v>
      </c>
      <c r="J994" s="64">
        <f t="shared" ca="1" si="204"/>
        <v>-57.363460250531986</v>
      </c>
      <c r="K994" s="64">
        <f t="shared" ca="1" si="204"/>
        <v>1562.8862264984514</v>
      </c>
      <c r="L994" s="64">
        <f t="shared" ca="1" si="204"/>
        <v>286.21219475190225</v>
      </c>
      <c r="M994" s="64">
        <f t="shared" ca="1" si="204"/>
        <v>611.71468479784085</v>
      </c>
      <c r="N994" s="64">
        <f t="shared" ca="1" si="204"/>
        <v>774.65166110598284</v>
      </c>
      <c r="O994" s="115">
        <f t="shared" ca="1" si="195"/>
        <v>5260.4600107917049</v>
      </c>
      <c r="AD994">
        <f t="shared" ca="1" si="199"/>
        <v>1954000</v>
      </c>
      <c r="AE994">
        <f t="shared" ca="1" si="200"/>
        <v>1956000</v>
      </c>
      <c r="AF994">
        <f t="shared" ca="1" si="201"/>
        <v>1000</v>
      </c>
      <c r="AG994">
        <f t="shared" ca="1" si="202"/>
        <v>1000</v>
      </c>
    </row>
    <row r="995" spans="1:33" x14ac:dyDescent="0.25">
      <c r="A995" s="62">
        <f t="shared" si="196"/>
        <v>994</v>
      </c>
      <c r="B995" s="63">
        <f t="shared" ca="1" si="197"/>
        <v>0.10988027984368665</v>
      </c>
      <c r="C995" s="123">
        <f t="shared" ca="1" si="197"/>
        <v>1350.4893101394312</v>
      </c>
      <c r="D995" s="99">
        <f t="shared" ca="1" si="203"/>
        <v>4771.484500643086</v>
      </c>
      <c r="E995" s="64">
        <f t="shared" ca="1" si="197"/>
        <v>1366.302427368561</v>
      </c>
      <c r="F995" s="64">
        <f t="shared" ca="1" si="204"/>
        <v>1890.698433379456</v>
      </c>
      <c r="G995" s="64">
        <f t="shared" ca="1" si="204"/>
        <v>66.846343473606495</v>
      </c>
      <c r="H995" s="64">
        <f t="shared" ca="1" si="204"/>
        <v>811.31958479501725</v>
      </c>
      <c r="I995" s="64">
        <f t="shared" ca="1" si="204"/>
        <v>-240.61581242171891</v>
      </c>
      <c r="J995" s="64">
        <f t="shared" ca="1" si="204"/>
        <v>1360.1150977263349</v>
      </c>
      <c r="K995" s="64">
        <f t="shared" ca="1" si="204"/>
        <v>1686.895801063326</v>
      </c>
      <c r="L995" s="64">
        <f t="shared" ca="1" si="204"/>
        <v>1250.3794145038717</v>
      </c>
      <c r="M995" s="64">
        <f t="shared" ca="1" si="204"/>
        <v>1655.5442597474128</v>
      </c>
      <c r="N995" s="64">
        <f t="shared" ca="1" si="204"/>
        <v>-258.88322342495604</v>
      </c>
      <c r="O995" s="115">
        <f t="shared" ca="1" si="195"/>
        <v>9588.6023262109102</v>
      </c>
    </row>
    <row r="996" spans="1:33" x14ac:dyDescent="0.25">
      <c r="A996" s="62">
        <f t="shared" si="196"/>
        <v>995</v>
      </c>
      <c r="B996" s="63">
        <f t="shared" ca="1" si="197"/>
        <v>9.8339379301357721E-2</v>
      </c>
      <c r="C996" s="123">
        <f t="shared" ca="1" si="197"/>
        <v>-962.50786480464933</v>
      </c>
      <c r="D996" s="99">
        <f t="shared" ca="1" si="203"/>
        <v>5117.1936426048478</v>
      </c>
      <c r="E996" s="64">
        <f t="shared" ca="1" si="197"/>
        <v>365.28135553681034</v>
      </c>
      <c r="F996" s="64">
        <f t="shared" ca="1" si="204"/>
        <v>1069.257958587503</v>
      </c>
      <c r="G996" s="64">
        <f t="shared" ca="1" si="204"/>
        <v>1830.9786446840644</v>
      </c>
      <c r="H996" s="64">
        <f t="shared" ca="1" si="204"/>
        <v>1534.160202291208</v>
      </c>
      <c r="I996" s="64">
        <f t="shared" ca="1" si="204"/>
        <v>-869.90098070362944</v>
      </c>
      <c r="J996" s="64">
        <f t="shared" ca="1" si="204"/>
        <v>1113.4743670827661</v>
      </c>
      <c r="K996" s="64">
        <f t="shared" ca="1" si="204"/>
        <v>1490.1359482110374</v>
      </c>
      <c r="L996" s="64">
        <f t="shared" ca="1" si="204"/>
        <v>668.41692933908178</v>
      </c>
      <c r="M996" s="64">
        <f t="shared" ca="1" si="204"/>
        <v>-929.69497232634865</v>
      </c>
      <c r="N996" s="64">
        <f t="shared" ca="1" si="204"/>
        <v>-48.484241310471496</v>
      </c>
      <c r="O996" s="115">
        <f t="shared" ca="1" si="195"/>
        <v>6223.6252113920209</v>
      </c>
    </row>
    <row r="997" spans="1:33" x14ac:dyDescent="0.25">
      <c r="A997" s="62">
        <f t="shared" si="196"/>
        <v>996</v>
      </c>
      <c r="B997" s="63">
        <f t="shared" ca="1" si="197"/>
        <v>0.11029751170825369</v>
      </c>
      <c r="C997" s="123">
        <f t="shared" ca="1" si="197"/>
        <v>1185.7149868559334</v>
      </c>
      <c r="D997" s="99">
        <f t="shared" ca="1" si="203"/>
        <v>15750.194643879004</v>
      </c>
      <c r="E997" s="64">
        <f t="shared" ca="1" si="197"/>
        <v>1846.9720124807518</v>
      </c>
      <c r="F997" s="64">
        <f t="shared" ca="1" si="204"/>
        <v>-919.55784793818168</v>
      </c>
      <c r="G997" s="64">
        <f t="shared" ca="1" si="204"/>
        <v>285.79286788421336</v>
      </c>
      <c r="H997" s="64">
        <f t="shared" ca="1" si="204"/>
        <v>519.19936437636704</v>
      </c>
      <c r="I997" s="64">
        <f t="shared" ca="1" si="204"/>
        <v>-785.67047721142808</v>
      </c>
      <c r="J997" s="64">
        <f t="shared" ca="1" si="204"/>
        <v>50.142090739389857</v>
      </c>
      <c r="K997" s="64">
        <f t="shared" ca="1" si="204"/>
        <v>1021.6974676841853</v>
      </c>
      <c r="L997" s="64">
        <f t="shared" ca="1" si="204"/>
        <v>752.72839436618472</v>
      </c>
      <c r="M997" s="64">
        <f t="shared" ca="1" si="204"/>
        <v>-249.14180356483143</v>
      </c>
      <c r="N997" s="64">
        <f t="shared" ca="1" si="204"/>
        <v>678.87216036952771</v>
      </c>
      <c r="O997" s="115">
        <f t="shared" ca="1" si="195"/>
        <v>3201.0342291861789</v>
      </c>
    </row>
    <row r="998" spans="1:33" x14ac:dyDescent="0.25">
      <c r="A998" s="62">
        <f t="shared" si="196"/>
        <v>997</v>
      </c>
      <c r="B998" s="63">
        <f t="shared" ca="1" si="197"/>
        <v>3.1796192054302036E-2</v>
      </c>
      <c r="C998" s="123">
        <f t="shared" ca="1" si="197"/>
        <v>1251.1747735964018</v>
      </c>
      <c r="D998" s="99">
        <f t="shared" ca="1" si="203"/>
        <v>10673.013646838734</v>
      </c>
      <c r="E998" s="64">
        <f t="shared" ca="1" si="197"/>
        <v>662.73149183115027</v>
      </c>
      <c r="F998" s="64">
        <f t="shared" ca="1" si="204"/>
        <v>151.80489585713218</v>
      </c>
      <c r="G998" s="64">
        <f t="shared" ca="1" si="204"/>
        <v>505.96706540415011</v>
      </c>
      <c r="H998" s="64">
        <f t="shared" ca="1" si="204"/>
        <v>412.57498675887268</v>
      </c>
      <c r="I998" s="64">
        <f t="shared" ca="1" si="204"/>
        <v>529.53561641556712</v>
      </c>
      <c r="J998" s="64">
        <f t="shared" ca="1" si="204"/>
        <v>515.21756626308536</v>
      </c>
      <c r="K998" s="64">
        <f t="shared" ca="1" si="204"/>
        <v>-586.33828648676263</v>
      </c>
      <c r="L998" s="64">
        <f t="shared" ca="1" si="204"/>
        <v>1152.4433968767448</v>
      </c>
      <c r="M998" s="64">
        <f t="shared" ca="1" si="204"/>
        <v>189.737330238878</v>
      </c>
      <c r="N998" s="64">
        <f t="shared" ca="1" si="204"/>
        <v>586.48319471050036</v>
      </c>
      <c r="O998" s="115">
        <f t="shared" ca="1" si="195"/>
        <v>4120.1572578693176</v>
      </c>
    </row>
    <row r="999" spans="1:33" x14ac:dyDescent="0.25">
      <c r="A999" s="62">
        <f t="shared" si="196"/>
        <v>998</v>
      </c>
      <c r="B999" s="63">
        <f t="shared" ca="1" si="197"/>
        <v>-3.3122380437305574E-2</v>
      </c>
      <c r="C999" s="123">
        <f t="shared" ca="1" si="197"/>
        <v>727.27603291127707</v>
      </c>
      <c r="D999" s="99">
        <f t="shared" ca="1" si="203"/>
        <v>5110.6592422297763</v>
      </c>
      <c r="E999" s="64">
        <f t="shared" ca="1" si="197"/>
        <v>1895.9825266025341</v>
      </c>
      <c r="F999" s="64">
        <f t="shared" ca="1" si="204"/>
        <v>1645.6973381190944</v>
      </c>
      <c r="G999" s="64">
        <f t="shared" ca="1" si="204"/>
        <v>1024.7815056372078</v>
      </c>
      <c r="H999" s="64">
        <f t="shared" ca="1" si="204"/>
        <v>168.60087548463312</v>
      </c>
      <c r="I999" s="64">
        <f t="shared" ca="1" si="204"/>
        <v>843.39935467747932</v>
      </c>
      <c r="J999" s="64">
        <f t="shared" ca="1" si="204"/>
        <v>475.38659462992018</v>
      </c>
      <c r="K999" s="64">
        <f t="shared" ca="1" si="204"/>
        <v>1563.0592864843466</v>
      </c>
      <c r="L999" s="64">
        <f t="shared" ca="1" si="204"/>
        <v>-359.88425442235848</v>
      </c>
      <c r="M999" s="64">
        <f t="shared" ca="1" si="204"/>
        <v>292.03107639596715</v>
      </c>
      <c r="N999" s="64">
        <f t="shared" ca="1" si="204"/>
        <v>860.22956414917201</v>
      </c>
      <c r="O999" s="115">
        <f t="shared" ca="1" si="195"/>
        <v>8409.2838677579966</v>
      </c>
    </row>
    <row r="1000" spans="1:33" x14ac:dyDescent="0.25">
      <c r="A1000" s="62">
        <f t="shared" si="196"/>
        <v>999</v>
      </c>
      <c r="B1000" s="63">
        <f t="shared" ca="1" si="197"/>
        <v>-3.8667558382551336E-2</v>
      </c>
      <c r="C1000" s="123">
        <f t="shared" ca="1" si="197"/>
        <v>-114.50125246192196</v>
      </c>
      <c r="D1000" s="99">
        <f t="shared" ca="1" si="203"/>
        <v>-6250.8044714265607</v>
      </c>
      <c r="E1000" s="64">
        <f t="shared" ca="1" si="197"/>
        <v>793.75038434390285</v>
      </c>
      <c r="F1000" s="64">
        <f t="shared" ca="1" si="204"/>
        <v>148.92022443641213</v>
      </c>
      <c r="G1000" s="64">
        <f t="shared" ca="1" si="204"/>
        <v>-183.78476518776014</v>
      </c>
      <c r="H1000" s="64">
        <f t="shared" ca="1" si="204"/>
        <v>1443.4615705534736</v>
      </c>
      <c r="I1000" s="64">
        <f t="shared" ca="1" si="204"/>
        <v>-202.22748277946442</v>
      </c>
      <c r="J1000" s="64">
        <f t="shared" ca="1" si="204"/>
        <v>-367.97883792846153</v>
      </c>
      <c r="K1000" s="64">
        <f t="shared" ca="1" si="204"/>
        <v>-907.1423782483522</v>
      </c>
      <c r="L1000" s="64">
        <f t="shared" ca="1" si="204"/>
        <v>1066.5453085512445</v>
      </c>
      <c r="M1000" s="64">
        <f t="shared" ca="1" si="204"/>
        <v>760.04710268270878</v>
      </c>
      <c r="N1000" s="64">
        <f t="shared" ca="1" si="204"/>
        <v>228.83880922252965</v>
      </c>
      <c r="O1000" s="115">
        <f t="shared" ca="1" si="195"/>
        <v>2780.4299356462334</v>
      </c>
    </row>
    <row r="1001" spans="1:33" ht="15.75" thickBot="1" x14ac:dyDescent="0.3">
      <c r="A1001" s="72">
        <f t="shared" si="196"/>
        <v>1000</v>
      </c>
      <c r="B1001" s="73">
        <f t="shared" ca="1" si="197"/>
        <v>2.1870535296254739E-2</v>
      </c>
      <c r="C1001" s="127">
        <f t="shared" ca="1" si="197"/>
        <v>1368.1280554597281</v>
      </c>
      <c r="D1001" s="108">
        <f t="shared" ca="1" si="203"/>
        <v>-5688.7132066027707</v>
      </c>
      <c r="E1001" s="74">
        <f t="shared" ca="1" si="197"/>
        <v>1700.7588299966494</v>
      </c>
      <c r="F1001" s="74">
        <f t="shared" ca="1" si="204"/>
        <v>264.85697781580859</v>
      </c>
      <c r="G1001" s="74">
        <f t="shared" ca="1" si="204"/>
        <v>836.85399892650832</v>
      </c>
      <c r="H1001" s="74">
        <f t="shared" ca="1" si="204"/>
        <v>1714.6933523221894</v>
      </c>
      <c r="I1001" s="74">
        <f t="shared" ca="1" si="204"/>
        <v>549.507898499372</v>
      </c>
      <c r="J1001" s="74">
        <f t="shared" ca="1" si="204"/>
        <v>1338.7081673542591</v>
      </c>
      <c r="K1001" s="74">
        <f t="shared" ca="1" si="204"/>
        <v>355.85496330989037</v>
      </c>
      <c r="L1001" s="74">
        <f t="shared" ca="1" si="204"/>
        <v>118.51392523920894</v>
      </c>
      <c r="M1001" s="74">
        <f t="shared" ca="1" si="204"/>
        <v>1100.8081415094032</v>
      </c>
      <c r="N1001" s="74">
        <f t="shared" ca="1" si="204"/>
        <v>161.26739535715279</v>
      </c>
      <c r="O1001" s="117">
        <f t="shared" ca="1" si="195"/>
        <v>8141.8236503304424</v>
      </c>
    </row>
    <row r="1002" spans="1:33" x14ac:dyDescent="0.25">
      <c r="C1002" s="75"/>
      <c r="D1002" s="75"/>
      <c r="E1002" s="75"/>
      <c r="F1002" s="75"/>
      <c r="G1002" s="75"/>
      <c r="H1002" s="75"/>
      <c r="I1002" s="75"/>
      <c r="J1002" s="75"/>
      <c r="K1002" s="75"/>
      <c r="L1002" s="75"/>
      <c r="M1002" s="75"/>
      <c r="N1002" s="75"/>
      <c r="O1002" s="75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75"/>
  <sheetViews>
    <sheetView tabSelected="1" workbookViewId="0">
      <selection activeCell="D10" sqref="D10:D374"/>
    </sheetView>
  </sheetViews>
  <sheetFormatPr defaultRowHeight="15" x14ac:dyDescent="0.25"/>
  <cols>
    <col min="1" max="1" width="6.140625" bestFit="1" customWidth="1"/>
    <col min="2" max="2" width="4" bestFit="1" customWidth="1"/>
    <col min="3" max="4" width="8.42578125" bestFit="1" customWidth="1"/>
    <col min="5" max="5" width="1.85546875" bestFit="1" customWidth="1"/>
    <col min="6" max="6" width="2" bestFit="1" customWidth="1"/>
    <col min="7" max="7" width="2.85546875" bestFit="1" customWidth="1"/>
    <col min="8" max="8" width="4.5703125" bestFit="1" customWidth="1"/>
    <col min="9" max="9" width="6.140625" bestFit="1" customWidth="1"/>
    <col min="10" max="10" width="4.5703125" bestFit="1" customWidth="1"/>
    <col min="11" max="11" width="5.28515625" bestFit="1" customWidth="1"/>
    <col min="12" max="12" width="3" bestFit="1" customWidth="1"/>
    <col min="13" max="13" width="7" bestFit="1" customWidth="1"/>
    <col min="14" max="14" width="3" bestFit="1" customWidth="1"/>
    <col min="15" max="15" width="4.7109375" bestFit="1" customWidth="1"/>
    <col min="16" max="16" width="4" bestFit="1" customWidth="1"/>
    <col min="17" max="17" width="6" bestFit="1" customWidth="1"/>
    <col min="18" max="18" width="4" bestFit="1" customWidth="1"/>
    <col min="29" max="29" width="12" bestFit="1" customWidth="1"/>
  </cols>
  <sheetData>
    <row r="1" spans="1:30" x14ac:dyDescent="0.25">
      <c r="A1" t="s">
        <v>130</v>
      </c>
      <c r="B1">
        <v>10</v>
      </c>
      <c r="C1" s="128" t="s">
        <v>129</v>
      </c>
      <c r="D1" s="76">
        <f>B1/SQRT(12)</f>
        <v>2.8867513459481291</v>
      </c>
      <c r="E1" t="s">
        <v>128</v>
      </c>
      <c r="F1">
        <v>4</v>
      </c>
      <c r="G1" t="s">
        <v>127</v>
      </c>
      <c r="H1" s="35">
        <v>0.95</v>
      </c>
      <c r="I1" t="s">
        <v>126</v>
      </c>
      <c r="J1" s="83">
        <f>_xlfn.NORM.S.INV(H1)</f>
        <v>1.6448536269514715</v>
      </c>
      <c r="K1" s="128" t="s">
        <v>125</v>
      </c>
      <c r="L1">
        <f>SQRT(F1)*D1</f>
        <v>5.7735026918962582</v>
      </c>
      <c r="M1" t="s">
        <v>124</v>
      </c>
      <c r="N1">
        <f>ROUNDUP(J1*L1,0)</f>
        <v>10</v>
      </c>
      <c r="O1" t="s">
        <v>46</v>
      </c>
      <c r="P1">
        <f>B1*F1+N1</f>
        <v>50</v>
      </c>
      <c r="Q1" t="s">
        <v>123</v>
      </c>
      <c r="S1">
        <v>20</v>
      </c>
      <c r="T1" t="s">
        <v>122</v>
      </c>
      <c r="U1">
        <v>100</v>
      </c>
      <c r="AC1">
        <f>_xlfn.POISSON.DIST(AD1,$B$1,1)</f>
        <v>4.5399929762484854E-5</v>
      </c>
      <c r="AD1">
        <v>0</v>
      </c>
    </row>
    <row r="2" spans="1:30" x14ac:dyDescent="0.25">
      <c r="H2" s="35"/>
      <c r="AC2">
        <f t="shared" ref="AC2:AC51" si="0">_xlfn.POISSON.DIST(AD2,$B$1,1)</f>
        <v>4.9939922738733344E-4</v>
      </c>
      <c r="AD2">
        <v>1</v>
      </c>
    </row>
    <row r="3" spans="1:30" x14ac:dyDescent="0.25">
      <c r="H3" s="35"/>
      <c r="AC3">
        <f t="shared" si="0"/>
        <v>2.7693957155115762E-3</v>
      </c>
      <c r="AD3">
        <v>2</v>
      </c>
    </row>
    <row r="4" spans="1:30" x14ac:dyDescent="0.25">
      <c r="H4" s="35"/>
      <c r="AC4">
        <f t="shared" si="0"/>
        <v>1.0336050675925718E-2</v>
      </c>
      <c r="AD4">
        <v>3</v>
      </c>
    </row>
    <row r="5" spans="1:30" x14ac:dyDescent="0.25">
      <c r="H5" s="35"/>
      <c r="AC5">
        <f t="shared" si="0"/>
        <v>2.9252688076961065E-2</v>
      </c>
      <c r="AD5">
        <v>4</v>
      </c>
    </row>
    <row r="6" spans="1:30" x14ac:dyDescent="0.25">
      <c r="H6" s="35"/>
      <c r="AC6">
        <f t="shared" si="0"/>
        <v>6.7085962879031805E-2</v>
      </c>
      <c r="AD6">
        <v>5</v>
      </c>
    </row>
    <row r="7" spans="1:30" x14ac:dyDescent="0.25">
      <c r="H7" s="35"/>
      <c r="AC7">
        <f t="shared" si="0"/>
        <v>0.13014142088248298</v>
      </c>
      <c r="AD7">
        <v>6</v>
      </c>
    </row>
    <row r="8" spans="1:30" x14ac:dyDescent="0.25">
      <c r="H8" s="35"/>
      <c r="AC8">
        <f t="shared" si="0"/>
        <v>0.22022064660169899</v>
      </c>
      <c r="AD8">
        <v>7</v>
      </c>
    </row>
    <row r="9" spans="1:30" x14ac:dyDescent="0.25">
      <c r="AC9">
        <f t="shared" si="0"/>
        <v>0.33281967875071894</v>
      </c>
      <c r="AD9">
        <v>8</v>
      </c>
    </row>
    <row r="10" spans="1:30" x14ac:dyDescent="0.25">
      <c r="A10">
        <v>1</v>
      </c>
      <c r="B10">
        <f ca="1">RANDBETWEEN(0,$B$1)</f>
        <v>3</v>
      </c>
      <c r="C10">
        <f>U1</f>
        <v>100</v>
      </c>
      <c r="D10" t="str">
        <f ca="1">IFERROR(IF(C11&gt;=$N$1,"",IF(SUM(D9:INDEX($D$10:$D$375,A10-$F$1))&gt;0,"",1)),"")</f>
        <v/>
      </c>
      <c r="H10">
        <f>$N$1</f>
        <v>10</v>
      </c>
      <c r="I10" t="str">
        <f ca="1">IF(C11&gt;$N$1,"",1)</f>
        <v/>
      </c>
      <c r="M10">
        <f ca="1">COUNTIF(D10:D375,"=1")</f>
        <v>0</v>
      </c>
      <c r="AC10">
        <f t="shared" si="0"/>
        <v>0.45792971447185227</v>
      </c>
      <c r="AD10">
        <v>9</v>
      </c>
    </row>
    <row r="11" spans="1:30" x14ac:dyDescent="0.25">
      <c r="A11">
        <f>A10+1</f>
        <v>2</v>
      </c>
      <c r="B11">
        <f ca="1">RANDBETWEEN(0,$B$1)</f>
        <v>0</v>
      </c>
      <c r="C11">
        <f ca="1">IFERROR(IF(INDEX($D$10:$D$375,A10-$F$1)&gt;0, C10-B10+$U$1,C10-B10),C10-B10)</f>
        <v>97</v>
      </c>
      <c r="D11" t="str">
        <f ca="1">IFERROR(IF(C12&gt;=$N$1,"",IF(SUM(D10:INDEX($D$10:$D$375,A11-$F$1))&gt;0,"",1)),"")</f>
        <v/>
      </c>
      <c r="H11">
        <f t="shared" ref="H11:H73" si="1">$N$1</f>
        <v>10</v>
      </c>
      <c r="I11" t="str">
        <f t="shared" ref="I11:I74" ca="1" si="2">IF(C12&gt;$N$1,"",1)</f>
        <v/>
      </c>
      <c r="AC11">
        <f t="shared" si="0"/>
        <v>0.58303975019298537</v>
      </c>
      <c r="AD11">
        <v>10</v>
      </c>
    </row>
    <row r="12" spans="1:30" x14ac:dyDescent="0.25">
      <c r="A12">
        <f t="shared" ref="A12:A75" si="3">A11+1</f>
        <v>3</v>
      </c>
      <c r="B12">
        <f t="shared" ref="B12:B75" ca="1" si="4">RANDBETWEEN(0,$B$1)</f>
        <v>10</v>
      </c>
      <c r="C12">
        <f t="shared" ref="C12:C75" ca="1" si="5">IFERROR(IF(INDEX($D$10:$D$375,A11-$F$1)&gt;0, C11-B11+$U$1,C11-B11),C11-B11)</f>
        <v>97</v>
      </c>
      <c r="D12" t="str">
        <f ca="1">IFERROR(IF(C13&gt;=$N$1,"",IF(SUM(D11:INDEX($D$10:$D$375,A12-$F$1))&gt;0,"",1)),"")</f>
        <v/>
      </c>
      <c r="H12">
        <f t="shared" si="1"/>
        <v>10</v>
      </c>
      <c r="I12" t="str">
        <f t="shared" ca="1" si="2"/>
        <v/>
      </c>
      <c r="AC12">
        <f t="shared" si="0"/>
        <v>0.69677614630310658</v>
      </c>
      <c r="AD12">
        <v>11</v>
      </c>
    </row>
    <row r="13" spans="1:30" x14ac:dyDescent="0.25">
      <c r="A13">
        <f t="shared" si="3"/>
        <v>4</v>
      </c>
      <c r="B13">
        <f t="shared" ca="1" si="4"/>
        <v>3</v>
      </c>
      <c r="C13">
        <f t="shared" ca="1" si="5"/>
        <v>87</v>
      </c>
      <c r="D13" t="str">
        <f ca="1">IFERROR(IF(C14&gt;=$N$1,"",IF(SUM(D12:INDEX($D$10:$D$375,A13-$F$1))&gt;0,"",1)),"")</f>
        <v/>
      </c>
      <c r="H13">
        <f t="shared" si="1"/>
        <v>10</v>
      </c>
      <c r="I13" t="e">
        <f t="shared" ca="1" si="2"/>
        <v>#NAME?</v>
      </c>
      <c r="AC13">
        <f t="shared" si="0"/>
        <v>0.79155647639487436</v>
      </c>
      <c r="AD13">
        <v>12</v>
      </c>
    </row>
    <row r="14" spans="1:30" x14ac:dyDescent="0.25">
      <c r="A14">
        <f t="shared" si="3"/>
        <v>5</v>
      </c>
      <c r="B14">
        <f t="shared" ca="1" si="4"/>
        <v>5</v>
      </c>
      <c r="C14">
        <f t="shared" ca="1" si="5"/>
        <v>91</v>
      </c>
      <c r="D14" t="str">
        <f ca="1">IFERROR(IF(C15&gt;=$N$1,"",IF(SUM(D13:INDEX($D$10:$D$375,A14-$F$1))&gt;0,"",1)),"")</f>
        <v/>
      </c>
      <c r="H14">
        <f t="shared" si="1"/>
        <v>10</v>
      </c>
      <c r="I14" t="e">
        <f t="shared" ca="1" si="2"/>
        <v>#NAME?</v>
      </c>
      <c r="AC14">
        <f t="shared" si="0"/>
        <v>0.864464422619311</v>
      </c>
      <c r="AD14">
        <v>13</v>
      </c>
    </row>
    <row r="15" spans="1:30" x14ac:dyDescent="0.25">
      <c r="A15">
        <f t="shared" si="3"/>
        <v>6</v>
      </c>
      <c r="B15">
        <f t="shared" ca="1" si="4"/>
        <v>7</v>
      </c>
      <c r="C15">
        <f t="shared" ca="1" si="5"/>
        <v>91</v>
      </c>
      <c r="D15" t="str">
        <f ca="1">IFERROR(IF(C16&gt;=$N$1,"",IF(SUM(D14:INDEX($D$10:$D$375,A15-$F$1))&gt;0,"",1)),"")</f>
        <v/>
      </c>
      <c r="H15">
        <f t="shared" si="1"/>
        <v>10</v>
      </c>
      <c r="I15" t="e">
        <f t="shared" ca="1" si="2"/>
        <v>#NAME?</v>
      </c>
      <c r="AC15">
        <f t="shared" si="0"/>
        <v>0.9165415270653372</v>
      </c>
      <c r="AD15">
        <v>14</v>
      </c>
    </row>
    <row r="16" spans="1:30" x14ac:dyDescent="0.25">
      <c r="A16">
        <f t="shared" si="3"/>
        <v>7</v>
      </c>
      <c r="B16">
        <f t="shared" ca="1" si="4"/>
        <v>8</v>
      </c>
      <c r="C16">
        <f t="shared" ca="1" si="5"/>
        <v>91</v>
      </c>
      <c r="D16" t="str">
        <f ca="1">IFERROR(IF(C17&gt;=$N$1,"",IF(SUM(D15:INDEX($D$10:$D$375,A16-$F$1))&gt;0,"",1)),"")</f>
        <v/>
      </c>
      <c r="H16">
        <f t="shared" si="1"/>
        <v>10</v>
      </c>
      <c r="I16" t="e">
        <f t="shared" ca="1" si="2"/>
        <v>#NAME?</v>
      </c>
      <c r="AC16">
        <f t="shared" si="0"/>
        <v>0.95125959669602134</v>
      </c>
      <c r="AD16">
        <v>15</v>
      </c>
    </row>
    <row r="17" spans="1:30" x14ac:dyDescent="0.25">
      <c r="A17">
        <f t="shared" si="3"/>
        <v>8</v>
      </c>
      <c r="B17">
        <f t="shared" ca="1" si="4"/>
        <v>0</v>
      </c>
      <c r="C17">
        <f t="shared" ca="1" si="5"/>
        <v>91</v>
      </c>
      <c r="D17" t="str">
        <f ca="1">IFERROR(IF(C18&gt;=$N$1,"",IF(SUM(D16:INDEX($D$10:$D$375,A17-$F$1))&gt;0,"",1)),"")</f>
        <v/>
      </c>
      <c r="H17">
        <f t="shared" si="1"/>
        <v>10</v>
      </c>
      <c r="I17" t="e">
        <f t="shared" ca="1" si="2"/>
        <v>#NAME?</v>
      </c>
      <c r="AC17">
        <f t="shared" si="0"/>
        <v>0.97295839021519881</v>
      </c>
      <c r="AD17">
        <v>16</v>
      </c>
    </row>
    <row r="18" spans="1:30" x14ac:dyDescent="0.25">
      <c r="A18">
        <f t="shared" si="3"/>
        <v>9</v>
      </c>
      <c r="B18">
        <f t="shared" ca="1" si="4"/>
        <v>2</v>
      </c>
      <c r="C18">
        <f t="shared" ca="1" si="5"/>
        <v>91</v>
      </c>
      <c r="D18" t="str">
        <f ca="1">IFERROR(IF(C19&gt;=$N$1,"",IF(SUM(D17:INDEX($D$10:$D$375,A18-$F$1))&gt;0,"",1)),"")</f>
        <v/>
      </c>
      <c r="H18">
        <f t="shared" si="1"/>
        <v>10</v>
      </c>
      <c r="I18" t="e">
        <f t="shared" ca="1" si="2"/>
        <v>#NAME?</v>
      </c>
      <c r="AC18">
        <f t="shared" si="0"/>
        <v>0.9857223864029504</v>
      </c>
      <c r="AD18">
        <v>17</v>
      </c>
    </row>
    <row r="19" spans="1:30" x14ac:dyDescent="0.25">
      <c r="A19">
        <f t="shared" si="3"/>
        <v>10</v>
      </c>
      <c r="B19">
        <f t="shared" ca="1" si="4"/>
        <v>0</v>
      </c>
      <c r="C19">
        <f t="shared" ca="1" si="5"/>
        <v>91</v>
      </c>
      <c r="D19" t="str">
        <f ca="1">IFERROR(IF(C20&gt;=$N$1,"",IF(SUM(D18:INDEX($D$10:$D$375,A19-$F$1))&gt;0,"",1)),"")</f>
        <v/>
      </c>
      <c r="H19">
        <f t="shared" si="1"/>
        <v>10</v>
      </c>
      <c r="I19" t="e">
        <f t="shared" ca="1" si="2"/>
        <v>#NAME?</v>
      </c>
      <c r="AC19">
        <f t="shared" si="0"/>
        <v>0.99281349539614561</v>
      </c>
      <c r="AD19">
        <v>18</v>
      </c>
    </row>
    <row r="20" spans="1:30" x14ac:dyDescent="0.25">
      <c r="A20">
        <f t="shared" si="3"/>
        <v>11</v>
      </c>
      <c r="B20">
        <f t="shared" ca="1" si="4"/>
        <v>1</v>
      </c>
      <c r="C20">
        <f t="shared" ca="1" si="5"/>
        <v>91</v>
      </c>
      <c r="D20" t="str">
        <f ca="1">IFERROR(IF(C21&gt;=$N$1,"",IF(SUM(D19:INDEX($D$10:$D$375,A20-$F$1))&gt;0,"",1)),"")</f>
        <v/>
      </c>
      <c r="H20">
        <f t="shared" si="1"/>
        <v>10</v>
      </c>
      <c r="I20" t="e">
        <f t="shared" ca="1" si="2"/>
        <v>#NAME?</v>
      </c>
      <c r="AC20">
        <f t="shared" si="0"/>
        <v>0.99654565802414319</v>
      </c>
      <c r="AD20">
        <v>19</v>
      </c>
    </row>
    <row r="21" spans="1:30" x14ac:dyDescent="0.25">
      <c r="A21">
        <f t="shared" si="3"/>
        <v>12</v>
      </c>
      <c r="B21">
        <f t="shared" ca="1" si="4"/>
        <v>7</v>
      </c>
      <c r="C21">
        <f t="shared" ca="1" si="5"/>
        <v>91</v>
      </c>
      <c r="D21" t="str">
        <f ca="1">IFERROR(IF(C22&gt;=$N$1,"",IF(SUM(D20:INDEX($D$10:$D$375,A21-$F$1))&gt;0,"",1)),"")</f>
        <v/>
      </c>
      <c r="H21">
        <f t="shared" si="1"/>
        <v>10</v>
      </c>
      <c r="I21" t="e">
        <f t="shared" ca="1" si="2"/>
        <v>#NAME?</v>
      </c>
      <c r="AC21">
        <f t="shared" si="0"/>
        <v>0.99841173933814198</v>
      </c>
      <c r="AD21">
        <v>20</v>
      </c>
    </row>
    <row r="22" spans="1:30" x14ac:dyDescent="0.25">
      <c r="A22">
        <f t="shared" si="3"/>
        <v>13</v>
      </c>
      <c r="B22">
        <f t="shared" ca="1" si="4"/>
        <v>6</v>
      </c>
      <c r="C22">
        <f t="shared" ca="1" si="5"/>
        <v>91</v>
      </c>
      <c r="D22" t="str">
        <f ca="1">IFERROR(IF(C23&gt;=$N$1,"",IF(SUM(D21:INDEX($D$10:$D$375,A22-$F$1))&gt;0,"",1)),"")</f>
        <v/>
      </c>
      <c r="H22">
        <f t="shared" si="1"/>
        <v>10</v>
      </c>
      <c r="I22" t="e">
        <f t="shared" ca="1" si="2"/>
        <v>#NAME?</v>
      </c>
      <c r="AC22">
        <f t="shared" si="0"/>
        <v>0.99930034948766511</v>
      </c>
      <c r="AD22">
        <v>21</v>
      </c>
    </row>
    <row r="23" spans="1:30" x14ac:dyDescent="0.25">
      <c r="A23">
        <f t="shared" si="3"/>
        <v>14</v>
      </c>
      <c r="B23">
        <f t="shared" ca="1" si="4"/>
        <v>4</v>
      </c>
      <c r="C23">
        <f t="shared" ca="1" si="5"/>
        <v>91</v>
      </c>
      <c r="D23" t="str">
        <f ca="1">IFERROR(IF(C24&gt;=$N$1,"",IF(SUM(D22:INDEX($D$10:$D$375,A23-$F$1))&gt;0,"",1)),"")</f>
        <v/>
      </c>
      <c r="H23">
        <f t="shared" si="1"/>
        <v>10</v>
      </c>
      <c r="I23" t="e">
        <f t="shared" ca="1" si="2"/>
        <v>#NAME?</v>
      </c>
      <c r="AC23">
        <f t="shared" si="0"/>
        <v>0.9997042631919939</v>
      </c>
      <c r="AD23">
        <v>22</v>
      </c>
    </row>
    <row r="24" spans="1:30" x14ac:dyDescent="0.25">
      <c r="A24">
        <f t="shared" si="3"/>
        <v>15</v>
      </c>
      <c r="B24">
        <f t="shared" ca="1" si="4"/>
        <v>10</v>
      </c>
      <c r="C24">
        <f t="shared" ca="1" si="5"/>
        <v>91</v>
      </c>
      <c r="D24" t="str">
        <f ca="1">IFERROR(IF(C25&gt;=$N$1,"",IF(SUM(D23:INDEX($D$10:$D$375,A24-$F$1))&gt;0,"",1)),"")</f>
        <v/>
      </c>
      <c r="H24">
        <f t="shared" si="1"/>
        <v>10</v>
      </c>
      <c r="I24" t="e">
        <f t="shared" ca="1" si="2"/>
        <v>#NAME?</v>
      </c>
      <c r="AC24">
        <f t="shared" si="0"/>
        <v>0.99987987784604981</v>
      </c>
      <c r="AD24">
        <v>23</v>
      </c>
    </row>
    <row r="25" spans="1:30" x14ac:dyDescent="0.25">
      <c r="A25">
        <f t="shared" si="3"/>
        <v>16</v>
      </c>
      <c r="B25">
        <f t="shared" ca="1" si="4"/>
        <v>10</v>
      </c>
      <c r="C25">
        <f t="shared" ca="1" si="5"/>
        <v>91</v>
      </c>
      <c r="D25" t="str">
        <f ca="1">IFERROR(IF(C26&gt;=$N$1,"",IF(SUM(D24:INDEX($D$10:$D$375,A25-$F$1))&gt;0,"",1)),"")</f>
        <v/>
      </c>
      <c r="H25">
        <f t="shared" si="1"/>
        <v>10</v>
      </c>
      <c r="I25" t="e">
        <f t="shared" ca="1" si="2"/>
        <v>#NAME?</v>
      </c>
      <c r="AC25">
        <f t="shared" si="0"/>
        <v>0.9999530506185732</v>
      </c>
      <c r="AD25">
        <v>24</v>
      </c>
    </row>
    <row r="26" spans="1:30" x14ac:dyDescent="0.25">
      <c r="A26">
        <f t="shared" si="3"/>
        <v>17</v>
      </c>
      <c r="B26">
        <f t="shared" ca="1" si="4"/>
        <v>0</v>
      </c>
      <c r="C26">
        <f t="shared" ca="1" si="5"/>
        <v>91</v>
      </c>
      <c r="D26" t="str">
        <f ca="1">IFERROR(IF(C27&gt;=$N$1,"",IF(SUM(D25:INDEX($D$10:$D$375,A26-$F$1))&gt;0,"",1)),"")</f>
        <v/>
      </c>
      <c r="H26">
        <f t="shared" si="1"/>
        <v>10</v>
      </c>
      <c r="I26" t="e">
        <f t="shared" ca="1" si="2"/>
        <v>#NAME?</v>
      </c>
      <c r="AC26">
        <f t="shared" si="0"/>
        <v>0.99998231972758256</v>
      </c>
      <c r="AD26">
        <v>25</v>
      </c>
    </row>
    <row r="27" spans="1:30" x14ac:dyDescent="0.25">
      <c r="A27">
        <f t="shared" si="3"/>
        <v>18</v>
      </c>
      <c r="B27">
        <f t="shared" ca="1" si="4"/>
        <v>0</v>
      </c>
      <c r="C27">
        <f t="shared" ca="1" si="5"/>
        <v>91</v>
      </c>
      <c r="D27" t="str">
        <f ca="1">IFERROR(IF(C28&gt;=$N$1,"",IF(SUM(D26:INDEX($D$10:$D$375,A27-$F$1))&gt;0,"",1)),"")</f>
        <v/>
      </c>
      <c r="H27">
        <f t="shared" si="1"/>
        <v>10</v>
      </c>
      <c r="I27" t="e">
        <f t="shared" ca="1" si="2"/>
        <v>#NAME?</v>
      </c>
      <c r="AC27">
        <f t="shared" si="0"/>
        <v>0.99999357707720149</v>
      </c>
      <c r="AD27">
        <v>26</v>
      </c>
    </row>
    <row r="28" spans="1:30" x14ac:dyDescent="0.25">
      <c r="A28">
        <f t="shared" si="3"/>
        <v>19</v>
      </c>
      <c r="B28">
        <f t="shared" ca="1" si="4"/>
        <v>2</v>
      </c>
      <c r="C28">
        <f t="shared" ca="1" si="5"/>
        <v>91</v>
      </c>
      <c r="D28" t="str">
        <f ca="1">IFERROR(IF(C29&gt;=$N$1,"",IF(SUM(D27:INDEX($D$10:$D$375,A28-$F$1))&gt;0,"",1)),"")</f>
        <v/>
      </c>
      <c r="H28">
        <f t="shared" si="1"/>
        <v>10</v>
      </c>
      <c r="I28" t="e">
        <f t="shared" ca="1" si="2"/>
        <v>#NAME?</v>
      </c>
      <c r="AC28">
        <f t="shared" si="0"/>
        <v>0.9999977464659493</v>
      </c>
      <c r="AD28">
        <v>27</v>
      </c>
    </row>
    <row r="29" spans="1:30" x14ac:dyDescent="0.25">
      <c r="A29">
        <f t="shared" si="3"/>
        <v>20</v>
      </c>
      <c r="B29">
        <f t="shared" ca="1" si="4"/>
        <v>6</v>
      </c>
      <c r="C29">
        <f t="shared" ca="1" si="5"/>
        <v>91</v>
      </c>
      <c r="D29" t="str">
        <f ca="1">IFERROR(IF(C30&gt;=$N$1,"",IF(SUM(D28:INDEX($D$10:$D$375,A29-$F$1))&gt;0,"",1)),"")</f>
        <v/>
      </c>
      <c r="H29">
        <f t="shared" si="1"/>
        <v>10</v>
      </c>
      <c r="I29" t="e">
        <f t="shared" ca="1" si="2"/>
        <v>#NAME?</v>
      </c>
      <c r="AC29">
        <f t="shared" si="0"/>
        <v>0.99999923553335912</v>
      </c>
      <c r="AD29">
        <v>28</v>
      </c>
    </row>
    <row r="30" spans="1:30" x14ac:dyDescent="0.25">
      <c r="A30">
        <f t="shared" si="3"/>
        <v>21</v>
      </c>
      <c r="B30">
        <f t="shared" ca="1" si="4"/>
        <v>5</v>
      </c>
      <c r="C30">
        <f t="shared" ca="1" si="5"/>
        <v>91</v>
      </c>
      <c r="D30" t="str">
        <f ca="1">IFERROR(IF(C31&gt;=$N$1,"",IF(SUM(D29:INDEX($D$10:$D$375,A30-$F$1))&gt;0,"",1)),"")</f>
        <v/>
      </c>
      <c r="H30">
        <f t="shared" si="1"/>
        <v>10</v>
      </c>
      <c r="I30" t="e">
        <f t="shared" ca="1" si="2"/>
        <v>#NAME?</v>
      </c>
      <c r="AC30">
        <f t="shared" si="0"/>
        <v>0.99999974900487987</v>
      </c>
      <c r="AD30">
        <v>29</v>
      </c>
    </row>
    <row r="31" spans="1:30" x14ac:dyDescent="0.25">
      <c r="A31">
        <f t="shared" si="3"/>
        <v>22</v>
      </c>
      <c r="B31">
        <f t="shared" ca="1" si="4"/>
        <v>0</v>
      </c>
      <c r="C31">
        <f t="shared" ca="1" si="5"/>
        <v>91</v>
      </c>
      <c r="D31" t="str">
        <f ca="1">IFERROR(IF(C32&gt;=$N$1,"",IF(SUM(D30:INDEX($D$10:$D$375,A31-$F$1))&gt;0,"",1)),"")</f>
        <v/>
      </c>
      <c r="H31">
        <f t="shared" si="1"/>
        <v>10</v>
      </c>
      <c r="I31" t="e">
        <f t="shared" ca="1" si="2"/>
        <v>#NAME?</v>
      </c>
      <c r="AC31">
        <f t="shared" si="0"/>
        <v>0.99999992016205341</v>
      </c>
      <c r="AD31">
        <v>30</v>
      </c>
    </row>
    <row r="32" spans="1:30" x14ac:dyDescent="0.25">
      <c r="A32">
        <f t="shared" si="3"/>
        <v>23</v>
      </c>
      <c r="B32">
        <f t="shared" ca="1" si="4"/>
        <v>4</v>
      </c>
      <c r="C32">
        <f t="shared" ca="1" si="5"/>
        <v>91</v>
      </c>
      <c r="D32" t="str">
        <f ca="1">IFERROR(IF(C33&gt;=$N$1,"",IF(SUM(D31:INDEX($D$10:$D$375,A32-$F$1))&gt;0,"",1)),"")</f>
        <v/>
      </c>
      <c r="H32">
        <f t="shared" si="1"/>
        <v>10</v>
      </c>
      <c r="I32" t="e">
        <f t="shared" ca="1" si="2"/>
        <v>#NAME?</v>
      </c>
      <c r="AC32">
        <f t="shared" si="0"/>
        <v>0.99999997537404495</v>
      </c>
      <c r="AD32">
        <v>31</v>
      </c>
    </row>
    <row r="33" spans="1:30" x14ac:dyDescent="0.25">
      <c r="A33">
        <f t="shared" si="3"/>
        <v>24</v>
      </c>
      <c r="B33">
        <f t="shared" ca="1" si="4"/>
        <v>9</v>
      </c>
      <c r="C33">
        <f t="shared" ca="1" si="5"/>
        <v>91</v>
      </c>
      <c r="D33" t="str">
        <f ca="1">IFERROR(IF(C34&gt;=$N$1,"",IF(SUM(D32:INDEX($D$10:$D$375,A33-$F$1))&gt;0,"",1)),"")</f>
        <v/>
      </c>
      <c r="H33">
        <f t="shared" si="1"/>
        <v>10</v>
      </c>
      <c r="I33" t="e">
        <f t="shared" ca="1" si="2"/>
        <v>#NAME?</v>
      </c>
      <c r="AC33">
        <f t="shared" si="0"/>
        <v>0.99999999262779227</v>
      </c>
      <c r="AD33">
        <v>32</v>
      </c>
    </row>
    <row r="34" spans="1:30" x14ac:dyDescent="0.25">
      <c r="A34">
        <f t="shared" si="3"/>
        <v>25</v>
      </c>
      <c r="B34">
        <f t="shared" ca="1" si="4"/>
        <v>0</v>
      </c>
      <c r="C34">
        <f t="shared" ca="1" si="5"/>
        <v>91</v>
      </c>
      <c r="D34" t="str">
        <f ca="1">IFERROR(IF(C35&gt;=$N$1,"",IF(SUM(D33:INDEX($D$10:$D$375,A34-$F$1))&gt;0,"",1)),"")</f>
        <v/>
      </c>
      <c r="H34">
        <f t="shared" si="1"/>
        <v>10</v>
      </c>
      <c r="I34" t="e">
        <f t="shared" ca="1" si="2"/>
        <v>#NAME?</v>
      </c>
      <c r="AC34">
        <f t="shared" si="0"/>
        <v>0.99999999785620042</v>
      </c>
      <c r="AD34">
        <v>33</v>
      </c>
    </row>
    <row r="35" spans="1:30" x14ac:dyDescent="0.25">
      <c r="A35">
        <f t="shared" si="3"/>
        <v>26</v>
      </c>
      <c r="B35">
        <f t="shared" ca="1" si="4"/>
        <v>10</v>
      </c>
      <c r="C35">
        <f t="shared" ca="1" si="5"/>
        <v>91</v>
      </c>
      <c r="D35" t="str">
        <f ca="1">IFERROR(IF(C36&gt;=$N$1,"",IF(SUM(D34:INDEX($D$10:$D$375,A35-$F$1))&gt;0,"",1)),"")</f>
        <v/>
      </c>
      <c r="H35">
        <f t="shared" si="1"/>
        <v>10</v>
      </c>
      <c r="I35" t="e">
        <f t="shared" ca="1" si="2"/>
        <v>#NAME?</v>
      </c>
      <c r="AC35">
        <f t="shared" si="0"/>
        <v>0.99999999939396766</v>
      </c>
      <c r="AD35">
        <v>34</v>
      </c>
    </row>
    <row r="36" spans="1:30" x14ac:dyDescent="0.25">
      <c r="A36">
        <f t="shared" si="3"/>
        <v>27</v>
      </c>
      <c r="B36">
        <f t="shared" ca="1" si="4"/>
        <v>10</v>
      </c>
      <c r="C36">
        <f t="shared" ca="1" si="5"/>
        <v>91</v>
      </c>
      <c r="D36" t="str">
        <f ca="1">IFERROR(IF(C37&gt;=$N$1,"",IF(SUM(D35:INDEX($D$10:$D$375,A36-$F$1))&gt;0,"",1)),"")</f>
        <v/>
      </c>
      <c r="H36">
        <f t="shared" si="1"/>
        <v>10</v>
      </c>
      <c r="I36" t="e">
        <f t="shared" ca="1" si="2"/>
        <v>#NAME?</v>
      </c>
      <c r="AC36">
        <f t="shared" si="0"/>
        <v>0.99999999983332966</v>
      </c>
      <c r="AD36">
        <v>35</v>
      </c>
    </row>
    <row r="37" spans="1:30" x14ac:dyDescent="0.25">
      <c r="A37">
        <f t="shared" si="3"/>
        <v>28</v>
      </c>
      <c r="B37">
        <f t="shared" ca="1" si="4"/>
        <v>8</v>
      </c>
      <c r="C37">
        <f t="shared" ca="1" si="5"/>
        <v>91</v>
      </c>
      <c r="D37" t="str">
        <f ca="1">IFERROR(IF(C38&gt;=$N$1,"",IF(SUM(D36:INDEX($D$10:$D$375,A37-$F$1))&gt;0,"",1)),"")</f>
        <v/>
      </c>
      <c r="H37">
        <f t="shared" si="1"/>
        <v>10</v>
      </c>
      <c r="I37" t="e">
        <f t="shared" ca="1" si="2"/>
        <v>#NAME?</v>
      </c>
      <c r="AC37">
        <f t="shared" si="0"/>
        <v>0.9999999999553747</v>
      </c>
      <c r="AD37">
        <v>36</v>
      </c>
    </row>
    <row r="38" spans="1:30" x14ac:dyDescent="0.25">
      <c r="A38">
        <f t="shared" si="3"/>
        <v>29</v>
      </c>
      <c r="B38">
        <f t="shared" ca="1" si="4"/>
        <v>0</v>
      </c>
      <c r="C38">
        <f t="shared" ca="1" si="5"/>
        <v>91</v>
      </c>
      <c r="D38" t="str">
        <f ca="1">IFERROR(IF(C39&gt;=$N$1,"",IF(SUM(D37:INDEX($D$10:$D$375,A38-$F$1))&gt;0,"",1)),"")</f>
        <v/>
      </c>
      <c r="H38">
        <f t="shared" si="1"/>
        <v>10</v>
      </c>
      <c r="I38" t="e">
        <f t="shared" ca="1" si="2"/>
        <v>#NAME?</v>
      </c>
      <c r="AC38">
        <f t="shared" si="0"/>
        <v>0.99999999998835976</v>
      </c>
      <c r="AD38">
        <v>37</v>
      </c>
    </row>
    <row r="39" spans="1:30" x14ac:dyDescent="0.25">
      <c r="A39">
        <f t="shared" si="3"/>
        <v>30</v>
      </c>
      <c r="B39">
        <f t="shared" ca="1" si="4"/>
        <v>1</v>
      </c>
      <c r="C39">
        <f t="shared" ca="1" si="5"/>
        <v>91</v>
      </c>
      <c r="D39" t="str">
        <f ca="1">IFERROR(IF(C40&gt;=$N$1,"",IF(SUM(D38:INDEX($D$10:$D$375,A39-$F$1))&gt;0,"",1)),"")</f>
        <v/>
      </c>
      <c r="H39">
        <f t="shared" si="1"/>
        <v>10</v>
      </c>
      <c r="I39" t="e">
        <f t="shared" ca="1" si="2"/>
        <v>#NAME?</v>
      </c>
      <c r="AC39">
        <f t="shared" si="0"/>
        <v>0.99999999999704015</v>
      </c>
      <c r="AD39">
        <v>38</v>
      </c>
    </row>
    <row r="40" spans="1:30" x14ac:dyDescent="0.25">
      <c r="A40">
        <f t="shared" si="3"/>
        <v>31</v>
      </c>
      <c r="B40">
        <f t="shared" ca="1" si="4"/>
        <v>1</v>
      </c>
      <c r="C40">
        <f t="shared" ca="1" si="5"/>
        <v>91</v>
      </c>
      <c r="D40" t="str">
        <f ca="1">IFERROR(IF(C41&gt;=$N$1,"",IF(SUM(D39:INDEX($D$10:$D$375,A40-$F$1))&gt;0,"",1)),"")</f>
        <v/>
      </c>
      <c r="H40">
        <f t="shared" si="1"/>
        <v>10</v>
      </c>
      <c r="I40" t="e">
        <f t="shared" ca="1" si="2"/>
        <v>#NAME?</v>
      </c>
      <c r="AC40">
        <f t="shared" si="0"/>
        <v>0.99999999999926581</v>
      </c>
      <c r="AD40">
        <v>39</v>
      </c>
    </row>
    <row r="41" spans="1:30" x14ac:dyDescent="0.25">
      <c r="A41">
        <f t="shared" si="3"/>
        <v>32</v>
      </c>
      <c r="B41">
        <f t="shared" ca="1" si="4"/>
        <v>2</v>
      </c>
      <c r="C41">
        <f t="shared" ca="1" si="5"/>
        <v>91</v>
      </c>
      <c r="D41" t="str">
        <f ca="1">IFERROR(IF(C42&gt;=$N$1,"",IF(SUM(D40:INDEX($D$10:$D$375,A41-$F$1))&gt;0,"",1)),"")</f>
        <v/>
      </c>
      <c r="H41">
        <f t="shared" si="1"/>
        <v>10</v>
      </c>
      <c r="I41" t="e">
        <f t="shared" ca="1" si="2"/>
        <v>#NAME?</v>
      </c>
      <c r="AC41">
        <f t="shared" si="0"/>
        <v>0.99999999999982225</v>
      </c>
      <c r="AD41">
        <v>40</v>
      </c>
    </row>
    <row r="42" spans="1:30" x14ac:dyDescent="0.25">
      <c r="A42">
        <f t="shared" si="3"/>
        <v>33</v>
      </c>
      <c r="B42">
        <f t="shared" ca="1" si="4"/>
        <v>5</v>
      </c>
      <c r="C42">
        <f t="shared" ca="1" si="5"/>
        <v>91</v>
      </c>
      <c r="D42" t="str">
        <f ca="1">IFERROR(IF(C43&gt;=$N$1,"",IF(SUM(D41:INDEX($D$10:$D$375,A42-$F$1))&gt;0,"",1)),"")</f>
        <v/>
      </c>
      <c r="H42">
        <f t="shared" si="1"/>
        <v>10</v>
      </c>
      <c r="I42" t="e">
        <f t="shared" ca="1" si="2"/>
        <v>#NAME?</v>
      </c>
      <c r="AC42">
        <f t="shared" si="0"/>
        <v>0.99999999999995803</v>
      </c>
      <c r="AD42">
        <v>41</v>
      </c>
    </row>
    <row r="43" spans="1:30" x14ac:dyDescent="0.25">
      <c r="A43">
        <f t="shared" si="3"/>
        <v>34</v>
      </c>
      <c r="B43">
        <f t="shared" ca="1" si="4"/>
        <v>8</v>
      </c>
      <c r="C43">
        <f t="shared" ca="1" si="5"/>
        <v>91</v>
      </c>
      <c r="D43" t="str">
        <f ca="1">IFERROR(IF(C44&gt;=$N$1,"",IF(SUM(D42:INDEX($D$10:$D$375,A43-$F$1))&gt;0,"",1)),"")</f>
        <v/>
      </c>
      <c r="H43">
        <f t="shared" si="1"/>
        <v>10</v>
      </c>
      <c r="I43" t="e">
        <f t="shared" ca="1" si="2"/>
        <v>#NAME?</v>
      </c>
      <c r="AC43">
        <f t="shared" si="0"/>
        <v>0.99999999999999023</v>
      </c>
      <c r="AD43">
        <v>42</v>
      </c>
    </row>
    <row r="44" spans="1:30" x14ac:dyDescent="0.25">
      <c r="A44">
        <f t="shared" si="3"/>
        <v>35</v>
      </c>
      <c r="B44">
        <f t="shared" ca="1" si="4"/>
        <v>3</v>
      </c>
      <c r="C44">
        <f t="shared" ca="1" si="5"/>
        <v>91</v>
      </c>
      <c r="D44" t="str">
        <f ca="1">IFERROR(IF(C45&gt;=$N$1,"",IF(SUM(D43:INDEX($D$10:$D$375,A44-$F$1))&gt;0,"",1)),"")</f>
        <v/>
      </c>
      <c r="H44">
        <f t="shared" si="1"/>
        <v>10</v>
      </c>
      <c r="I44" t="e">
        <f t="shared" ca="1" si="2"/>
        <v>#NAME?</v>
      </c>
      <c r="AC44">
        <f t="shared" si="0"/>
        <v>0.99999999999999778</v>
      </c>
      <c r="AD44">
        <v>43</v>
      </c>
    </row>
    <row r="45" spans="1:30" x14ac:dyDescent="0.25">
      <c r="A45">
        <f t="shared" si="3"/>
        <v>36</v>
      </c>
      <c r="B45">
        <f t="shared" ca="1" si="4"/>
        <v>3</v>
      </c>
      <c r="C45">
        <f t="shared" ca="1" si="5"/>
        <v>91</v>
      </c>
      <c r="D45" t="str">
        <f ca="1">IFERROR(IF(C46&gt;=$N$1,"",IF(SUM(D44:INDEX($D$10:$D$375,A45-$F$1))&gt;0,"",1)),"")</f>
        <v/>
      </c>
      <c r="H45">
        <f t="shared" si="1"/>
        <v>10</v>
      </c>
      <c r="I45" t="e">
        <f t="shared" ca="1" si="2"/>
        <v>#NAME?</v>
      </c>
      <c r="AC45">
        <f t="shared" si="0"/>
        <v>0.99999999999999956</v>
      </c>
      <c r="AD45">
        <v>44</v>
      </c>
    </row>
    <row r="46" spans="1:30" x14ac:dyDescent="0.25">
      <c r="A46">
        <f t="shared" si="3"/>
        <v>37</v>
      </c>
      <c r="B46">
        <f t="shared" ca="1" si="4"/>
        <v>2</v>
      </c>
      <c r="C46">
        <f t="shared" ca="1" si="5"/>
        <v>91</v>
      </c>
      <c r="D46" t="str">
        <f ca="1">IFERROR(IF(C47&gt;=$N$1,"",IF(SUM(D45:INDEX($D$10:$D$375,A46-$F$1))&gt;0,"",1)),"")</f>
        <v/>
      </c>
      <c r="H46">
        <f t="shared" si="1"/>
        <v>10</v>
      </c>
      <c r="I46" t="e">
        <f t="shared" ca="1" si="2"/>
        <v>#NAME?</v>
      </c>
      <c r="AC46">
        <f t="shared" si="0"/>
        <v>0.99999999999999989</v>
      </c>
      <c r="AD46">
        <v>45</v>
      </c>
    </row>
    <row r="47" spans="1:30" x14ac:dyDescent="0.25">
      <c r="A47">
        <f t="shared" si="3"/>
        <v>38</v>
      </c>
      <c r="B47">
        <f t="shared" ca="1" si="4"/>
        <v>8</v>
      </c>
      <c r="C47">
        <f t="shared" ca="1" si="5"/>
        <v>91</v>
      </c>
      <c r="D47" t="str">
        <f ca="1">IFERROR(IF(C48&gt;=$N$1,"",IF(SUM(D46:INDEX($D$10:$D$375,A47-$F$1))&gt;0,"",1)),"")</f>
        <v/>
      </c>
      <c r="H47">
        <f t="shared" si="1"/>
        <v>10</v>
      </c>
      <c r="I47" t="e">
        <f t="shared" ca="1" si="2"/>
        <v>#NAME?</v>
      </c>
      <c r="AC47">
        <f t="shared" si="0"/>
        <v>1</v>
      </c>
      <c r="AD47">
        <v>46</v>
      </c>
    </row>
    <row r="48" spans="1:30" x14ac:dyDescent="0.25">
      <c r="A48">
        <f t="shared" si="3"/>
        <v>39</v>
      </c>
      <c r="B48">
        <f t="shared" ca="1" si="4"/>
        <v>2</v>
      </c>
      <c r="C48">
        <f t="shared" ca="1" si="5"/>
        <v>91</v>
      </c>
      <c r="D48" t="str">
        <f ca="1">IFERROR(IF(C49&gt;=$N$1,"",IF(SUM(D47:INDEX($D$10:$D$375,A48-$F$1))&gt;0,"",1)),"")</f>
        <v/>
      </c>
      <c r="H48">
        <f t="shared" si="1"/>
        <v>10</v>
      </c>
      <c r="I48" t="e">
        <f t="shared" ca="1" si="2"/>
        <v>#NAME?</v>
      </c>
      <c r="AC48">
        <f t="shared" si="0"/>
        <v>1</v>
      </c>
      <c r="AD48">
        <v>47</v>
      </c>
    </row>
    <row r="49" spans="1:30" x14ac:dyDescent="0.25">
      <c r="A49">
        <f t="shared" si="3"/>
        <v>40</v>
      </c>
      <c r="B49">
        <f t="shared" ca="1" si="4"/>
        <v>3</v>
      </c>
      <c r="C49">
        <f t="shared" ca="1" si="5"/>
        <v>91</v>
      </c>
      <c r="D49" t="str">
        <f ca="1">IFERROR(IF(C50&gt;=$N$1,"",IF(SUM(D48:INDEX($D$10:$D$375,A49-$F$1))&gt;0,"",1)),"")</f>
        <v/>
      </c>
      <c r="H49">
        <f t="shared" si="1"/>
        <v>10</v>
      </c>
      <c r="I49" t="e">
        <f t="shared" ca="1" si="2"/>
        <v>#NAME?</v>
      </c>
      <c r="AC49">
        <f t="shared" si="0"/>
        <v>1</v>
      </c>
      <c r="AD49">
        <v>48</v>
      </c>
    </row>
    <row r="50" spans="1:30" x14ac:dyDescent="0.25">
      <c r="A50">
        <f t="shared" si="3"/>
        <v>41</v>
      </c>
      <c r="B50">
        <f t="shared" ca="1" si="4"/>
        <v>3</v>
      </c>
      <c r="C50">
        <f t="shared" ca="1" si="5"/>
        <v>91</v>
      </c>
      <c r="D50" t="str">
        <f ca="1">IFERROR(IF(C51&gt;=$N$1,"",IF(SUM(D49:INDEX($D$10:$D$375,A50-$F$1))&gt;0,"",1)),"")</f>
        <v/>
      </c>
      <c r="H50">
        <f t="shared" si="1"/>
        <v>10</v>
      </c>
      <c r="I50" t="e">
        <f t="shared" ca="1" si="2"/>
        <v>#NAME?</v>
      </c>
      <c r="AC50">
        <f t="shared" si="0"/>
        <v>1</v>
      </c>
      <c r="AD50">
        <v>49</v>
      </c>
    </row>
    <row r="51" spans="1:30" x14ac:dyDescent="0.25">
      <c r="A51">
        <f t="shared" si="3"/>
        <v>42</v>
      </c>
      <c r="B51">
        <f t="shared" ca="1" si="4"/>
        <v>6</v>
      </c>
      <c r="C51">
        <f t="shared" ca="1" si="5"/>
        <v>91</v>
      </c>
      <c r="D51" t="str">
        <f ca="1">IFERROR(IF(C52&gt;=$N$1,"",IF(SUM(D50:INDEX($D$10:$D$375,A51-$F$1))&gt;0,"",1)),"")</f>
        <v/>
      </c>
      <c r="H51">
        <f t="shared" si="1"/>
        <v>10</v>
      </c>
      <c r="I51" t="e">
        <f t="shared" ca="1" si="2"/>
        <v>#NAME?</v>
      </c>
      <c r="AC51">
        <f t="shared" si="0"/>
        <v>1</v>
      </c>
      <c r="AD51">
        <v>50</v>
      </c>
    </row>
    <row r="52" spans="1:30" x14ac:dyDescent="0.25">
      <c r="A52">
        <f t="shared" si="3"/>
        <v>43</v>
      </c>
      <c r="B52">
        <f t="shared" ca="1" si="4"/>
        <v>2</v>
      </c>
      <c r="C52">
        <f t="shared" ca="1" si="5"/>
        <v>91</v>
      </c>
      <c r="D52" t="str">
        <f ca="1">IFERROR(IF(C53&gt;=$N$1,"",IF(SUM(D51:INDEX($D$10:$D$375,A52-$F$1))&gt;0,"",1)),"")</f>
        <v/>
      </c>
      <c r="H52">
        <f t="shared" si="1"/>
        <v>10</v>
      </c>
      <c r="I52" t="e">
        <f t="shared" ca="1" si="2"/>
        <v>#NAME?</v>
      </c>
    </row>
    <row r="53" spans="1:30" x14ac:dyDescent="0.25">
      <c r="A53">
        <f t="shared" si="3"/>
        <v>44</v>
      </c>
      <c r="B53">
        <f t="shared" ca="1" si="4"/>
        <v>8</v>
      </c>
      <c r="C53">
        <f t="shared" ca="1" si="5"/>
        <v>91</v>
      </c>
      <c r="D53" t="str">
        <f ca="1">IFERROR(IF(C54&gt;=$N$1,"",IF(SUM(D52:INDEX($D$10:$D$375,A53-$F$1))&gt;0,"",1)),"")</f>
        <v/>
      </c>
      <c r="H53">
        <f t="shared" si="1"/>
        <v>10</v>
      </c>
      <c r="I53" t="e">
        <f t="shared" ca="1" si="2"/>
        <v>#NAME?</v>
      </c>
    </row>
    <row r="54" spans="1:30" x14ac:dyDescent="0.25">
      <c r="A54">
        <f t="shared" si="3"/>
        <v>45</v>
      </c>
      <c r="B54">
        <f t="shared" ca="1" si="4"/>
        <v>4</v>
      </c>
      <c r="C54">
        <f t="shared" ca="1" si="5"/>
        <v>91</v>
      </c>
      <c r="D54" t="str">
        <f ca="1">IFERROR(IF(C55&gt;=$N$1,"",IF(SUM(D53:INDEX($D$10:$D$375,A54-$F$1))&gt;0,"",1)),"")</f>
        <v/>
      </c>
      <c r="H54">
        <f t="shared" si="1"/>
        <v>10</v>
      </c>
      <c r="I54" t="e">
        <f t="shared" ca="1" si="2"/>
        <v>#NAME?</v>
      </c>
    </row>
    <row r="55" spans="1:30" x14ac:dyDescent="0.25">
      <c r="A55">
        <f t="shared" si="3"/>
        <v>46</v>
      </c>
      <c r="B55">
        <f t="shared" ca="1" si="4"/>
        <v>10</v>
      </c>
      <c r="C55">
        <f t="shared" ca="1" si="5"/>
        <v>91</v>
      </c>
      <c r="D55" t="str">
        <f ca="1">IFERROR(IF(C56&gt;=$N$1,"",IF(SUM(D54:INDEX($D$10:$D$375,A55-$F$1))&gt;0,"",1)),"")</f>
        <v/>
      </c>
      <c r="H55">
        <f t="shared" si="1"/>
        <v>10</v>
      </c>
      <c r="I55" t="e">
        <f t="shared" ca="1" si="2"/>
        <v>#NAME?</v>
      </c>
    </row>
    <row r="56" spans="1:30" x14ac:dyDescent="0.25">
      <c r="A56">
        <f t="shared" si="3"/>
        <v>47</v>
      </c>
      <c r="B56">
        <f t="shared" ca="1" si="4"/>
        <v>5</v>
      </c>
      <c r="C56">
        <f t="shared" ca="1" si="5"/>
        <v>91</v>
      </c>
      <c r="D56" t="str">
        <f ca="1">IFERROR(IF(C57&gt;=$N$1,"",IF(SUM(D55:INDEX($D$10:$D$375,A56-$F$1))&gt;0,"",1)),"")</f>
        <v/>
      </c>
      <c r="H56">
        <f t="shared" si="1"/>
        <v>10</v>
      </c>
      <c r="I56" t="e">
        <f t="shared" ca="1" si="2"/>
        <v>#NAME?</v>
      </c>
    </row>
    <row r="57" spans="1:30" x14ac:dyDescent="0.25">
      <c r="A57">
        <f t="shared" si="3"/>
        <v>48</v>
      </c>
      <c r="B57">
        <f t="shared" ca="1" si="4"/>
        <v>3</v>
      </c>
      <c r="C57">
        <f t="shared" ca="1" si="5"/>
        <v>91</v>
      </c>
      <c r="D57" t="str">
        <f ca="1">IFERROR(IF(C58&gt;=$N$1,"",IF(SUM(D56:INDEX($D$10:$D$375,A57-$F$1))&gt;0,"",1)),"")</f>
        <v/>
      </c>
      <c r="H57">
        <f t="shared" si="1"/>
        <v>10</v>
      </c>
      <c r="I57" t="e">
        <f t="shared" ca="1" si="2"/>
        <v>#NAME?</v>
      </c>
    </row>
    <row r="58" spans="1:30" x14ac:dyDescent="0.25">
      <c r="A58">
        <f t="shared" si="3"/>
        <v>49</v>
      </c>
      <c r="B58">
        <f t="shared" ca="1" si="4"/>
        <v>6</v>
      </c>
      <c r="C58">
        <f t="shared" ca="1" si="5"/>
        <v>91</v>
      </c>
      <c r="D58" t="str">
        <f ca="1">IFERROR(IF(C59&gt;=$N$1,"",IF(SUM(D57:INDEX($D$10:$D$375,A58-$F$1))&gt;0,"",1)),"")</f>
        <v/>
      </c>
      <c r="H58">
        <f t="shared" si="1"/>
        <v>10</v>
      </c>
      <c r="I58" t="e">
        <f t="shared" ca="1" si="2"/>
        <v>#NAME?</v>
      </c>
    </row>
    <row r="59" spans="1:30" x14ac:dyDescent="0.25">
      <c r="A59">
        <f t="shared" si="3"/>
        <v>50</v>
      </c>
      <c r="B59">
        <f t="shared" ca="1" si="4"/>
        <v>3</v>
      </c>
      <c r="C59">
        <f t="shared" ca="1" si="5"/>
        <v>91</v>
      </c>
      <c r="D59" t="str">
        <f ca="1">IFERROR(IF(C60&gt;=$N$1,"",IF(SUM(D58:INDEX($D$10:$D$375,A59-$F$1))&gt;0,"",1)),"")</f>
        <v/>
      </c>
      <c r="H59">
        <f t="shared" si="1"/>
        <v>10</v>
      </c>
      <c r="I59" t="e">
        <f t="shared" ca="1" si="2"/>
        <v>#NAME?</v>
      </c>
    </row>
    <row r="60" spans="1:30" x14ac:dyDescent="0.25">
      <c r="A60">
        <f t="shared" si="3"/>
        <v>51</v>
      </c>
      <c r="B60">
        <f t="shared" ca="1" si="4"/>
        <v>10</v>
      </c>
      <c r="C60">
        <f t="shared" ca="1" si="5"/>
        <v>91</v>
      </c>
      <c r="D60" t="str">
        <f ca="1">IFERROR(IF(C61&gt;=$N$1,"",IF(SUM(D59:INDEX($D$10:$D$375,A60-$F$1))&gt;0,"",1)),"")</f>
        <v/>
      </c>
      <c r="H60">
        <f t="shared" si="1"/>
        <v>10</v>
      </c>
      <c r="I60" t="e">
        <f t="shared" ca="1" si="2"/>
        <v>#NAME?</v>
      </c>
    </row>
    <row r="61" spans="1:30" x14ac:dyDescent="0.25">
      <c r="A61">
        <f t="shared" si="3"/>
        <v>52</v>
      </c>
      <c r="B61">
        <f t="shared" ca="1" si="4"/>
        <v>10</v>
      </c>
      <c r="C61">
        <f t="shared" ca="1" si="5"/>
        <v>91</v>
      </c>
      <c r="D61" t="str">
        <f ca="1">IFERROR(IF(C62&gt;=$N$1,"",IF(SUM(D60:INDEX($D$10:$D$375,A61-$F$1))&gt;0,"",1)),"")</f>
        <v/>
      </c>
      <c r="H61">
        <f t="shared" si="1"/>
        <v>10</v>
      </c>
      <c r="I61" t="e">
        <f t="shared" ca="1" si="2"/>
        <v>#NAME?</v>
      </c>
    </row>
    <row r="62" spans="1:30" x14ac:dyDescent="0.25">
      <c r="A62">
        <f t="shared" si="3"/>
        <v>53</v>
      </c>
      <c r="B62">
        <f t="shared" ca="1" si="4"/>
        <v>7</v>
      </c>
      <c r="C62">
        <f t="shared" ca="1" si="5"/>
        <v>91</v>
      </c>
      <c r="D62" t="str">
        <f ca="1">IFERROR(IF(C63&gt;=$N$1,"",IF(SUM(D61:INDEX($D$10:$D$375,A62-$F$1))&gt;0,"",1)),"")</f>
        <v/>
      </c>
      <c r="H62">
        <f t="shared" si="1"/>
        <v>10</v>
      </c>
      <c r="I62" t="e">
        <f t="shared" ca="1" si="2"/>
        <v>#NAME?</v>
      </c>
    </row>
    <row r="63" spans="1:30" x14ac:dyDescent="0.25">
      <c r="A63">
        <f t="shared" si="3"/>
        <v>54</v>
      </c>
      <c r="B63">
        <f t="shared" ca="1" si="4"/>
        <v>2</v>
      </c>
      <c r="C63">
        <f t="shared" ca="1" si="5"/>
        <v>91</v>
      </c>
      <c r="D63" t="str">
        <f ca="1">IFERROR(IF(C64&gt;=$N$1,"",IF(SUM(D62:INDEX($D$10:$D$375,A63-$F$1))&gt;0,"",1)),"")</f>
        <v/>
      </c>
      <c r="H63">
        <f t="shared" si="1"/>
        <v>10</v>
      </c>
      <c r="I63" t="e">
        <f t="shared" ca="1" si="2"/>
        <v>#NAME?</v>
      </c>
    </row>
    <row r="64" spans="1:30" x14ac:dyDescent="0.25">
      <c r="A64">
        <f t="shared" si="3"/>
        <v>55</v>
      </c>
      <c r="B64">
        <f t="shared" ca="1" si="4"/>
        <v>2</v>
      </c>
      <c r="C64">
        <f t="shared" ca="1" si="5"/>
        <v>91</v>
      </c>
      <c r="D64" t="str">
        <f ca="1">IFERROR(IF(C65&gt;=$N$1,"",IF(SUM(D63:INDEX($D$10:$D$375,A64-$F$1))&gt;0,"",1)),"")</f>
        <v/>
      </c>
      <c r="H64">
        <f t="shared" si="1"/>
        <v>10</v>
      </c>
      <c r="I64" t="e">
        <f t="shared" ca="1" si="2"/>
        <v>#NAME?</v>
      </c>
    </row>
    <row r="65" spans="1:9" x14ac:dyDescent="0.25">
      <c r="A65">
        <f t="shared" si="3"/>
        <v>56</v>
      </c>
      <c r="B65">
        <f t="shared" ca="1" si="4"/>
        <v>5</v>
      </c>
      <c r="C65">
        <f t="shared" ca="1" si="5"/>
        <v>91</v>
      </c>
      <c r="D65" t="str">
        <f ca="1">IFERROR(IF(C66&gt;=$N$1,"",IF(SUM(D64:INDEX($D$10:$D$375,A65-$F$1))&gt;0,"",1)),"")</f>
        <v/>
      </c>
      <c r="H65">
        <f t="shared" si="1"/>
        <v>10</v>
      </c>
      <c r="I65" t="e">
        <f t="shared" ca="1" si="2"/>
        <v>#NAME?</v>
      </c>
    </row>
    <row r="66" spans="1:9" x14ac:dyDescent="0.25">
      <c r="A66">
        <f t="shared" si="3"/>
        <v>57</v>
      </c>
      <c r="B66">
        <f t="shared" ca="1" si="4"/>
        <v>2</v>
      </c>
      <c r="C66">
        <f t="shared" ca="1" si="5"/>
        <v>91</v>
      </c>
      <c r="D66" t="str">
        <f ca="1">IFERROR(IF(C67&gt;=$N$1,"",IF(SUM(D65:INDEX($D$10:$D$375,A66-$F$1))&gt;0,"",1)),"")</f>
        <v/>
      </c>
      <c r="H66">
        <f t="shared" si="1"/>
        <v>10</v>
      </c>
      <c r="I66" t="e">
        <f t="shared" ca="1" si="2"/>
        <v>#NAME?</v>
      </c>
    </row>
    <row r="67" spans="1:9" x14ac:dyDescent="0.25">
      <c r="A67">
        <f t="shared" si="3"/>
        <v>58</v>
      </c>
      <c r="B67">
        <f t="shared" ca="1" si="4"/>
        <v>5</v>
      </c>
      <c r="C67">
        <f t="shared" ca="1" si="5"/>
        <v>91</v>
      </c>
      <c r="D67" t="str">
        <f ca="1">IFERROR(IF(C68&gt;=$N$1,"",IF(SUM(D66:INDEX($D$10:$D$375,A67-$F$1))&gt;0,"",1)),"")</f>
        <v/>
      </c>
      <c r="H67">
        <f t="shared" si="1"/>
        <v>10</v>
      </c>
      <c r="I67" t="e">
        <f t="shared" ca="1" si="2"/>
        <v>#NAME?</v>
      </c>
    </row>
    <row r="68" spans="1:9" x14ac:dyDescent="0.25">
      <c r="A68">
        <f t="shared" si="3"/>
        <v>59</v>
      </c>
      <c r="B68">
        <f t="shared" ca="1" si="4"/>
        <v>2</v>
      </c>
      <c r="C68">
        <f t="shared" ca="1" si="5"/>
        <v>91</v>
      </c>
      <c r="D68" t="str">
        <f ca="1">IFERROR(IF(C69&gt;=$N$1,"",IF(SUM(D67:INDEX($D$10:$D$375,A68-$F$1))&gt;0,"",1)),"")</f>
        <v/>
      </c>
      <c r="H68">
        <f t="shared" si="1"/>
        <v>10</v>
      </c>
      <c r="I68" t="e">
        <f t="shared" ca="1" si="2"/>
        <v>#NAME?</v>
      </c>
    </row>
    <row r="69" spans="1:9" x14ac:dyDescent="0.25">
      <c r="A69">
        <f t="shared" si="3"/>
        <v>60</v>
      </c>
      <c r="B69">
        <f t="shared" ca="1" si="4"/>
        <v>6</v>
      </c>
      <c r="C69">
        <f t="shared" ca="1" si="5"/>
        <v>91</v>
      </c>
      <c r="D69" t="str">
        <f ca="1">IFERROR(IF(C70&gt;=$N$1,"",IF(SUM(D68:INDEX($D$10:$D$375,A69-$F$1))&gt;0,"",1)),"")</f>
        <v/>
      </c>
      <c r="H69">
        <f t="shared" si="1"/>
        <v>10</v>
      </c>
      <c r="I69" t="e">
        <f t="shared" ca="1" si="2"/>
        <v>#NAME?</v>
      </c>
    </row>
    <row r="70" spans="1:9" x14ac:dyDescent="0.25">
      <c r="A70">
        <f t="shared" si="3"/>
        <v>61</v>
      </c>
      <c r="B70">
        <f t="shared" ca="1" si="4"/>
        <v>4</v>
      </c>
      <c r="C70">
        <f t="shared" ca="1" si="5"/>
        <v>91</v>
      </c>
      <c r="D70" t="str">
        <f ca="1">IFERROR(IF(C71&gt;=$N$1,"",IF(SUM(D69:INDEX($D$10:$D$375,A70-$F$1))&gt;0,"",1)),"")</f>
        <v/>
      </c>
      <c r="H70">
        <f t="shared" si="1"/>
        <v>10</v>
      </c>
      <c r="I70" t="e">
        <f t="shared" ca="1" si="2"/>
        <v>#NAME?</v>
      </c>
    </row>
    <row r="71" spans="1:9" x14ac:dyDescent="0.25">
      <c r="A71">
        <f t="shared" si="3"/>
        <v>62</v>
      </c>
      <c r="B71">
        <f t="shared" ca="1" si="4"/>
        <v>8</v>
      </c>
      <c r="C71">
        <f t="shared" ca="1" si="5"/>
        <v>91</v>
      </c>
      <c r="D71" t="str">
        <f ca="1">IFERROR(IF(C72&gt;=$N$1,"",IF(SUM(D70:INDEX($D$10:$D$375,A71-$F$1))&gt;0,"",1)),"")</f>
        <v/>
      </c>
      <c r="H71">
        <f t="shared" si="1"/>
        <v>10</v>
      </c>
      <c r="I71" t="e">
        <f t="shared" ca="1" si="2"/>
        <v>#NAME?</v>
      </c>
    </row>
    <row r="72" spans="1:9" x14ac:dyDescent="0.25">
      <c r="A72">
        <f t="shared" si="3"/>
        <v>63</v>
      </c>
      <c r="B72">
        <f t="shared" ca="1" si="4"/>
        <v>0</v>
      </c>
      <c r="C72">
        <f t="shared" ca="1" si="5"/>
        <v>91</v>
      </c>
      <c r="D72" t="str">
        <f ca="1">IFERROR(IF(C73&gt;=$N$1,"",IF(SUM(D71:INDEX($D$10:$D$375,A72-$F$1))&gt;0,"",1)),"")</f>
        <v/>
      </c>
      <c r="H72">
        <f t="shared" si="1"/>
        <v>10</v>
      </c>
      <c r="I72" t="e">
        <f t="shared" ca="1" si="2"/>
        <v>#NAME?</v>
      </c>
    </row>
    <row r="73" spans="1:9" x14ac:dyDescent="0.25">
      <c r="A73">
        <f t="shared" si="3"/>
        <v>64</v>
      </c>
      <c r="B73">
        <f t="shared" ca="1" si="4"/>
        <v>6</v>
      </c>
      <c r="C73">
        <f t="shared" ca="1" si="5"/>
        <v>91</v>
      </c>
      <c r="D73" t="str">
        <f ca="1">IFERROR(IF(C74&gt;=$N$1,"",IF(SUM(D72:INDEX($D$10:$D$375,A73-$F$1))&gt;0,"",1)),"")</f>
        <v/>
      </c>
      <c r="H73">
        <f t="shared" si="1"/>
        <v>10</v>
      </c>
      <c r="I73" t="e">
        <f t="shared" ca="1" si="2"/>
        <v>#NAME?</v>
      </c>
    </row>
    <row r="74" spans="1:9" x14ac:dyDescent="0.25">
      <c r="A74">
        <f t="shared" si="3"/>
        <v>65</v>
      </c>
      <c r="B74">
        <f t="shared" ca="1" si="4"/>
        <v>2</v>
      </c>
      <c r="C74">
        <f t="shared" ca="1" si="5"/>
        <v>91</v>
      </c>
      <c r="D74" t="str">
        <f ca="1">IFERROR(IF(C75&gt;=$N$1,"",IF(SUM(D73:INDEX($D$10:$D$375,A74-$F$1))&gt;0,"",1)),"")</f>
        <v/>
      </c>
      <c r="H74">
        <f t="shared" ref="H74:H137" si="6">$N$1</f>
        <v>10</v>
      </c>
      <c r="I74" t="e">
        <f t="shared" ca="1" si="2"/>
        <v>#NAME?</v>
      </c>
    </row>
    <row r="75" spans="1:9" x14ac:dyDescent="0.25">
      <c r="A75">
        <f t="shared" si="3"/>
        <v>66</v>
      </c>
      <c r="B75">
        <f t="shared" ca="1" si="4"/>
        <v>4</v>
      </c>
      <c r="C75">
        <f t="shared" ca="1" si="5"/>
        <v>91</v>
      </c>
      <c r="D75" t="str">
        <f ca="1">IFERROR(IF(C76&gt;=$N$1,"",IF(SUM(D74:INDEX($D$10:$D$375,A75-$F$1))&gt;0,"",1)),"")</f>
        <v/>
      </c>
      <c r="H75">
        <f t="shared" si="6"/>
        <v>10</v>
      </c>
      <c r="I75" t="e">
        <f t="shared" ref="I75:I138" ca="1" si="7">IF(C76&gt;$N$1,"",1)</f>
        <v>#NAME?</v>
      </c>
    </row>
    <row r="76" spans="1:9" x14ac:dyDescent="0.25">
      <c r="A76">
        <f t="shared" ref="A76:A139" si="8">A75+1</f>
        <v>67</v>
      </c>
      <c r="B76">
        <f t="shared" ref="B76:B139" ca="1" si="9">RANDBETWEEN(0,$B$1)</f>
        <v>3</v>
      </c>
      <c r="C76">
        <f t="shared" ref="C76:C139" ca="1" si="10">IFERROR(IF(INDEX($D$10:$D$375,A75-$F$1)&gt;0, C75-B75+$U$1,C75-B75),C75-B75)</f>
        <v>91</v>
      </c>
      <c r="D76" t="str">
        <f ca="1">IFERROR(IF(C77&gt;=$N$1,"",IF(SUM(D75:INDEX($D$10:$D$375,A76-$F$1))&gt;0,"",1)),"")</f>
        <v/>
      </c>
      <c r="H76">
        <f t="shared" si="6"/>
        <v>10</v>
      </c>
      <c r="I76" t="e">
        <f t="shared" ca="1" si="7"/>
        <v>#NAME?</v>
      </c>
    </row>
    <row r="77" spans="1:9" x14ac:dyDescent="0.25">
      <c r="A77">
        <f t="shared" si="8"/>
        <v>68</v>
      </c>
      <c r="B77">
        <f t="shared" ca="1" si="9"/>
        <v>4</v>
      </c>
      <c r="C77">
        <f t="shared" ca="1" si="10"/>
        <v>91</v>
      </c>
      <c r="D77" t="str">
        <f ca="1">IFERROR(IF(C78&gt;=$N$1,"",IF(SUM(D76:INDEX($D$10:$D$375,A77-$F$1))&gt;0,"",1)),"")</f>
        <v/>
      </c>
      <c r="H77">
        <f t="shared" si="6"/>
        <v>10</v>
      </c>
      <c r="I77" t="e">
        <f t="shared" ca="1" si="7"/>
        <v>#NAME?</v>
      </c>
    </row>
    <row r="78" spans="1:9" x14ac:dyDescent="0.25">
      <c r="A78">
        <f t="shared" si="8"/>
        <v>69</v>
      </c>
      <c r="B78">
        <f t="shared" ca="1" si="9"/>
        <v>5</v>
      </c>
      <c r="C78">
        <f t="shared" ca="1" si="10"/>
        <v>91</v>
      </c>
      <c r="D78" t="str">
        <f ca="1">IFERROR(IF(C79&gt;=$N$1,"",IF(SUM(D77:INDEX($D$10:$D$375,A78-$F$1))&gt;0,"",1)),"")</f>
        <v/>
      </c>
      <c r="H78">
        <f t="shared" si="6"/>
        <v>10</v>
      </c>
      <c r="I78" t="e">
        <f t="shared" ca="1" si="7"/>
        <v>#NAME?</v>
      </c>
    </row>
    <row r="79" spans="1:9" x14ac:dyDescent="0.25">
      <c r="A79">
        <f t="shared" si="8"/>
        <v>70</v>
      </c>
      <c r="B79">
        <f t="shared" ca="1" si="9"/>
        <v>7</v>
      </c>
      <c r="C79">
        <f t="shared" ca="1" si="10"/>
        <v>91</v>
      </c>
      <c r="D79" t="str">
        <f ca="1">IFERROR(IF(C80&gt;=$N$1,"",IF(SUM(D78:INDEX($D$10:$D$375,A79-$F$1))&gt;0,"",1)),"")</f>
        <v/>
      </c>
      <c r="H79">
        <f t="shared" si="6"/>
        <v>10</v>
      </c>
      <c r="I79" t="e">
        <f t="shared" ca="1" si="7"/>
        <v>#NAME?</v>
      </c>
    </row>
    <row r="80" spans="1:9" x14ac:dyDescent="0.25">
      <c r="A80">
        <f t="shared" si="8"/>
        <v>71</v>
      </c>
      <c r="B80">
        <f t="shared" ca="1" si="9"/>
        <v>9</v>
      </c>
      <c r="C80">
        <f t="shared" ca="1" si="10"/>
        <v>91</v>
      </c>
      <c r="D80" t="str">
        <f ca="1">IFERROR(IF(C81&gt;=$N$1,"",IF(SUM(D79:INDEX($D$10:$D$375,A80-$F$1))&gt;0,"",1)),"")</f>
        <v/>
      </c>
      <c r="H80">
        <f t="shared" si="6"/>
        <v>10</v>
      </c>
      <c r="I80" t="e">
        <f t="shared" ca="1" si="7"/>
        <v>#NAME?</v>
      </c>
    </row>
    <row r="81" spans="1:9" x14ac:dyDescent="0.25">
      <c r="A81">
        <f t="shared" si="8"/>
        <v>72</v>
      </c>
      <c r="B81">
        <f t="shared" ca="1" si="9"/>
        <v>2</v>
      </c>
      <c r="C81">
        <f t="shared" ca="1" si="10"/>
        <v>91</v>
      </c>
      <c r="D81" t="str">
        <f ca="1">IFERROR(IF(C82&gt;=$N$1,"",IF(SUM(D80:INDEX($D$10:$D$375,A81-$F$1))&gt;0,"",1)),"")</f>
        <v/>
      </c>
      <c r="H81">
        <f t="shared" si="6"/>
        <v>10</v>
      </c>
      <c r="I81" t="e">
        <f t="shared" ca="1" si="7"/>
        <v>#NAME?</v>
      </c>
    </row>
    <row r="82" spans="1:9" x14ac:dyDescent="0.25">
      <c r="A82">
        <f t="shared" si="8"/>
        <v>73</v>
      </c>
      <c r="B82">
        <f t="shared" ca="1" si="9"/>
        <v>0</v>
      </c>
      <c r="C82">
        <f t="shared" ca="1" si="10"/>
        <v>91</v>
      </c>
      <c r="D82" t="str">
        <f ca="1">IFERROR(IF(C83&gt;=$N$1,"",IF(SUM(D81:INDEX($D$10:$D$375,A82-$F$1))&gt;0,"",1)),"")</f>
        <v/>
      </c>
      <c r="H82">
        <f t="shared" si="6"/>
        <v>10</v>
      </c>
      <c r="I82" t="e">
        <f t="shared" ca="1" si="7"/>
        <v>#NAME?</v>
      </c>
    </row>
    <row r="83" spans="1:9" x14ac:dyDescent="0.25">
      <c r="A83">
        <f t="shared" si="8"/>
        <v>74</v>
      </c>
      <c r="B83">
        <f t="shared" ca="1" si="9"/>
        <v>1</v>
      </c>
      <c r="C83">
        <f t="shared" ca="1" si="10"/>
        <v>91</v>
      </c>
      <c r="D83" t="str">
        <f ca="1">IFERROR(IF(C84&gt;=$N$1,"",IF(SUM(D82:INDEX($D$10:$D$375,A83-$F$1))&gt;0,"",1)),"")</f>
        <v/>
      </c>
      <c r="H83">
        <f t="shared" si="6"/>
        <v>10</v>
      </c>
      <c r="I83" t="e">
        <f t="shared" ca="1" si="7"/>
        <v>#NAME?</v>
      </c>
    </row>
    <row r="84" spans="1:9" x14ac:dyDescent="0.25">
      <c r="A84">
        <f t="shared" si="8"/>
        <v>75</v>
      </c>
      <c r="B84">
        <f t="shared" ca="1" si="9"/>
        <v>8</v>
      </c>
      <c r="C84">
        <f t="shared" ca="1" si="10"/>
        <v>91</v>
      </c>
      <c r="D84" t="str">
        <f ca="1">IFERROR(IF(C85&gt;=$N$1,"",IF(SUM(D83:INDEX($D$10:$D$375,A84-$F$1))&gt;0,"",1)),"")</f>
        <v/>
      </c>
      <c r="H84">
        <f t="shared" si="6"/>
        <v>10</v>
      </c>
      <c r="I84" t="e">
        <f t="shared" ca="1" si="7"/>
        <v>#NAME?</v>
      </c>
    </row>
    <row r="85" spans="1:9" x14ac:dyDescent="0.25">
      <c r="A85">
        <f t="shared" si="8"/>
        <v>76</v>
      </c>
      <c r="B85">
        <f t="shared" ca="1" si="9"/>
        <v>1</v>
      </c>
      <c r="C85">
        <f t="shared" ca="1" si="10"/>
        <v>91</v>
      </c>
      <c r="D85" t="str">
        <f ca="1">IFERROR(IF(C86&gt;=$N$1,"",IF(SUM(D84:INDEX($D$10:$D$375,A85-$F$1))&gt;0,"",1)),"")</f>
        <v/>
      </c>
      <c r="H85">
        <f t="shared" si="6"/>
        <v>10</v>
      </c>
      <c r="I85" t="e">
        <f t="shared" ca="1" si="7"/>
        <v>#NAME?</v>
      </c>
    </row>
    <row r="86" spans="1:9" x14ac:dyDescent="0.25">
      <c r="A86">
        <f t="shared" si="8"/>
        <v>77</v>
      </c>
      <c r="B86">
        <f t="shared" ca="1" si="9"/>
        <v>2</v>
      </c>
      <c r="C86">
        <f t="shared" ca="1" si="10"/>
        <v>91</v>
      </c>
      <c r="D86" t="str">
        <f ca="1">IFERROR(IF(C87&gt;=$N$1,"",IF(SUM(D85:INDEX($D$10:$D$375,A86-$F$1))&gt;0,"",1)),"")</f>
        <v/>
      </c>
      <c r="H86">
        <f t="shared" si="6"/>
        <v>10</v>
      </c>
      <c r="I86" t="e">
        <f t="shared" ca="1" si="7"/>
        <v>#NAME?</v>
      </c>
    </row>
    <row r="87" spans="1:9" x14ac:dyDescent="0.25">
      <c r="A87">
        <f t="shared" si="8"/>
        <v>78</v>
      </c>
      <c r="B87">
        <f t="shared" ca="1" si="9"/>
        <v>1</v>
      </c>
      <c r="C87">
        <f t="shared" ca="1" si="10"/>
        <v>91</v>
      </c>
      <c r="D87" t="str">
        <f ca="1">IFERROR(IF(C88&gt;=$N$1,"",IF(SUM(D86:INDEX($D$10:$D$375,A87-$F$1))&gt;0,"",1)),"")</f>
        <v/>
      </c>
      <c r="H87">
        <f t="shared" si="6"/>
        <v>10</v>
      </c>
      <c r="I87" t="e">
        <f t="shared" ca="1" si="7"/>
        <v>#NAME?</v>
      </c>
    </row>
    <row r="88" spans="1:9" x14ac:dyDescent="0.25">
      <c r="A88">
        <f t="shared" si="8"/>
        <v>79</v>
      </c>
      <c r="B88">
        <f t="shared" ca="1" si="9"/>
        <v>2</v>
      </c>
      <c r="C88">
        <f t="shared" ca="1" si="10"/>
        <v>91</v>
      </c>
      <c r="D88" t="str">
        <f ca="1">IFERROR(IF(C89&gt;=$N$1,"",IF(SUM(D87:INDEX($D$10:$D$375,A88-$F$1))&gt;0,"",1)),"")</f>
        <v/>
      </c>
      <c r="H88">
        <f t="shared" si="6"/>
        <v>10</v>
      </c>
      <c r="I88" t="e">
        <f t="shared" ca="1" si="7"/>
        <v>#NAME?</v>
      </c>
    </row>
    <row r="89" spans="1:9" x14ac:dyDescent="0.25">
      <c r="A89">
        <f t="shared" si="8"/>
        <v>80</v>
      </c>
      <c r="B89">
        <f t="shared" ca="1" si="9"/>
        <v>3</v>
      </c>
      <c r="C89">
        <f t="shared" ca="1" si="10"/>
        <v>91</v>
      </c>
      <c r="D89" t="str">
        <f ca="1">IFERROR(IF(C90&gt;=$N$1,"",IF(SUM(D88:INDEX($D$10:$D$375,A89-$F$1))&gt;0,"",1)),"")</f>
        <v/>
      </c>
      <c r="H89">
        <f t="shared" si="6"/>
        <v>10</v>
      </c>
      <c r="I89" t="e">
        <f t="shared" ca="1" si="7"/>
        <v>#NAME?</v>
      </c>
    </row>
    <row r="90" spans="1:9" x14ac:dyDescent="0.25">
      <c r="A90">
        <f t="shared" si="8"/>
        <v>81</v>
      </c>
      <c r="B90">
        <f t="shared" ca="1" si="9"/>
        <v>8</v>
      </c>
      <c r="C90">
        <f t="shared" ca="1" si="10"/>
        <v>91</v>
      </c>
      <c r="D90" t="str">
        <f ca="1">IFERROR(IF(C91&gt;=$N$1,"",IF(SUM(D89:INDEX($D$10:$D$375,A90-$F$1))&gt;0,"",1)),"")</f>
        <v/>
      </c>
      <c r="H90">
        <f t="shared" si="6"/>
        <v>10</v>
      </c>
      <c r="I90" t="e">
        <f t="shared" ca="1" si="7"/>
        <v>#NAME?</v>
      </c>
    </row>
    <row r="91" spans="1:9" x14ac:dyDescent="0.25">
      <c r="A91">
        <f t="shared" si="8"/>
        <v>82</v>
      </c>
      <c r="B91">
        <f t="shared" ca="1" si="9"/>
        <v>9</v>
      </c>
      <c r="C91">
        <f t="shared" ca="1" si="10"/>
        <v>91</v>
      </c>
      <c r="D91" t="str">
        <f ca="1">IFERROR(IF(C92&gt;=$N$1,"",IF(SUM(D90:INDEX($D$10:$D$375,A91-$F$1))&gt;0,"",1)),"")</f>
        <v/>
      </c>
      <c r="H91">
        <f t="shared" si="6"/>
        <v>10</v>
      </c>
      <c r="I91" t="e">
        <f t="shared" ca="1" si="7"/>
        <v>#NAME?</v>
      </c>
    </row>
    <row r="92" spans="1:9" x14ac:dyDescent="0.25">
      <c r="A92">
        <f t="shared" si="8"/>
        <v>83</v>
      </c>
      <c r="B92">
        <f t="shared" ca="1" si="9"/>
        <v>2</v>
      </c>
      <c r="C92">
        <f t="shared" ca="1" si="10"/>
        <v>91</v>
      </c>
      <c r="D92" t="str">
        <f ca="1">IFERROR(IF(C93&gt;=$N$1,"",IF(SUM(D91:INDEX($D$10:$D$375,A92-$F$1))&gt;0,"",1)),"")</f>
        <v/>
      </c>
      <c r="H92">
        <f t="shared" si="6"/>
        <v>10</v>
      </c>
      <c r="I92" t="e">
        <f t="shared" ca="1" si="7"/>
        <v>#NAME?</v>
      </c>
    </row>
    <row r="93" spans="1:9" x14ac:dyDescent="0.25">
      <c r="A93">
        <f t="shared" si="8"/>
        <v>84</v>
      </c>
      <c r="B93">
        <f t="shared" ca="1" si="9"/>
        <v>1</v>
      </c>
      <c r="C93">
        <f t="shared" ca="1" si="10"/>
        <v>91</v>
      </c>
      <c r="D93" t="str">
        <f ca="1">IFERROR(IF(C94&gt;=$N$1,"",IF(SUM(D92:INDEX($D$10:$D$375,A93-$F$1))&gt;0,"",1)),"")</f>
        <v/>
      </c>
      <c r="H93">
        <f t="shared" si="6"/>
        <v>10</v>
      </c>
      <c r="I93" t="e">
        <f t="shared" ca="1" si="7"/>
        <v>#NAME?</v>
      </c>
    </row>
    <row r="94" spans="1:9" x14ac:dyDescent="0.25">
      <c r="A94">
        <f t="shared" si="8"/>
        <v>85</v>
      </c>
      <c r="B94">
        <f t="shared" ca="1" si="9"/>
        <v>0</v>
      </c>
      <c r="C94">
        <f t="shared" ca="1" si="10"/>
        <v>91</v>
      </c>
      <c r="D94" t="str">
        <f ca="1">IFERROR(IF(C95&gt;=$N$1,"",IF(SUM(D93:INDEX($D$10:$D$375,A94-$F$1))&gt;0,"",1)),"")</f>
        <v/>
      </c>
      <c r="H94">
        <f t="shared" si="6"/>
        <v>10</v>
      </c>
      <c r="I94" t="e">
        <f t="shared" ca="1" si="7"/>
        <v>#NAME?</v>
      </c>
    </row>
    <row r="95" spans="1:9" x14ac:dyDescent="0.25">
      <c r="A95">
        <f t="shared" si="8"/>
        <v>86</v>
      </c>
      <c r="B95">
        <f t="shared" ca="1" si="9"/>
        <v>6</v>
      </c>
      <c r="C95">
        <f t="shared" ca="1" si="10"/>
        <v>91</v>
      </c>
      <c r="D95" t="str">
        <f ca="1">IFERROR(IF(C96&gt;=$N$1,"",IF(SUM(D94:INDEX($D$10:$D$375,A95-$F$1))&gt;0,"",1)),"")</f>
        <v/>
      </c>
      <c r="H95">
        <f t="shared" si="6"/>
        <v>10</v>
      </c>
      <c r="I95" t="e">
        <f t="shared" ca="1" si="7"/>
        <v>#NAME?</v>
      </c>
    </row>
    <row r="96" spans="1:9" x14ac:dyDescent="0.25">
      <c r="A96">
        <f t="shared" si="8"/>
        <v>87</v>
      </c>
      <c r="B96">
        <f t="shared" ca="1" si="9"/>
        <v>0</v>
      </c>
      <c r="C96">
        <f t="shared" ca="1" si="10"/>
        <v>91</v>
      </c>
      <c r="D96" t="str">
        <f ca="1">IFERROR(IF(C97&gt;=$N$1,"",IF(SUM(D95:INDEX($D$10:$D$375,A96-$F$1))&gt;0,"",1)),"")</f>
        <v/>
      </c>
      <c r="H96">
        <f t="shared" si="6"/>
        <v>10</v>
      </c>
      <c r="I96" t="e">
        <f t="shared" ca="1" si="7"/>
        <v>#NAME?</v>
      </c>
    </row>
    <row r="97" spans="1:9" x14ac:dyDescent="0.25">
      <c r="A97">
        <f t="shared" si="8"/>
        <v>88</v>
      </c>
      <c r="B97">
        <f t="shared" ca="1" si="9"/>
        <v>8</v>
      </c>
      <c r="C97">
        <f t="shared" ca="1" si="10"/>
        <v>91</v>
      </c>
      <c r="D97" t="str">
        <f ca="1">IFERROR(IF(C98&gt;=$N$1,"",IF(SUM(D96:INDEX($D$10:$D$375,A97-$F$1))&gt;0,"",1)),"")</f>
        <v/>
      </c>
      <c r="H97">
        <f t="shared" si="6"/>
        <v>10</v>
      </c>
      <c r="I97" t="e">
        <f t="shared" ca="1" si="7"/>
        <v>#NAME?</v>
      </c>
    </row>
    <row r="98" spans="1:9" x14ac:dyDescent="0.25">
      <c r="A98">
        <f t="shared" si="8"/>
        <v>89</v>
      </c>
      <c r="B98">
        <f t="shared" ca="1" si="9"/>
        <v>4</v>
      </c>
      <c r="C98">
        <f t="shared" ca="1" si="10"/>
        <v>91</v>
      </c>
      <c r="D98" t="str">
        <f ca="1">IFERROR(IF(C99&gt;=$N$1,"",IF(SUM(D97:INDEX($D$10:$D$375,A98-$F$1))&gt;0,"",1)),"")</f>
        <v/>
      </c>
      <c r="H98">
        <f t="shared" si="6"/>
        <v>10</v>
      </c>
      <c r="I98" t="e">
        <f t="shared" ca="1" si="7"/>
        <v>#NAME?</v>
      </c>
    </row>
    <row r="99" spans="1:9" x14ac:dyDescent="0.25">
      <c r="A99">
        <f t="shared" si="8"/>
        <v>90</v>
      </c>
      <c r="B99">
        <f t="shared" ca="1" si="9"/>
        <v>7</v>
      </c>
      <c r="C99">
        <f t="shared" ca="1" si="10"/>
        <v>91</v>
      </c>
      <c r="D99" t="str">
        <f ca="1">IFERROR(IF(C100&gt;=$N$1,"",IF(SUM(D98:INDEX($D$10:$D$375,A99-$F$1))&gt;0,"",1)),"")</f>
        <v/>
      </c>
      <c r="H99">
        <f t="shared" si="6"/>
        <v>10</v>
      </c>
      <c r="I99" t="e">
        <f t="shared" ca="1" si="7"/>
        <v>#NAME?</v>
      </c>
    </row>
    <row r="100" spans="1:9" x14ac:dyDescent="0.25">
      <c r="A100">
        <f t="shared" si="8"/>
        <v>91</v>
      </c>
      <c r="B100">
        <f t="shared" ca="1" si="9"/>
        <v>1</v>
      </c>
      <c r="C100">
        <f t="shared" ca="1" si="10"/>
        <v>91</v>
      </c>
      <c r="D100" t="str">
        <f ca="1">IFERROR(IF(C101&gt;=$N$1,"",IF(SUM(D99:INDEX($D$10:$D$375,A100-$F$1))&gt;0,"",1)),"")</f>
        <v/>
      </c>
      <c r="H100">
        <f t="shared" si="6"/>
        <v>10</v>
      </c>
      <c r="I100" t="e">
        <f t="shared" ca="1" si="7"/>
        <v>#NAME?</v>
      </c>
    </row>
    <row r="101" spans="1:9" x14ac:dyDescent="0.25">
      <c r="A101">
        <f t="shared" si="8"/>
        <v>92</v>
      </c>
      <c r="B101">
        <f t="shared" ca="1" si="9"/>
        <v>4</v>
      </c>
      <c r="C101">
        <f t="shared" ca="1" si="10"/>
        <v>91</v>
      </c>
      <c r="D101" t="str">
        <f ca="1">IFERROR(IF(C102&gt;=$N$1,"",IF(SUM(D100:INDEX($D$10:$D$375,A101-$F$1))&gt;0,"",1)),"")</f>
        <v/>
      </c>
      <c r="H101">
        <f t="shared" si="6"/>
        <v>10</v>
      </c>
      <c r="I101" t="e">
        <f t="shared" ca="1" si="7"/>
        <v>#NAME?</v>
      </c>
    </row>
    <row r="102" spans="1:9" x14ac:dyDescent="0.25">
      <c r="A102">
        <f t="shared" si="8"/>
        <v>93</v>
      </c>
      <c r="B102">
        <f t="shared" ca="1" si="9"/>
        <v>5</v>
      </c>
      <c r="C102">
        <f t="shared" ca="1" si="10"/>
        <v>91</v>
      </c>
      <c r="D102" t="str">
        <f ca="1">IFERROR(IF(C103&gt;=$N$1,"",IF(SUM(D101:INDEX($D$10:$D$375,A102-$F$1))&gt;0,"",1)),"")</f>
        <v/>
      </c>
      <c r="H102">
        <f t="shared" si="6"/>
        <v>10</v>
      </c>
      <c r="I102" t="e">
        <f t="shared" ca="1" si="7"/>
        <v>#NAME?</v>
      </c>
    </row>
    <row r="103" spans="1:9" x14ac:dyDescent="0.25">
      <c r="A103">
        <f t="shared" si="8"/>
        <v>94</v>
      </c>
      <c r="B103">
        <f t="shared" ca="1" si="9"/>
        <v>9</v>
      </c>
      <c r="C103">
        <f t="shared" ca="1" si="10"/>
        <v>91</v>
      </c>
      <c r="D103" t="str">
        <f ca="1">IFERROR(IF(C104&gt;=$N$1,"",IF(SUM(D102:INDEX($D$10:$D$375,A103-$F$1))&gt;0,"",1)),"")</f>
        <v/>
      </c>
      <c r="H103">
        <f t="shared" si="6"/>
        <v>10</v>
      </c>
      <c r="I103" t="e">
        <f t="shared" ca="1" si="7"/>
        <v>#NAME?</v>
      </c>
    </row>
    <row r="104" spans="1:9" x14ac:dyDescent="0.25">
      <c r="A104">
        <f t="shared" si="8"/>
        <v>95</v>
      </c>
      <c r="B104">
        <f t="shared" ca="1" si="9"/>
        <v>0</v>
      </c>
      <c r="C104">
        <f t="shared" ca="1" si="10"/>
        <v>91</v>
      </c>
      <c r="D104" t="str">
        <f ca="1">IFERROR(IF(C105&gt;=$N$1,"",IF(SUM(D103:INDEX($D$10:$D$375,A104-$F$1))&gt;0,"",1)),"")</f>
        <v/>
      </c>
      <c r="H104">
        <f t="shared" si="6"/>
        <v>10</v>
      </c>
      <c r="I104" t="e">
        <f t="shared" ca="1" si="7"/>
        <v>#NAME?</v>
      </c>
    </row>
    <row r="105" spans="1:9" x14ac:dyDescent="0.25">
      <c r="A105">
        <f t="shared" si="8"/>
        <v>96</v>
      </c>
      <c r="B105">
        <f t="shared" ca="1" si="9"/>
        <v>10</v>
      </c>
      <c r="C105">
        <f t="shared" ca="1" si="10"/>
        <v>91</v>
      </c>
      <c r="D105" t="str">
        <f ca="1">IFERROR(IF(C106&gt;=$N$1,"",IF(SUM(D104:INDEX($D$10:$D$375,A105-$F$1))&gt;0,"",1)),"")</f>
        <v/>
      </c>
      <c r="H105">
        <f t="shared" si="6"/>
        <v>10</v>
      </c>
      <c r="I105" t="e">
        <f t="shared" ca="1" si="7"/>
        <v>#NAME?</v>
      </c>
    </row>
    <row r="106" spans="1:9" x14ac:dyDescent="0.25">
      <c r="A106">
        <f t="shared" si="8"/>
        <v>97</v>
      </c>
      <c r="B106">
        <f t="shared" ca="1" si="9"/>
        <v>7</v>
      </c>
      <c r="C106">
        <f t="shared" ca="1" si="10"/>
        <v>91</v>
      </c>
      <c r="D106" t="str">
        <f ca="1">IFERROR(IF(C107&gt;=$N$1,"",IF(SUM(D105:INDEX($D$10:$D$375,A106-$F$1))&gt;0,"",1)),"")</f>
        <v/>
      </c>
      <c r="H106">
        <f t="shared" si="6"/>
        <v>10</v>
      </c>
      <c r="I106" t="e">
        <f t="shared" ca="1" si="7"/>
        <v>#NAME?</v>
      </c>
    </row>
    <row r="107" spans="1:9" x14ac:dyDescent="0.25">
      <c r="A107">
        <f t="shared" si="8"/>
        <v>98</v>
      </c>
      <c r="B107">
        <f t="shared" ca="1" si="9"/>
        <v>7</v>
      </c>
      <c r="C107">
        <f t="shared" ca="1" si="10"/>
        <v>91</v>
      </c>
      <c r="D107" t="str">
        <f ca="1">IFERROR(IF(C108&gt;=$N$1,"",IF(SUM(D106:INDEX($D$10:$D$375,A107-$F$1))&gt;0,"",1)),"")</f>
        <v/>
      </c>
      <c r="H107">
        <f t="shared" si="6"/>
        <v>10</v>
      </c>
      <c r="I107" t="e">
        <f t="shared" ca="1" si="7"/>
        <v>#NAME?</v>
      </c>
    </row>
    <row r="108" spans="1:9" x14ac:dyDescent="0.25">
      <c r="A108">
        <f t="shared" si="8"/>
        <v>99</v>
      </c>
      <c r="B108">
        <f t="shared" ca="1" si="9"/>
        <v>6</v>
      </c>
      <c r="C108">
        <f t="shared" ca="1" si="10"/>
        <v>91</v>
      </c>
      <c r="D108" t="str">
        <f ca="1">IFERROR(IF(C109&gt;=$N$1,"",IF(SUM(D107:INDEX($D$10:$D$375,A108-$F$1))&gt;0,"",1)),"")</f>
        <v/>
      </c>
      <c r="H108">
        <f t="shared" si="6"/>
        <v>10</v>
      </c>
      <c r="I108" t="e">
        <f t="shared" ca="1" si="7"/>
        <v>#NAME?</v>
      </c>
    </row>
    <row r="109" spans="1:9" x14ac:dyDescent="0.25">
      <c r="A109">
        <f t="shared" si="8"/>
        <v>100</v>
      </c>
      <c r="B109">
        <f t="shared" ca="1" si="9"/>
        <v>3</v>
      </c>
      <c r="C109">
        <f t="shared" ca="1" si="10"/>
        <v>91</v>
      </c>
      <c r="D109" t="str">
        <f ca="1">IFERROR(IF(C110&gt;=$N$1,"",IF(SUM(D108:INDEX($D$10:$D$375,A109-$F$1))&gt;0,"",1)),"")</f>
        <v/>
      </c>
      <c r="H109">
        <f t="shared" si="6"/>
        <v>10</v>
      </c>
      <c r="I109" t="e">
        <f t="shared" ca="1" si="7"/>
        <v>#NAME?</v>
      </c>
    </row>
    <row r="110" spans="1:9" x14ac:dyDescent="0.25">
      <c r="A110">
        <f t="shared" si="8"/>
        <v>101</v>
      </c>
      <c r="B110">
        <f t="shared" ca="1" si="9"/>
        <v>10</v>
      </c>
      <c r="C110">
        <f t="shared" ca="1" si="10"/>
        <v>91</v>
      </c>
      <c r="D110" t="str">
        <f ca="1">IFERROR(IF(C111&gt;=$N$1,"",IF(SUM(D109:INDEX($D$10:$D$375,A110-$F$1))&gt;0,"",1)),"")</f>
        <v/>
      </c>
      <c r="H110">
        <f t="shared" si="6"/>
        <v>10</v>
      </c>
      <c r="I110" t="e">
        <f t="shared" ca="1" si="7"/>
        <v>#NAME?</v>
      </c>
    </row>
    <row r="111" spans="1:9" x14ac:dyDescent="0.25">
      <c r="A111">
        <f t="shared" si="8"/>
        <v>102</v>
      </c>
      <c r="B111">
        <f t="shared" ca="1" si="9"/>
        <v>8</v>
      </c>
      <c r="C111">
        <f t="shared" ca="1" si="10"/>
        <v>91</v>
      </c>
      <c r="D111" t="str">
        <f ca="1">IFERROR(IF(C112&gt;=$N$1,"",IF(SUM(D110:INDEX($D$10:$D$375,A111-$F$1))&gt;0,"",1)),"")</f>
        <v/>
      </c>
      <c r="H111">
        <f t="shared" si="6"/>
        <v>10</v>
      </c>
      <c r="I111" t="e">
        <f t="shared" ca="1" si="7"/>
        <v>#NAME?</v>
      </c>
    </row>
    <row r="112" spans="1:9" x14ac:dyDescent="0.25">
      <c r="A112">
        <f t="shared" si="8"/>
        <v>103</v>
      </c>
      <c r="B112">
        <f t="shared" ca="1" si="9"/>
        <v>7</v>
      </c>
      <c r="C112">
        <f t="shared" ca="1" si="10"/>
        <v>91</v>
      </c>
      <c r="D112" t="str">
        <f ca="1">IFERROR(IF(C113&gt;=$N$1,"",IF(SUM(D111:INDEX($D$10:$D$375,A112-$F$1))&gt;0,"",1)),"")</f>
        <v/>
      </c>
      <c r="H112">
        <f t="shared" si="6"/>
        <v>10</v>
      </c>
      <c r="I112" t="e">
        <f t="shared" ca="1" si="7"/>
        <v>#NAME?</v>
      </c>
    </row>
    <row r="113" spans="1:9" x14ac:dyDescent="0.25">
      <c r="A113">
        <f t="shared" si="8"/>
        <v>104</v>
      </c>
      <c r="B113">
        <f t="shared" ca="1" si="9"/>
        <v>7</v>
      </c>
      <c r="C113">
        <f t="shared" ca="1" si="10"/>
        <v>91</v>
      </c>
      <c r="D113" t="str">
        <f ca="1">IFERROR(IF(C114&gt;=$N$1,"",IF(SUM(D112:INDEX($D$10:$D$375,A113-$F$1))&gt;0,"",1)),"")</f>
        <v/>
      </c>
      <c r="H113">
        <f t="shared" si="6"/>
        <v>10</v>
      </c>
      <c r="I113" t="e">
        <f t="shared" ca="1" si="7"/>
        <v>#NAME?</v>
      </c>
    </row>
    <row r="114" spans="1:9" x14ac:dyDescent="0.25">
      <c r="A114">
        <f t="shared" si="8"/>
        <v>105</v>
      </c>
      <c r="B114">
        <f t="shared" ca="1" si="9"/>
        <v>8</v>
      </c>
      <c r="C114">
        <f t="shared" ca="1" si="10"/>
        <v>91</v>
      </c>
      <c r="D114" t="str">
        <f ca="1">IFERROR(IF(C115&gt;=$N$1,"",IF(SUM(D113:INDEX($D$10:$D$375,A114-$F$1))&gt;0,"",1)),"")</f>
        <v/>
      </c>
      <c r="H114">
        <f t="shared" si="6"/>
        <v>10</v>
      </c>
      <c r="I114" t="e">
        <f t="shared" ca="1" si="7"/>
        <v>#NAME?</v>
      </c>
    </row>
    <row r="115" spans="1:9" x14ac:dyDescent="0.25">
      <c r="A115">
        <f t="shared" si="8"/>
        <v>106</v>
      </c>
      <c r="B115">
        <f t="shared" ca="1" si="9"/>
        <v>9</v>
      </c>
      <c r="C115">
        <f t="shared" ca="1" si="10"/>
        <v>91</v>
      </c>
      <c r="D115" t="str">
        <f ca="1">IFERROR(IF(C116&gt;=$N$1,"",IF(SUM(D114:INDEX($D$10:$D$375,A115-$F$1))&gt;0,"",1)),"")</f>
        <v/>
      </c>
      <c r="H115">
        <f t="shared" si="6"/>
        <v>10</v>
      </c>
      <c r="I115" t="e">
        <f t="shared" ca="1" si="7"/>
        <v>#NAME?</v>
      </c>
    </row>
    <row r="116" spans="1:9" x14ac:dyDescent="0.25">
      <c r="A116">
        <f t="shared" si="8"/>
        <v>107</v>
      </c>
      <c r="B116">
        <f t="shared" ca="1" si="9"/>
        <v>1</v>
      </c>
      <c r="C116">
        <f t="shared" ca="1" si="10"/>
        <v>91</v>
      </c>
      <c r="D116" t="str">
        <f ca="1">IFERROR(IF(C117&gt;=$N$1,"",IF(SUM(D115:INDEX($D$10:$D$375,A116-$F$1))&gt;0,"",1)),"")</f>
        <v/>
      </c>
      <c r="H116">
        <f t="shared" si="6"/>
        <v>10</v>
      </c>
      <c r="I116" t="e">
        <f t="shared" ca="1" si="7"/>
        <v>#NAME?</v>
      </c>
    </row>
    <row r="117" spans="1:9" x14ac:dyDescent="0.25">
      <c r="A117">
        <f t="shared" si="8"/>
        <v>108</v>
      </c>
      <c r="B117">
        <f t="shared" ca="1" si="9"/>
        <v>8</v>
      </c>
      <c r="C117">
        <f t="shared" ca="1" si="10"/>
        <v>91</v>
      </c>
      <c r="D117" t="str">
        <f ca="1">IFERROR(IF(C118&gt;=$N$1,"",IF(SUM(D116:INDEX($D$10:$D$375,A117-$F$1))&gt;0,"",1)),"")</f>
        <v/>
      </c>
      <c r="H117">
        <f t="shared" si="6"/>
        <v>10</v>
      </c>
      <c r="I117" t="e">
        <f t="shared" ca="1" si="7"/>
        <v>#NAME?</v>
      </c>
    </row>
    <row r="118" spans="1:9" x14ac:dyDescent="0.25">
      <c r="A118">
        <f t="shared" si="8"/>
        <v>109</v>
      </c>
      <c r="B118">
        <f t="shared" ca="1" si="9"/>
        <v>5</v>
      </c>
      <c r="C118">
        <f t="shared" ca="1" si="10"/>
        <v>91</v>
      </c>
      <c r="D118" t="str">
        <f ca="1">IFERROR(IF(C119&gt;=$N$1,"",IF(SUM(D117:INDEX($D$10:$D$375,A118-$F$1))&gt;0,"",1)),"")</f>
        <v/>
      </c>
      <c r="H118">
        <f t="shared" si="6"/>
        <v>10</v>
      </c>
      <c r="I118" t="e">
        <f t="shared" ca="1" si="7"/>
        <v>#NAME?</v>
      </c>
    </row>
    <row r="119" spans="1:9" x14ac:dyDescent="0.25">
      <c r="A119">
        <f t="shared" si="8"/>
        <v>110</v>
      </c>
      <c r="B119">
        <f t="shared" ca="1" si="9"/>
        <v>4</v>
      </c>
      <c r="C119">
        <f t="shared" ca="1" si="10"/>
        <v>91</v>
      </c>
      <c r="D119" t="str">
        <f ca="1">IFERROR(IF(C120&gt;=$N$1,"",IF(SUM(D118:INDEX($D$10:$D$375,A119-$F$1))&gt;0,"",1)),"")</f>
        <v/>
      </c>
      <c r="H119">
        <f t="shared" si="6"/>
        <v>10</v>
      </c>
      <c r="I119" t="e">
        <f t="shared" ca="1" si="7"/>
        <v>#NAME?</v>
      </c>
    </row>
    <row r="120" spans="1:9" x14ac:dyDescent="0.25">
      <c r="A120">
        <f t="shared" si="8"/>
        <v>111</v>
      </c>
      <c r="B120">
        <f t="shared" ca="1" si="9"/>
        <v>1</v>
      </c>
      <c r="C120">
        <f t="shared" ca="1" si="10"/>
        <v>91</v>
      </c>
      <c r="D120" t="str">
        <f ca="1">IFERROR(IF(C121&gt;=$N$1,"",IF(SUM(D119:INDEX($D$10:$D$375,A120-$F$1))&gt;0,"",1)),"")</f>
        <v/>
      </c>
      <c r="H120">
        <f t="shared" si="6"/>
        <v>10</v>
      </c>
      <c r="I120" t="e">
        <f t="shared" ca="1" si="7"/>
        <v>#NAME?</v>
      </c>
    </row>
    <row r="121" spans="1:9" x14ac:dyDescent="0.25">
      <c r="A121">
        <f t="shared" si="8"/>
        <v>112</v>
      </c>
      <c r="B121">
        <f t="shared" ca="1" si="9"/>
        <v>4</v>
      </c>
      <c r="C121">
        <f t="shared" ca="1" si="10"/>
        <v>91</v>
      </c>
      <c r="D121" t="str">
        <f ca="1">IFERROR(IF(C122&gt;=$N$1,"",IF(SUM(D120:INDEX($D$10:$D$375,A121-$F$1))&gt;0,"",1)),"")</f>
        <v/>
      </c>
      <c r="H121">
        <f t="shared" si="6"/>
        <v>10</v>
      </c>
      <c r="I121" t="e">
        <f t="shared" ca="1" si="7"/>
        <v>#NAME?</v>
      </c>
    </row>
    <row r="122" spans="1:9" x14ac:dyDescent="0.25">
      <c r="A122">
        <f t="shared" si="8"/>
        <v>113</v>
      </c>
      <c r="B122">
        <f t="shared" ca="1" si="9"/>
        <v>2</v>
      </c>
      <c r="C122">
        <f t="shared" ca="1" si="10"/>
        <v>91</v>
      </c>
      <c r="D122" t="str">
        <f ca="1">IFERROR(IF(C123&gt;=$N$1,"",IF(SUM(D121:INDEX($D$10:$D$375,A122-$F$1))&gt;0,"",1)),"")</f>
        <v/>
      </c>
      <c r="H122">
        <f t="shared" si="6"/>
        <v>10</v>
      </c>
      <c r="I122" t="e">
        <f t="shared" ca="1" si="7"/>
        <v>#NAME?</v>
      </c>
    </row>
    <row r="123" spans="1:9" x14ac:dyDescent="0.25">
      <c r="A123">
        <f t="shared" si="8"/>
        <v>114</v>
      </c>
      <c r="B123">
        <f t="shared" ca="1" si="9"/>
        <v>7</v>
      </c>
      <c r="C123">
        <f t="shared" ca="1" si="10"/>
        <v>91</v>
      </c>
      <c r="D123" t="str">
        <f ca="1">IFERROR(IF(C124&gt;=$N$1,"",IF(SUM(D122:INDEX($D$10:$D$375,A123-$F$1))&gt;0,"",1)),"")</f>
        <v/>
      </c>
      <c r="H123">
        <f t="shared" si="6"/>
        <v>10</v>
      </c>
      <c r="I123" t="e">
        <f t="shared" ca="1" si="7"/>
        <v>#NAME?</v>
      </c>
    </row>
    <row r="124" spans="1:9" x14ac:dyDescent="0.25">
      <c r="A124">
        <f t="shared" si="8"/>
        <v>115</v>
      </c>
      <c r="B124">
        <f t="shared" ca="1" si="9"/>
        <v>4</v>
      </c>
      <c r="C124">
        <f t="shared" ca="1" si="10"/>
        <v>91</v>
      </c>
      <c r="D124" t="str">
        <f ca="1">IFERROR(IF(C125&gt;=$N$1,"",IF(SUM(D123:INDEX($D$10:$D$375,A124-$F$1))&gt;0,"",1)),"")</f>
        <v/>
      </c>
      <c r="H124">
        <f t="shared" si="6"/>
        <v>10</v>
      </c>
      <c r="I124" t="e">
        <f t="shared" ca="1" si="7"/>
        <v>#NAME?</v>
      </c>
    </row>
    <row r="125" spans="1:9" x14ac:dyDescent="0.25">
      <c r="A125">
        <f t="shared" si="8"/>
        <v>116</v>
      </c>
      <c r="B125">
        <f t="shared" ca="1" si="9"/>
        <v>1</v>
      </c>
      <c r="C125">
        <f t="shared" ca="1" si="10"/>
        <v>91</v>
      </c>
      <c r="D125" t="str">
        <f ca="1">IFERROR(IF(C126&gt;=$N$1,"",IF(SUM(D124:INDEX($D$10:$D$375,A125-$F$1))&gt;0,"",1)),"")</f>
        <v/>
      </c>
      <c r="H125">
        <f t="shared" si="6"/>
        <v>10</v>
      </c>
      <c r="I125" t="e">
        <f t="shared" ca="1" si="7"/>
        <v>#NAME?</v>
      </c>
    </row>
    <row r="126" spans="1:9" x14ac:dyDescent="0.25">
      <c r="A126">
        <f t="shared" si="8"/>
        <v>117</v>
      </c>
      <c r="B126">
        <f t="shared" ca="1" si="9"/>
        <v>3</v>
      </c>
      <c r="C126">
        <f t="shared" ca="1" si="10"/>
        <v>91</v>
      </c>
      <c r="D126" t="str">
        <f ca="1">IFERROR(IF(C127&gt;=$N$1,"",IF(SUM(D125:INDEX($D$10:$D$375,A126-$F$1))&gt;0,"",1)),"")</f>
        <v/>
      </c>
      <c r="H126">
        <f t="shared" si="6"/>
        <v>10</v>
      </c>
      <c r="I126" t="e">
        <f t="shared" ca="1" si="7"/>
        <v>#NAME?</v>
      </c>
    </row>
    <row r="127" spans="1:9" x14ac:dyDescent="0.25">
      <c r="A127">
        <f t="shared" si="8"/>
        <v>118</v>
      </c>
      <c r="B127">
        <f t="shared" ca="1" si="9"/>
        <v>3</v>
      </c>
      <c r="C127">
        <f t="shared" ca="1" si="10"/>
        <v>91</v>
      </c>
      <c r="D127" t="str">
        <f ca="1">IFERROR(IF(C128&gt;=$N$1,"",IF(SUM(D126:INDEX($D$10:$D$375,A127-$F$1))&gt;0,"",1)),"")</f>
        <v/>
      </c>
      <c r="H127">
        <f t="shared" si="6"/>
        <v>10</v>
      </c>
      <c r="I127" t="e">
        <f t="shared" ca="1" si="7"/>
        <v>#NAME?</v>
      </c>
    </row>
    <row r="128" spans="1:9" x14ac:dyDescent="0.25">
      <c r="A128">
        <f t="shared" si="8"/>
        <v>119</v>
      </c>
      <c r="B128">
        <f t="shared" ca="1" si="9"/>
        <v>10</v>
      </c>
      <c r="C128">
        <f t="shared" ca="1" si="10"/>
        <v>91</v>
      </c>
      <c r="D128" t="str">
        <f ca="1">IFERROR(IF(C129&gt;=$N$1,"",IF(SUM(D127:INDEX($D$10:$D$375,A128-$F$1))&gt;0,"",1)),"")</f>
        <v/>
      </c>
      <c r="H128">
        <f t="shared" si="6"/>
        <v>10</v>
      </c>
      <c r="I128" t="e">
        <f t="shared" ca="1" si="7"/>
        <v>#NAME?</v>
      </c>
    </row>
    <row r="129" spans="1:9" x14ac:dyDescent="0.25">
      <c r="A129">
        <f t="shared" si="8"/>
        <v>120</v>
      </c>
      <c r="B129">
        <f t="shared" ca="1" si="9"/>
        <v>3</v>
      </c>
      <c r="C129">
        <f t="shared" ca="1" si="10"/>
        <v>91</v>
      </c>
      <c r="D129" t="str">
        <f ca="1">IFERROR(IF(C130&gt;=$N$1,"",IF(SUM(D128:INDEX($D$10:$D$375,A129-$F$1))&gt;0,"",1)),"")</f>
        <v/>
      </c>
      <c r="H129">
        <f t="shared" si="6"/>
        <v>10</v>
      </c>
      <c r="I129" t="e">
        <f t="shared" ca="1" si="7"/>
        <v>#NAME?</v>
      </c>
    </row>
    <row r="130" spans="1:9" x14ac:dyDescent="0.25">
      <c r="A130">
        <f t="shared" si="8"/>
        <v>121</v>
      </c>
      <c r="B130">
        <f t="shared" ca="1" si="9"/>
        <v>8</v>
      </c>
      <c r="C130">
        <f t="shared" ca="1" si="10"/>
        <v>91</v>
      </c>
      <c r="D130" t="str">
        <f ca="1">IFERROR(IF(C131&gt;=$N$1,"",IF(SUM(D129:INDEX($D$10:$D$375,A130-$F$1))&gt;0,"",1)),"")</f>
        <v/>
      </c>
      <c r="H130">
        <f t="shared" si="6"/>
        <v>10</v>
      </c>
      <c r="I130" t="e">
        <f t="shared" ca="1" si="7"/>
        <v>#NAME?</v>
      </c>
    </row>
    <row r="131" spans="1:9" x14ac:dyDescent="0.25">
      <c r="A131">
        <f t="shared" si="8"/>
        <v>122</v>
      </c>
      <c r="B131">
        <f t="shared" ca="1" si="9"/>
        <v>8</v>
      </c>
      <c r="C131">
        <f t="shared" ca="1" si="10"/>
        <v>91</v>
      </c>
      <c r="D131" t="str">
        <f ca="1">IFERROR(IF(C132&gt;=$N$1,"",IF(SUM(D130:INDEX($D$10:$D$375,A131-$F$1))&gt;0,"",1)),"")</f>
        <v/>
      </c>
      <c r="H131">
        <f t="shared" si="6"/>
        <v>10</v>
      </c>
      <c r="I131" t="e">
        <f t="shared" ca="1" si="7"/>
        <v>#NAME?</v>
      </c>
    </row>
    <row r="132" spans="1:9" x14ac:dyDescent="0.25">
      <c r="A132">
        <f t="shared" si="8"/>
        <v>123</v>
      </c>
      <c r="B132">
        <f t="shared" ca="1" si="9"/>
        <v>10</v>
      </c>
      <c r="C132">
        <f t="shared" ca="1" si="10"/>
        <v>91</v>
      </c>
      <c r="D132" t="str">
        <f ca="1">IFERROR(IF(C133&gt;=$N$1,"",IF(SUM(D131:INDEX($D$10:$D$375,A132-$F$1))&gt;0,"",1)),"")</f>
        <v/>
      </c>
      <c r="H132">
        <f t="shared" si="6"/>
        <v>10</v>
      </c>
      <c r="I132" t="e">
        <f t="shared" ca="1" si="7"/>
        <v>#NAME?</v>
      </c>
    </row>
    <row r="133" spans="1:9" x14ac:dyDescent="0.25">
      <c r="A133">
        <f t="shared" si="8"/>
        <v>124</v>
      </c>
      <c r="B133">
        <f t="shared" ca="1" si="9"/>
        <v>7</v>
      </c>
      <c r="C133">
        <f t="shared" ca="1" si="10"/>
        <v>91</v>
      </c>
      <c r="D133" t="str">
        <f ca="1">IFERROR(IF(C134&gt;=$N$1,"",IF(SUM(D132:INDEX($D$10:$D$375,A133-$F$1))&gt;0,"",1)),"")</f>
        <v/>
      </c>
      <c r="H133">
        <f t="shared" si="6"/>
        <v>10</v>
      </c>
      <c r="I133" t="e">
        <f t="shared" ca="1" si="7"/>
        <v>#NAME?</v>
      </c>
    </row>
    <row r="134" spans="1:9" x14ac:dyDescent="0.25">
      <c r="A134">
        <f t="shared" si="8"/>
        <v>125</v>
      </c>
      <c r="B134">
        <f t="shared" ca="1" si="9"/>
        <v>1</v>
      </c>
      <c r="C134">
        <f t="shared" ca="1" si="10"/>
        <v>91</v>
      </c>
      <c r="D134" t="str">
        <f ca="1">IFERROR(IF(C135&gt;=$N$1,"",IF(SUM(D133:INDEX($D$10:$D$375,A134-$F$1))&gt;0,"",1)),"")</f>
        <v/>
      </c>
      <c r="H134">
        <f t="shared" si="6"/>
        <v>10</v>
      </c>
      <c r="I134" t="e">
        <f t="shared" ca="1" si="7"/>
        <v>#NAME?</v>
      </c>
    </row>
    <row r="135" spans="1:9" x14ac:dyDescent="0.25">
      <c r="A135">
        <f t="shared" si="8"/>
        <v>126</v>
      </c>
      <c r="B135">
        <f t="shared" ca="1" si="9"/>
        <v>4</v>
      </c>
      <c r="C135">
        <f t="shared" ca="1" si="10"/>
        <v>91</v>
      </c>
      <c r="D135" t="str">
        <f ca="1">IFERROR(IF(C136&gt;=$N$1,"",IF(SUM(D134:INDEX($D$10:$D$375,A135-$F$1))&gt;0,"",1)),"")</f>
        <v/>
      </c>
      <c r="H135">
        <f t="shared" si="6"/>
        <v>10</v>
      </c>
      <c r="I135" t="e">
        <f t="shared" ca="1" si="7"/>
        <v>#NAME?</v>
      </c>
    </row>
    <row r="136" spans="1:9" x14ac:dyDescent="0.25">
      <c r="A136">
        <f t="shared" si="8"/>
        <v>127</v>
      </c>
      <c r="B136">
        <f t="shared" ca="1" si="9"/>
        <v>9</v>
      </c>
      <c r="C136">
        <f t="shared" ca="1" si="10"/>
        <v>91</v>
      </c>
      <c r="D136" t="str">
        <f ca="1">IFERROR(IF(C137&gt;=$N$1,"",IF(SUM(D135:INDEX($D$10:$D$375,A136-$F$1))&gt;0,"",1)),"")</f>
        <v/>
      </c>
      <c r="H136">
        <f t="shared" si="6"/>
        <v>10</v>
      </c>
      <c r="I136" t="e">
        <f t="shared" ca="1" si="7"/>
        <v>#NAME?</v>
      </c>
    </row>
    <row r="137" spans="1:9" x14ac:dyDescent="0.25">
      <c r="A137">
        <f t="shared" si="8"/>
        <v>128</v>
      </c>
      <c r="B137">
        <f t="shared" ca="1" si="9"/>
        <v>10</v>
      </c>
      <c r="C137">
        <f t="shared" ca="1" si="10"/>
        <v>91</v>
      </c>
      <c r="D137" t="str">
        <f ca="1">IFERROR(IF(C138&gt;=$N$1,"",IF(SUM(D136:INDEX($D$10:$D$375,A137-$F$1))&gt;0,"",1)),"")</f>
        <v/>
      </c>
      <c r="H137">
        <f t="shared" si="6"/>
        <v>10</v>
      </c>
      <c r="I137" t="e">
        <f t="shared" ca="1" si="7"/>
        <v>#NAME?</v>
      </c>
    </row>
    <row r="138" spans="1:9" x14ac:dyDescent="0.25">
      <c r="A138">
        <f t="shared" si="8"/>
        <v>129</v>
      </c>
      <c r="B138">
        <f t="shared" ca="1" si="9"/>
        <v>9</v>
      </c>
      <c r="C138">
        <f t="shared" ca="1" si="10"/>
        <v>91</v>
      </c>
      <c r="D138" t="str">
        <f ca="1">IFERROR(IF(C139&gt;=$N$1,"",IF(SUM(D137:INDEX($D$10:$D$375,A138-$F$1))&gt;0,"",1)),"")</f>
        <v/>
      </c>
      <c r="H138">
        <f t="shared" ref="H138:H201" si="11">$N$1</f>
        <v>10</v>
      </c>
      <c r="I138" t="e">
        <f t="shared" ca="1" si="7"/>
        <v>#NAME?</v>
      </c>
    </row>
    <row r="139" spans="1:9" x14ac:dyDescent="0.25">
      <c r="A139">
        <f t="shared" si="8"/>
        <v>130</v>
      </c>
      <c r="B139">
        <f t="shared" ca="1" si="9"/>
        <v>2</v>
      </c>
      <c r="C139">
        <f t="shared" ca="1" si="10"/>
        <v>91</v>
      </c>
      <c r="D139" t="str">
        <f ca="1">IFERROR(IF(C140&gt;=$N$1,"",IF(SUM(D138:INDEX($D$10:$D$375,A139-$F$1))&gt;0,"",1)),"")</f>
        <v/>
      </c>
      <c r="H139">
        <f t="shared" si="11"/>
        <v>10</v>
      </c>
      <c r="I139" t="e">
        <f t="shared" ref="I139:I202" ca="1" si="12">IF(C140&gt;$N$1,"",1)</f>
        <v>#NAME?</v>
      </c>
    </row>
    <row r="140" spans="1:9" x14ac:dyDescent="0.25">
      <c r="A140">
        <f t="shared" ref="A140:A203" si="13">A139+1</f>
        <v>131</v>
      </c>
      <c r="B140">
        <f t="shared" ref="B140:B203" ca="1" si="14">RANDBETWEEN(0,$B$1)</f>
        <v>10</v>
      </c>
      <c r="C140">
        <f t="shared" ref="C140:C203" ca="1" si="15">IFERROR(IF(INDEX($D$10:$D$375,A139-$F$1)&gt;0, C139-B139+$U$1,C139-B139),C139-B139)</f>
        <v>91</v>
      </c>
      <c r="D140" t="str">
        <f ca="1">IFERROR(IF(C141&gt;=$N$1,"",IF(SUM(D139:INDEX($D$10:$D$375,A140-$F$1))&gt;0,"",1)),"")</f>
        <v/>
      </c>
      <c r="H140">
        <f t="shared" si="11"/>
        <v>10</v>
      </c>
      <c r="I140" t="e">
        <f t="shared" ca="1" si="12"/>
        <v>#NAME?</v>
      </c>
    </row>
    <row r="141" spans="1:9" x14ac:dyDescent="0.25">
      <c r="A141">
        <f t="shared" si="13"/>
        <v>132</v>
      </c>
      <c r="B141">
        <f t="shared" ca="1" si="14"/>
        <v>4</v>
      </c>
      <c r="C141">
        <f t="shared" ca="1" si="15"/>
        <v>91</v>
      </c>
      <c r="D141" t="str">
        <f ca="1">IFERROR(IF(C142&gt;=$N$1,"",IF(SUM(D140:INDEX($D$10:$D$375,A141-$F$1))&gt;0,"",1)),"")</f>
        <v/>
      </c>
      <c r="H141">
        <f t="shared" si="11"/>
        <v>10</v>
      </c>
      <c r="I141" t="e">
        <f t="shared" ca="1" si="12"/>
        <v>#NAME?</v>
      </c>
    </row>
    <row r="142" spans="1:9" x14ac:dyDescent="0.25">
      <c r="A142">
        <f t="shared" si="13"/>
        <v>133</v>
      </c>
      <c r="B142">
        <f t="shared" ca="1" si="14"/>
        <v>4</v>
      </c>
      <c r="C142">
        <f t="shared" ca="1" si="15"/>
        <v>91</v>
      </c>
      <c r="D142" t="str">
        <f ca="1">IFERROR(IF(C143&gt;=$N$1,"",IF(SUM(D141:INDEX($D$10:$D$375,A142-$F$1))&gt;0,"",1)),"")</f>
        <v/>
      </c>
      <c r="H142">
        <f t="shared" si="11"/>
        <v>10</v>
      </c>
      <c r="I142" t="e">
        <f t="shared" ca="1" si="12"/>
        <v>#NAME?</v>
      </c>
    </row>
    <row r="143" spans="1:9" x14ac:dyDescent="0.25">
      <c r="A143">
        <f t="shared" si="13"/>
        <v>134</v>
      </c>
      <c r="B143">
        <f t="shared" ca="1" si="14"/>
        <v>1</v>
      </c>
      <c r="C143">
        <f t="shared" ca="1" si="15"/>
        <v>91</v>
      </c>
      <c r="D143" t="str">
        <f ca="1">IFERROR(IF(C144&gt;=$N$1,"",IF(SUM(D142:INDEX($D$10:$D$375,A143-$F$1))&gt;0,"",1)),"")</f>
        <v/>
      </c>
      <c r="H143">
        <f t="shared" si="11"/>
        <v>10</v>
      </c>
      <c r="I143" t="e">
        <f t="shared" ca="1" si="12"/>
        <v>#NAME?</v>
      </c>
    </row>
    <row r="144" spans="1:9" x14ac:dyDescent="0.25">
      <c r="A144">
        <f t="shared" si="13"/>
        <v>135</v>
      </c>
      <c r="B144">
        <f t="shared" ca="1" si="14"/>
        <v>8</v>
      </c>
      <c r="C144">
        <f t="shared" ca="1" si="15"/>
        <v>91</v>
      </c>
      <c r="D144" t="str">
        <f ca="1">IFERROR(IF(C145&gt;=$N$1,"",IF(SUM(D143:INDEX($D$10:$D$375,A144-$F$1))&gt;0,"",1)),"")</f>
        <v/>
      </c>
      <c r="H144">
        <f t="shared" si="11"/>
        <v>10</v>
      </c>
      <c r="I144" t="e">
        <f t="shared" ca="1" si="12"/>
        <v>#NAME?</v>
      </c>
    </row>
    <row r="145" spans="1:9" x14ac:dyDescent="0.25">
      <c r="A145">
        <f t="shared" si="13"/>
        <v>136</v>
      </c>
      <c r="B145">
        <f t="shared" ca="1" si="14"/>
        <v>9</v>
      </c>
      <c r="C145">
        <f t="shared" ca="1" si="15"/>
        <v>91</v>
      </c>
      <c r="D145" t="str">
        <f ca="1">IFERROR(IF(C146&gt;=$N$1,"",IF(SUM(D144:INDEX($D$10:$D$375,A145-$F$1))&gt;0,"",1)),"")</f>
        <v/>
      </c>
      <c r="H145">
        <f t="shared" si="11"/>
        <v>10</v>
      </c>
      <c r="I145" t="e">
        <f t="shared" ca="1" si="12"/>
        <v>#NAME?</v>
      </c>
    </row>
    <row r="146" spans="1:9" x14ac:dyDescent="0.25">
      <c r="A146">
        <f t="shared" si="13"/>
        <v>137</v>
      </c>
      <c r="B146">
        <f t="shared" ca="1" si="14"/>
        <v>2</v>
      </c>
      <c r="C146">
        <f t="shared" ca="1" si="15"/>
        <v>91</v>
      </c>
      <c r="D146" t="str">
        <f ca="1">IFERROR(IF(C147&gt;=$N$1,"",IF(SUM(D145:INDEX($D$10:$D$375,A146-$F$1))&gt;0,"",1)),"")</f>
        <v/>
      </c>
      <c r="H146">
        <f t="shared" si="11"/>
        <v>10</v>
      </c>
      <c r="I146" t="e">
        <f t="shared" ca="1" si="12"/>
        <v>#NAME?</v>
      </c>
    </row>
    <row r="147" spans="1:9" x14ac:dyDescent="0.25">
      <c r="A147">
        <f t="shared" si="13"/>
        <v>138</v>
      </c>
      <c r="B147">
        <f t="shared" ca="1" si="14"/>
        <v>7</v>
      </c>
      <c r="C147">
        <f t="shared" ca="1" si="15"/>
        <v>91</v>
      </c>
      <c r="D147" t="str">
        <f ca="1">IFERROR(IF(C148&gt;=$N$1,"",IF(SUM(D146:INDEX($D$10:$D$375,A147-$F$1))&gt;0,"",1)),"")</f>
        <v/>
      </c>
      <c r="H147">
        <f t="shared" si="11"/>
        <v>10</v>
      </c>
      <c r="I147" t="e">
        <f t="shared" ca="1" si="12"/>
        <v>#NAME?</v>
      </c>
    </row>
    <row r="148" spans="1:9" x14ac:dyDescent="0.25">
      <c r="A148">
        <f t="shared" si="13"/>
        <v>139</v>
      </c>
      <c r="B148">
        <f t="shared" ca="1" si="14"/>
        <v>10</v>
      </c>
      <c r="C148">
        <f t="shared" ca="1" si="15"/>
        <v>91</v>
      </c>
      <c r="D148" t="str">
        <f ca="1">IFERROR(IF(C149&gt;=$N$1,"",IF(SUM(D147:INDEX($D$10:$D$375,A148-$F$1))&gt;0,"",1)),"")</f>
        <v/>
      </c>
      <c r="H148">
        <f t="shared" si="11"/>
        <v>10</v>
      </c>
      <c r="I148" t="e">
        <f t="shared" ca="1" si="12"/>
        <v>#NAME?</v>
      </c>
    </row>
    <row r="149" spans="1:9" x14ac:dyDescent="0.25">
      <c r="A149">
        <f t="shared" si="13"/>
        <v>140</v>
      </c>
      <c r="B149">
        <f t="shared" ca="1" si="14"/>
        <v>4</v>
      </c>
      <c r="C149">
        <f t="shared" ca="1" si="15"/>
        <v>91</v>
      </c>
      <c r="D149" t="str">
        <f ca="1">IFERROR(IF(C150&gt;=$N$1,"",IF(SUM(D148:INDEX($D$10:$D$375,A149-$F$1))&gt;0,"",1)),"")</f>
        <v/>
      </c>
      <c r="H149">
        <f t="shared" si="11"/>
        <v>10</v>
      </c>
      <c r="I149" t="e">
        <f t="shared" ca="1" si="12"/>
        <v>#NAME?</v>
      </c>
    </row>
    <row r="150" spans="1:9" x14ac:dyDescent="0.25">
      <c r="A150">
        <f t="shared" si="13"/>
        <v>141</v>
      </c>
      <c r="B150">
        <f t="shared" ca="1" si="14"/>
        <v>3</v>
      </c>
      <c r="C150">
        <f t="shared" ca="1" si="15"/>
        <v>91</v>
      </c>
      <c r="D150" t="str">
        <f ca="1">IFERROR(IF(C151&gt;=$N$1,"",IF(SUM(D149:INDEX($D$10:$D$375,A150-$F$1))&gt;0,"",1)),"")</f>
        <v/>
      </c>
      <c r="H150">
        <f t="shared" si="11"/>
        <v>10</v>
      </c>
      <c r="I150" t="e">
        <f t="shared" ca="1" si="12"/>
        <v>#NAME?</v>
      </c>
    </row>
    <row r="151" spans="1:9" x14ac:dyDescent="0.25">
      <c r="A151">
        <f t="shared" si="13"/>
        <v>142</v>
      </c>
      <c r="B151">
        <f t="shared" ca="1" si="14"/>
        <v>4</v>
      </c>
      <c r="C151">
        <f t="shared" ca="1" si="15"/>
        <v>91</v>
      </c>
      <c r="D151" t="str">
        <f ca="1">IFERROR(IF(C152&gt;=$N$1,"",IF(SUM(D150:INDEX($D$10:$D$375,A151-$F$1))&gt;0,"",1)),"")</f>
        <v/>
      </c>
      <c r="H151">
        <f t="shared" si="11"/>
        <v>10</v>
      </c>
      <c r="I151" t="e">
        <f t="shared" ca="1" si="12"/>
        <v>#NAME?</v>
      </c>
    </row>
    <row r="152" spans="1:9" x14ac:dyDescent="0.25">
      <c r="A152">
        <f t="shared" si="13"/>
        <v>143</v>
      </c>
      <c r="B152">
        <f t="shared" ca="1" si="14"/>
        <v>9</v>
      </c>
      <c r="C152">
        <f t="shared" ca="1" si="15"/>
        <v>91</v>
      </c>
      <c r="D152" t="str">
        <f ca="1">IFERROR(IF(C153&gt;=$N$1,"",IF(SUM(D151:INDEX($D$10:$D$375,A152-$F$1))&gt;0,"",1)),"")</f>
        <v/>
      </c>
      <c r="H152">
        <f t="shared" si="11"/>
        <v>10</v>
      </c>
      <c r="I152" t="e">
        <f t="shared" ca="1" si="12"/>
        <v>#NAME?</v>
      </c>
    </row>
    <row r="153" spans="1:9" x14ac:dyDescent="0.25">
      <c r="A153">
        <f t="shared" si="13"/>
        <v>144</v>
      </c>
      <c r="B153">
        <f t="shared" ca="1" si="14"/>
        <v>0</v>
      </c>
      <c r="C153">
        <f t="shared" ca="1" si="15"/>
        <v>91</v>
      </c>
      <c r="D153" t="str">
        <f ca="1">IFERROR(IF(C154&gt;=$N$1,"",IF(SUM(D152:INDEX($D$10:$D$375,A153-$F$1))&gt;0,"",1)),"")</f>
        <v/>
      </c>
      <c r="H153">
        <f t="shared" si="11"/>
        <v>10</v>
      </c>
      <c r="I153" t="e">
        <f t="shared" ca="1" si="12"/>
        <v>#NAME?</v>
      </c>
    </row>
    <row r="154" spans="1:9" x14ac:dyDescent="0.25">
      <c r="A154">
        <f t="shared" si="13"/>
        <v>145</v>
      </c>
      <c r="B154">
        <f t="shared" ca="1" si="14"/>
        <v>5</v>
      </c>
      <c r="C154">
        <f t="shared" ca="1" si="15"/>
        <v>91</v>
      </c>
      <c r="D154" t="str">
        <f ca="1">IFERROR(IF(C155&gt;=$N$1,"",IF(SUM(D153:INDEX($D$10:$D$375,A154-$F$1))&gt;0,"",1)),"")</f>
        <v/>
      </c>
      <c r="H154">
        <f t="shared" si="11"/>
        <v>10</v>
      </c>
      <c r="I154" t="e">
        <f t="shared" ca="1" si="12"/>
        <v>#NAME?</v>
      </c>
    </row>
    <row r="155" spans="1:9" x14ac:dyDescent="0.25">
      <c r="A155">
        <f t="shared" si="13"/>
        <v>146</v>
      </c>
      <c r="B155">
        <f t="shared" ca="1" si="14"/>
        <v>3</v>
      </c>
      <c r="C155">
        <f t="shared" ca="1" si="15"/>
        <v>91</v>
      </c>
      <c r="D155" t="str">
        <f ca="1">IFERROR(IF(C156&gt;=$N$1,"",IF(SUM(D154:INDEX($D$10:$D$375,A155-$F$1))&gt;0,"",1)),"")</f>
        <v/>
      </c>
      <c r="H155">
        <f t="shared" si="11"/>
        <v>10</v>
      </c>
      <c r="I155" t="e">
        <f t="shared" ca="1" si="12"/>
        <v>#NAME?</v>
      </c>
    </row>
    <row r="156" spans="1:9" x14ac:dyDescent="0.25">
      <c r="A156">
        <f t="shared" si="13"/>
        <v>147</v>
      </c>
      <c r="B156">
        <f t="shared" ca="1" si="14"/>
        <v>5</v>
      </c>
      <c r="C156">
        <f t="shared" ca="1" si="15"/>
        <v>91</v>
      </c>
      <c r="D156" t="str">
        <f ca="1">IFERROR(IF(C157&gt;=$N$1,"",IF(SUM(D155:INDEX($D$10:$D$375,A156-$F$1))&gt;0,"",1)),"")</f>
        <v/>
      </c>
      <c r="H156">
        <f t="shared" si="11"/>
        <v>10</v>
      </c>
      <c r="I156" t="e">
        <f t="shared" ca="1" si="12"/>
        <v>#NAME?</v>
      </c>
    </row>
    <row r="157" spans="1:9" x14ac:dyDescent="0.25">
      <c r="A157">
        <f t="shared" si="13"/>
        <v>148</v>
      </c>
      <c r="B157">
        <f t="shared" ca="1" si="14"/>
        <v>8</v>
      </c>
      <c r="C157">
        <f t="shared" ca="1" si="15"/>
        <v>91</v>
      </c>
      <c r="D157" t="str">
        <f ca="1">IFERROR(IF(C158&gt;=$N$1,"",IF(SUM(D156:INDEX($D$10:$D$375,A157-$F$1))&gt;0,"",1)),"")</f>
        <v/>
      </c>
      <c r="H157">
        <f t="shared" si="11"/>
        <v>10</v>
      </c>
      <c r="I157" t="e">
        <f t="shared" ca="1" si="12"/>
        <v>#NAME?</v>
      </c>
    </row>
    <row r="158" spans="1:9" x14ac:dyDescent="0.25">
      <c r="A158">
        <f t="shared" si="13"/>
        <v>149</v>
      </c>
      <c r="B158">
        <f t="shared" ca="1" si="14"/>
        <v>10</v>
      </c>
      <c r="C158">
        <f t="shared" ca="1" si="15"/>
        <v>91</v>
      </c>
      <c r="D158" t="str">
        <f ca="1">IFERROR(IF(C159&gt;=$N$1,"",IF(SUM(D157:INDEX($D$10:$D$375,A158-$F$1))&gt;0,"",1)),"")</f>
        <v/>
      </c>
      <c r="H158">
        <f t="shared" si="11"/>
        <v>10</v>
      </c>
      <c r="I158" t="e">
        <f t="shared" ca="1" si="12"/>
        <v>#NAME?</v>
      </c>
    </row>
    <row r="159" spans="1:9" x14ac:dyDescent="0.25">
      <c r="A159">
        <f t="shared" si="13"/>
        <v>150</v>
      </c>
      <c r="B159">
        <f t="shared" ca="1" si="14"/>
        <v>1</v>
      </c>
      <c r="C159">
        <f t="shared" ca="1" si="15"/>
        <v>91</v>
      </c>
      <c r="D159" t="str">
        <f ca="1">IFERROR(IF(C160&gt;=$N$1,"",IF(SUM(D158:INDEX($D$10:$D$375,A159-$F$1))&gt;0,"",1)),"")</f>
        <v/>
      </c>
      <c r="H159">
        <f t="shared" si="11"/>
        <v>10</v>
      </c>
      <c r="I159" t="e">
        <f t="shared" ca="1" si="12"/>
        <v>#NAME?</v>
      </c>
    </row>
    <row r="160" spans="1:9" x14ac:dyDescent="0.25">
      <c r="A160">
        <f t="shared" si="13"/>
        <v>151</v>
      </c>
      <c r="B160">
        <f t="shared" ca="1" si="14"/>
        <v>0</v>
      </c>
      <c r="C160">
        <f t="shared" ca="1" si="15"/>
        <v>91</v>
      </c>
      <c r="D160" t="str">
        <f ca="1">IFERROR(IF(C161&gt;=$N$1,"",IF(SUM(D159:INDEX($D$10:$D$375,A160-$F$1))&gt;0,"",1)),"")</f>
        <v/>
      </c>
      <c r="H160">
        <f t="shared" si="11"/>
        <v>10</v>
      </c>
      <c r="I160" t="e">
        <f t="shared" ca="1" si="12"/>
        <v>#NAME?</v>
      </c>
    </row>
    <row r="161" spans="1:9" x14ac:dyDescent="0.25">
      <c r="A161">
        <f t="shared" si="13"/>
        <v>152</v>
      </c>
      <c r="B161">
        <f t="shared" ca="1" si="14"/>
        <v>7</v>
      </c>
      <c r="C161">
        <f t="shared" ca="1" si="15"/>
        <v>91</v>
      </c>
      <c r="D161" t="str">
        <f ca="1">IFERROR(IF(C162&gt;=$N$1,"",IF(SUM(D160:INDEX($D$10:$D$375,A161-$F$1))&gt;0,"",1)),"")</f>
        <v/>
      </c>
      <c r="H161">
        <f t="shared" si="11"/>
        <v>10</v>
      </c>
      <c r="I161" t="e">
        <f t="shared" ca="1" si="12"/>
        <v>#NAME?</v>
      </c>
    </row>
    <row r="162" spans="1:9" x14ac:dyDescent="0.25">
      <c r="A162">
        <f t="shared" si="13"/>
        <v>153</v>
      </c>
      <c r="B162">
        <f t="shared" ca="1" si="14"/>
        <v>5</v>
      </c>
      <c r="C162">
        <f t="shared" ca="1" si="15"/>
        <v>91</v>
      </c>
      <c r="D162" t="str">
        <f ca="1">IFERROR(IF(C163&gt;=$N$1,"",IF(SUM(D161:INDEX($D$10:$D$375,A162-$F$1))&gt;0,"",1)),"")</f>
        <v/>
      </c>
      <c r="H162">
        <f t="shared" si="11"/>
        <v>10</v>
      </c>
      <c r="I162" t="e">
        <f t="shared" ca="1" si="12"/>
        <v>#NAME?</v>
      </c>
    </row>
    <row r="163" spans="1:9" x14ac:dyDescent="0.25">
      <c r="A163">
        <f t="shared" si="13"/>
        <v>154</v>
      </c>
      <c r="B163">
        <f t="shared" ca="1" si="14"/>
        <v>2</v>
      </c>
      <c r="C163">
        <f t="shared" ca="1" si="15"/>
        <v>91</v>
      </c>
      <c r="D163" t="str">
        <f ca="1">IFERROR(IF(C164&gt;=$N$1,"",IF(SUM(D162:INDEX($D$10:$D$375,A163-$F$1))&gt;0,"",1)),"")</f>
        <v/>
      </c>
      <c r="H163">
        <f t="shared" si="11"/>
        <v>10</v>
      </c>
      <c r="I163" t="e">
        <f t="shared" ca="1" si="12"/>
        <v>#NAME?</v>
      </c>
    </row>
    <row r="164" spans="1:9" x14ac:dyDescent="0.25">
      <c r="A164">
        <f t="shared" si="13"/>
        <v>155</v>
      </c>
      <c r="B164">
        <f t="shared" ca="1" si="14"/>
        <v>10</v>
      </c>
      <c r="C164">
        <f t="shared" ca="1" si="15"/>
        <v>91</v>
      </c>
      <c r="D164" t="str">
        <f ca="1">IFERROR(IF(C165&gt;=$N$1,"",IF(SUM(D163:INDEX($D$10:$D$375,A164-$F$1))&gt;0,"",1)),"")</f>
        <v/>
      </c>
      <c r="H164">
        <f t="shared" si="11"/>
        <v>10</v>
      </c>
      <c r="I164" t="e">
        <f t="shared" ca="1" si="12"/>
        <v>#NAME?</v>
      </c>
    </row>
    <row r="165" spans="1:9" x14ac:dyDescent="0.25">
      <c r="A165">
        <f t="shared" si="13"/>
        <v>156</v>
      </c>
      <c r="B165">
        <f t="shared" ca="1" si="14"/>
        <v>7</v>
      </c>
      <c r="C165">
        <f t="shared" ca="1" si="15"/>
        <v>91</v>
      </c>
      <c r="D165" t="str">
        <f ca="1">IFERROR(IF(C166&gt;=$N$1,"",IF(SUM(D164:INDEX($D$10:$D$375,A165-$F$1))&gt;0,"",1)),"")</f>
        <v/>
      </c>
      <c r="H165">
        <f t="shared" si="11"/>
        <v>10</v>
      </c>
      <c r="I165" t="e">
        <f t="shared" ca="1" si="12"/>
        <v>#NAME?</v>
      </c>
    </row>
    <row r="166" spans="1:9" x14ac:dyDescent="0.25">
      <c r="A166">
        <f t="shared" si="13"/>
        <v>157</v>
      </c>
      <c r="B166">
        <f t="shared" ca="1" si="14"/>
        <v>1</v>
      </c>
      <c r="C166">
        <f t="shared" ca="1" si="15"/>
        <v>91</v>
      </c>
      <c r="D166" t="str">
        <f ca="1">IFERROR(IF(C167&gt;=$N$1,"",IF(SUM(D165:INDEX($D$10:$D$375,A166-$F$1))&gt;0,"",1)),"")</f>
        <v/>
      </c>
      <c r="H166">
        <f t="shared" si="11"/>
        <v>10</v>
      </c>
      <c r="I166" t="e">
        <f t="shared" ca="1" si="12"/>
        <v>#NAME?</v>
      </c>
    </row>
    <row r="167" spans="1:9" x14ac:dyDescent="0.25">
      <c r="A167">
        <f t="shared" si="13"/>
        <v>158</v>
      </c>
      <c r="B167">
        <f t="shared" ca="1" si="14"/>
        <v>2</v>
      </c>
      <c r="C167">
        <f t="shared" ca="1" si="15"/>
        <v>91</v>
      </c>
      <c r="D167" t="str">
        <f ca="1">IFERROR(IF(C168&gt;=$N$1,"",IF(SUM(D166:INDEX($D$10:$D$375,A167-$F$1))&gt;0,"",1)),"")</f>
        <v/>
      </c>
      <c r="H167">
        <f t="shared" si="11"/>
        <v>10</v>
      </c>
      <c r="I167" t="e">
        <f t="shared" ca="1" si="12"/>
        <v>#NAME?</v>
      </c>
    </row>
    <row r="168" spans="1:9" x14ac:dyDescent="0.25">
      <c r="A168">
        <f t="shared" si="13"/>
        <v>159</v>
      </c>
      <c r="B168">
        <f t="shared" ca="1" si="14"/>
        <v>8</v>
      </c>
      <c r="C168">
        <f t="shared" ca="1" si="15"/>
        <v>91</v>
      </c>
      <c r="D168" t="str">
        <f ca="1">IFERROR(IF(C169&gt;=$N$1,"",IF(SUM(D167:INDEX($D$10:$D$375,A168-$F$1))&gt;0,"",1)),"")</f>
        <v/>
      </c>
      <c r="H168">
        <f t="shared" si="11"/>
        <v>10</v>
      </c>
      <c r="I168" t="e">
        <f t="shared" ca="1" si="12"/>
        <v>#NAME?</v>
      </c>
    </row>
    <row r="169" spans="1:9" x14ac:dyDescent="0.25">
      <c r="A169">
        <f t="shared" si="13"/>
        <v>160</v>
      </c>
      <c r="B169">
        <f t="shared" ca="1" si="14"/>
        <v>0</v>
      </c>
      <c r="C169">
        <f t="shared" ca="1" si="15"/>
        <v>91</v>
      </c>
      <c r="D169" t="str">
        <f ca="1">IFERROR(IF(C170&gt;=$N$1,"",IF(SUM(D168:INDEX($D$10:$D$375,A169-$F$1))&gt;0,"",1)),"")</f>
        <v/>
      </c>
      <c r="H169">
        <f t="shared" si="11"/>
        <v>10</v>
      </c>
      <c r="I169" t="e">
        <f t="shared" ca="1" si="12"/>
        <v>#NAME?</v>
      </c>
    </row>
    <row r="170" spans="1:9" x14ac:dyDescent="0.25">
      <c r="A170">
        <f t="shared" si="13"/>
        <v>161</v>
      </c>
      <c r="B170">
        <f t="shared" ca="1" si="14"/>
        <v>10</v>
      </c>
      <c r="C170">
        <f t="shared" ca="1" si="15"/>
        <v>91</v>
      </c>
      <c r="D170" t="str">
        <f ca="1">IFERROR(IF(C171&gt;=$N$1,"",IF(SUM(D169:INDEX($D$10:$D$375,A170-$F$1))&gt;0,"",1)),"")</f>
        <v/>
      </c>
      <c r="H170">
        <f t="shared" si="11"/>
        <v>10</v>
      </c>
      <c r="I170" t="e">
        <f t="shared" ca="1" si="12"/>
        <v>#NAME?</v>
      </c>
    </row>
    <row r="171" spans="1:9" x14ac:dyDescent="0.25">
      <c r="A171">
        <f t="shared" si="13"/>
        <v>162</v>
      </c>
      <c r="B171">
        <f t="shared" ca="1" si="14"/>
        <v>3</v>
      </c>
      <c r="C171">
        <f t="shared" ca="1" si="15"/>
        <v>91</v>
      </c>
      <c r="D171" t="str">
        <f ca="1">IFERROR(IF(C172&gt;=$N$1,"",IF(SUM(D170:INDEX($D$10:$D$375,A171-$F$1))&gt;0,"",1)),"")</f>
        <v/>
      </c>
      <c r="H171">
        <f t="shared" si="11"/>
        <v>10</v>
      </c>
      <c r="I171" t="e">
        <f t="shared" ca="1" si="12"/>
        <v>#NAME?</v>
      </c>
    </row>
    <row r="172" spans="1:9" x14ac:dyDescent="0.25">
      <c r="A172">
        <f t="shared" si="13"/>
        <v>163</v>
      </c>
      <c r="B172">
        <f t="shared" ca="1" si="14"/>
        <v>7</v>
      </c>
      <c r="C172">
        <f t="shared" ca="1" si="15"/>
        <v>91</v>
      </c>
      <c r="D172" t="str">
        <f ca="1">IFERROR(IF(C173&gt;=$N$1,"",IF(SUM(D171:INDEX($D$10:$D$375,A172-$F$1))&gt;0,"",1)),"")</f>
        <v/>
      </c>
      <c r="H172">
        <f t="shared" si="11"/>
        <v>10</v>
      </c>
      <c r="I172" t="e">
        <f t="shared" ca="1" si="12"/>
        <v>#NAME?</v>
      </c>
    </row>
    <row r="173" spans="1:9" x14ac:dyDescent="0.25">
      <c r="A173">
        <f t="shared" si="13"/>
        <v>164</v>
      </c>
      <c r="B173">
        <f t="shared" ca="1" si="14"/>
        <v>2</v>
      </c>
      <c r="C173">
        <f t="shared" ca="1" si="15"/>
        <v>91</v>
      </c>
      <c r="D173" t="str">
        <f ca="1">IFERROR(IF(C174&gt;=$N$1,"",IF(SUM(D172:INDEX($D$10:$D$375,A173-$F$1))&gt;0,"",1)),"")</f>
        <v/>
      </c>
      <c r="H173">
        <f t="shared" si="11"/>
        <v>10</v>
      </c>
      <c r="I173" t="e">
        <f t="shared" ca="1" si="12"/>
        <v>#NAME?</v>
      </c>
    </row>
    <row r="174" spans="1:9" x14ac:dyDescent="0.25">
      <c r="A174">
        <f t="shared" si="13"/>
        <v>165</v>
      </c>
      <c r="B174">
        <f t="shared" ca="1" si="14"/>
        <v>8</v>
      </c>
      <c r="C174">
        <f t="shared" ca="1" si="15"/>
        <v>91</v>
      </c>
      <c r="D174" t="str">
        <f ca="1">IFERROR(IF(C175&gt;=$N$1,"",IF(SUM(D173:INDEX($D$10:$D$375,A174-$F$1))&gt;0,"",1)),"")</f>
        <v/>
      </c>
      <c r="H174">
        <f t="shared" si="11"/>
        <v>10</v>
      </c>
      <c r="I174" t="e">
        <f t="shared" ca="1" si="12"/>
        <v>#NAME?</v>
      </c>
    </row>
    <row r="175" spans="1:9" x14ac:dyDescent="0.25">
      <c r="A175">
        <f t="shared" si="13"/>
        <v>166</v>
      </c>
      <c r="B175">
        <f t="shared" ca="1" si="14"/>
        <v>7</v>
      </c>
      <c r="C175">
        <f t="shared" ca="1" si="15"/>
        <v>91</v>
      </c>
      <c r="D175" t="str">
        <f ca="1">IFERROR(IF(C176&gt;=$N$1,"",IF(SUM(D174:INDEX($D$10:$D$375,A175-$F$1))&gt;0,"",1)),"")</f>
        <v/>
      </c>
      <c r="H175">
        <f t="shared" si="11"/>
        <v>10</v>
      </c>
      <c r="I175" t="e">
        <f t="shared" ca="1" si="12"/>
        <v>#NAME?</v>
      </c>
    </row>
    <row r="176" spans="1:9" x14ac:dyDescent="0.25">
      <c r="A176">
        <f t="shared" si="13"/>
        <v>167</v>
      </c>
      <c r="B176">
        <f t="shared" ca="1" si="14"/>
        <v>8</v>
      </c>
      <c r="C176">
        <f t="shared" ca="1" si="15"/>
        <v>91</v>
      </c>
      <c r="D176" t="str">
        <f ca="1">IFERROR(IF(C177&gt;=$N$1,"",IF(SUM(D175:INDEX($D$10:$D$375,A176-$F$1))&gt;0,"",1)),"")</f>
        <v/>
      </c>
      <c r="H176">
        <f t="shared" si="11"/>
        <v>10</v>
      </c>
      <c r="I176" t="e">
        <f t="shared" ca="1" si="12"/>
        <v>#NAME?</v>
      </c>
    </row>
    <row r="177" spans="1:9" x14ac:dyDescent="0.25">
      <c r="A177">
        <f t="shared" si="13"/>
        <v>168</v>
      </c>
      <c r="B177">
        <f t="shared" ca="1" si="14"/>
        <v>6</v>
      </c>
      <c r="C177">
        <f t="shared" ca="1" si="15"/>
        <v>91</v>
      </c>
      <c r="D177" t="str">
        <f ca="1">IFERROR(IF(C178&gt;=$N$1,"",IF(SUM(D176:INDEX($D$10:$D$375,A177-$F$1))&gt;0,"",1)),"")</f>
        <v/>
      </c>
      <c r="H177">
        <f t="shared" si="11"/>
        <v>10</v>
      </c>
      <c r="I177" t="e">
        <f t="shared" ca="1" si="12"/>
        <v>#NAME?</v>
      </c>
    </row>
    <row r="178" spans="1:9" x14ac:dyDescent="0.25">
      <c r="A178">
        <f t="shared" si="13"/>
        <v>169</v>
      </c>
      <c r="B178">
        <f t="shared" ca="1" si="14"/>
        <v>8</v>
      </c>
      <c r="C178">
        <f t="shared" ca="1" si="15"/>
        <v>91</v>
      </c>
      <c r="D178" t="str">
        <f ca="1">IFERROR(IF(C179&gt;=$N$1,"",IF(SUM(D177:INDEX($D$10:$D$375,A178-$F$1))&gt;0,"",1)),"")</f>
        <v/>
      </c>
      <c r="H178">
        <f t="shared" si="11"/>
        <v>10</v>
      </c>
      <c r="I178" t="e">
        <f t="shared" ca="1" si="12"/>
        <v>#NAME?</v>
      </c>
    </row>
    <row r="179" spans="1:9" x14ac:dyDescent="0.25">
      <c r="A179">
        <f t="shared" si="13"/>
        <v>170</v>
      </c>
      <c r="B179">
        <f t="shared" ca="1" si="14"/>
        <v>1</v>
      </c>
      <c r="C179">
        <f t="shared" ca="1" si="15"/>
        <v>91</v>
      </c>
      <c r="D179" t="str">
        <f ca="1">IFERROR(IF(C180&gt;=$N$1,"",IF(SUM(D178:INDEX($D$10:$D$375,A179-$F$1))&gt;0,"",1)),"")</f>
        <v/>
      </c>
      <c r="H179">
        <f t="shared" si="11"/>
        <v>10</v>
      </c>
      <c r="I179" t="e">
        <f t="shared" ca="1" si="12"/>
        <v>#NAME?</v>
      </c>
    </row>
    <row r="180" spans="1:9" x14ac:dyDescent="0.25">
      <c r="A180">
        <f t="shared" si="13"/>
        <v>171</v>
      </c>
      <c r="B180">
        <f t="shared" ca="1" si="14"/>
        <v>9</v>
      </c>
      <c r="C180">
        <f t="shared" ca="1" si="15"/>
        <v>91</v>
      </c>
      <c r="D180" t="str">
        <f ca="1">IFERROR(IF(C181&gt;=$N$1,"",IF(SUM(D179:INDEX($D$10:$D$375,A180-$F$1))&gt;0,"",1)),"")</f>
        <v/>
      </c>
      <c r="H180">
        <f t="shared" si="11"/>
        <v>10</v>
      </c>
      <c r="I180" t="e">
        <f t="shared" ca="1" si="12"/>
        <v>#NAME?</v>
      </c>
    </row>
    <row r="181" spans="1:9" x14ac:dyDescent="0.25">
      <c r="A181">
        <f t="shared" si="13"/>
        <v>172</v>
      </c>
      <c r="B181">
        <f t="shared" ca="1" si="14"/>
        <v>6</v>
      </c>
      <c r="C181">
        <f t="shared" ca="1" si="15"/>
        <v>91</v>
      </c>
      <c r="D181" t="str">
        <f ca="1">IFERROR(IF(C182&gt;=$N$1,"",IF(SUM(D180:INDEX($D$10:$D$375,A181-$F$1))&gt;0,"",1)),"")</f>
        <v/>
      </c>
      <c r="H181">
        <f t="shared" si="11"/>
        <v>10</v>
      </c>
      <c r="I181" t="e">
        <f t="shared" ca="1" si="12"/>
        <v>#NAME?</v>
      </c>
    </row>
    <row r="182" spans="1:9" x14ac:dyDescent="0.25">
      <c r="A182">
        <f t="shared" si="13"/>
        <v>173</v>
      </c>
      <c r="B182">
        <f t="shared" ca="1" si="14"/>
        <v>3</v>
      </c>
      <c r="C182">
        <f t="shared" ca="1" si="15"/>
        <v>91</v>
      </c>
      <c r="D182" t="str">
        <f ca="1">IFERROR(IF(C183&gt;=$N$1,"",IF(SUM(D181:INDEX($D$10:$D$375,A182-$F$1))&gt;0,"",1)),"")</f>
        <v/>
      </c>
      <c r="H182">
        <f t="shared" si="11"/>
        <v>10</v>
      </c>
      <c r="I182" t="e">
        <f t="shared" ca="1" si="12"/>
        <v>#NAME?</v>
      </c>
    </row>
    <row r="183" spans="1:9" x14ac:dyDescent="0.25">
      <c r="A183">
        <f t="shared" si="13"/>
        <v>174</v>
      </c>
      <c r="B183">
        <f t="shared" ca="1" si="14"/>
        <v>6</v>
      </c>
      <c r="C183">
        <f t="shared" ca="1" si="15"/>
        <v>91</v>
      </c>
      <c r="D183" t="str">
        <f ca="1">IFERROR(IF(C184&gt;=$N$1,"",IF(SUM(D182:INDEX($D$10:$D$375,A183-$F$1))&gt;0,"",1)),"")</f>
        <v/>
      </c>
      <c r="H183">
        <f t="shared" si="11"/>
        <v>10</v>
      </c>
      <c r="I183" t="e">
        <f t="shared" ca="1" si="12"/>
        <v>#NAME?</v>
      </c>
    </row>
    <row r="184" spans="1:9" x14ac:dyDescent="0.25">
      <c r="A184">
        <f t="shared" si="13"/>
        <v>175</v>
      </c>
      <c r="B184">
        <f t="shared" ca="1" si="14"/>
        <v>0</v>
      </c>
      <c r="C184">
        <f t="shared" ca="1" si="15"/>
        <v>91</v>
      </c>
      <c r="D184" t="str">
        <f ca="1">IFERROR(IF(C185&gt;=$N$1,"",IF(SUM(D183:INDEX($D$10:$D$375,A184-$F$1))&gt;0,"",1)),"")</f>
        <v/>
      </c>
      <c r="H184">
        <f t="shared" si="11"/>
        <v>10</v>
      </c>
      <c r="I184" t="e">
        <f t="shared" ca="1" si="12"/>
        <v>#NAME?</v>
      </c>
    </row>
    <row r="185" spans="1:9" x14ac:dyDescent="0.25">
      <c r="A185">
        <f t="shared" si="13"/>
        <v>176</v>
      </c>
      <c r="B185">
        <f t="shared" ca="1" si="14"/>
        <v>2</v>
      </c>
      <c r="C185">
        <f t="shared" ca="1" si="15"/>
        <v>91</v>
      </c>
      <c r="D185" t="str">
        <f ca="1">IFERROR(IF(C186&gt;=$N$1,"",IF(SUM(D184:INDEX($D$10:$D$375,A185-$F$1))&gt;0,"",1)),"")</f>
        <v/>
      </c>
      <c r="H185">
        <f t="shared" si="11"/>
        <v>10</v>
      </c>
      <c r="I185" t="e">
        <f t="shared" ca="1" si="12"/>
        <v>#NAME?</v>
      </c>
    </row>
    <row r="186" spans="1:9" x14ac:dyDescent="0.25">
      <c r="A186">
        <f t="shared" si="13"/>
        <v>177</v>
      </c>
      <c r="B186">
        <f t="shared" ca="1" si="14"/>
        <v>9</v>
      </c>
      <c r="C186">
        <f t="shared" ca="1" si="15"/>
        <v>91</v>
      </c>
      <c r="D186" t="str">
        <f ca="1">IFERROR(IF(C187&gt;=$N$1,"",IF(SUM(D185:INDEX($D$10:$D$375,A186-$F$1))&gt;0,"",1)),"")</f>
        <v/>
      </c>
      <c r="H186">
        <f t="shared" si="11"/>
        <v>10</v>
      </c>
      <c r="I186" t="e">
        <f t="shared" ca="1" si="12"/>
        <v>#NAME?</v>
      </c>
    </row>
    <row r="187" spans="1:9" x14ac:dyDescent="0.25">
      <c r="A187">
        <f t="shared" si="13"/>
        <v>178</v>
      </c>
      <c r="B187">
        <f t="shared" ca="1" si="14"/>
        <v>7</v>
      </c>
      <c r="C187">
        <f t="shared" ca="1" si="15"/>
        <v>91</v>
      </c>
      <c r="D187" t="str">
        <f ca="1">IFERROR(IF(C188&gt;=$N$1,"",IF(SUM(D186:INDEX($D$10:$D$375,A187-$F$1))&gt;0,"",1)),"")</f>
        <v/>
      </c>
      <c r="H187">
        <f t="shared" si="11"/>
        <v>10</v>
      </c>
      <c r="I187" t="e">
        <f t="shared" ca="1" si="12"/>
        <v>#NAME?</v>
      </c>
    </row>
    <row r="188" spans="1:9" x14ac:dyDescent="0.25">
      <c r="A188">
        <f t="shared" si="13"/>
        <v>179</v>
      </c>
      <c r="B188">
        <f t="shared" ca="1" si="14"/>
        <v>9</v>
      </c>
      <c r="C188">
        <f t="shared" ca="1" si="15"/>
        <v>91</v>
      </c>
      <c r="D188" t="str">
        <f ca="1">IFERROR(IF(C189&gt;=$N$1,"",IF(SUM(D187:INDEX($D$10:$D$375,A188-$F$1))&gt;0,"",1)),"")</f>
        <v/>
      </c>
      <c r="H188">
        <f t="shared" si="11"/>
        <v>10</v>
      </c>
      <c r="I188" t="e">
        <f t="shared" ca="1" si="12"/>
        <v>#NAME?</v>
      </c>
    </row>
    <row r="189" spans="1:9" x14ac:dyDescent="0.25">
      <c r="A189">
        <f t="shared" si="13"/>
        <v>180</v>
      </c>
      <c r="B189">
        <f t="shared" ca="1" si="14"/>
        <v>9</v>
      </c>
      <c r="C189">
        <f t="shared" ca="1" si="15"/>
        <v>91</v>
      </c>
      <c r="D189" t="str">
        <f ca="1">IFERROR(IF(C190&gt;=$N$1,"",IF(SUM(D188:INDEX($D$10:$D$375,A189-$F$1))&gt;0,"",1)),"")</f>
        <v/>
      </c>
      <c r="H189">
        <f t="shared" si="11"/>
        <v>10</v>
      </c>
      <c r="I189" t="e">
        <f t="shared" ca="1" si="12"/>
        <v>#NAME?</v>
      </c>
    </row>
    <row r="190" spans="1:9" x14ac:dyDescent="0.25">
      <c r="A190">
        <f t="shared" si="13"/>
        <v>181</v>
      </c>
      <c r="B190">
        <f t="shared" ca="1" si="14"/>
        <v>8</v>
      </c>
      <c r="C190">
        <f t="shared" ca="1" si="15"/>
        <v>91</v>
      </c>
      <c r="D190" t="str">
        <f ca="1">IFERROR(IF(C191&gt;=$N$1,"",IF(SUM(D189:INDEX($D$10:$D$375,A190-$F$1))&gt;0,"",1)),"")</f>
        <v/>
      </c>
      <c r="H190">
        <f t="shared" si="11"/>
        <v>10</v>
      </c>
      <c r="I190" t="e">
        <f t="shared" ca="1" si="12"/>
        <v>#NAME?</v>
      </c>
    </row>
    <row r="191" spans="1:9" x14ac:dyDescent="0.25">
      <c r="A191">
        <f t="shared" si="13"/>
        <v>182</v>
      </c>
      <c r="B191">
        <f t="shared" ca="1" si="14"/>
        <v>6</v>
      </c>
      <c r="C191">
        <f t="shared" ca="1" si="15"/>
        <v>91</v>
      </c>
      <c r="D191" t="str">
        <f ca="1">IFERROR(IF(C192&gt;=$N$1,"",IF(SUM(D190:INDEX($D$10:$D$375,A191-$F$1))&gt;0,"",1)),"")</f>
        <v/>
      </c>
      <c r="H191">
        <f t="shared" si="11"/>
        <v>10</v>
      </c>
      <c r="I191" t="e">
        <f t="shared" ca="1" si="12"/>
        <v>#NAME?</v>
      </c>
    </row>
    <row r="192" spans="1:9" x14ac:dyDescent="0.25">
      <c r="A192">
        <f t="shared" si="13"/>
        <v>183</v>
      </c>
      <c r="B192">
        <f t="shared" ca="1" si="14"/>
        <v>1</v>
      </c>
      <c r="C192">
        <f t="shared" ca="1" si="15"/>
        <v>91</v>
      </c>
      <c r="D192" t="str">
        <f ca="1">IFERROR(IF(C193&gt;=$N$1,"",IF(SUM(D191:INDEX($D$10:$D$375,A192-$F$1))&gt;0,"",1)),"")</f>
        <v/>
      </c>
      <c r="H192">
        <f t="shared" si="11"/>
        <v>10</v>
      </c>
      <c r="I192" t="e">
        <f t="shared" ca="1" si="12"/>
        <v>#NAME?</v>
      </c>
    </row>
    <row r="193" spans="1:9" x14ac:dyDescent="0.25">
      <c r="A193">
        <f t="shared" si="13"/>
        <v>184</v>
      </c>
      <c r="B193">
        <f t="shared" ca="1" si="14"/>
        <v>5</v>
      </c>
      <c r="C193">
        <f t="shared" ca="1" si="15"/>
        <v>91</v>
      </c>
      <c r="D193" t="str">
        <f ca="1">IFERROR(IF(C194&gt;=$N$1,"",IF(SUM(D192:INDEX($D$10:$D$375,A193-$F$1))&gt;0,"",1)),"")</f>
        <v/>
      </c>
      <c r="H193">
        <f t="shared" si="11"/>
        <v>10</v>
      </c>
      <c r="I193" t="e">
        <f t="shared" ca="1" si="12"/>
        <v>#NAME?</v>
      </c>
    </row>
    <row r="194" spans="1:9" x14ac:dyDescent="0.25">
      <c r="A194">
        <f t="shared" si="13"/>
        <v>185</v>
      </c>
      <c r="B194">
        <f t="shared" ca="1" si="14"/>
        <v>1</v>
      </c>
      <c r="C194">
        <f t="shared" ca="1" si="15"/>
        <v>91</v>
      </c>
      <c r="D194" t="str">
        <f ca="1">IFERROR(IF(C195&gt;=$N$1,"",IF(SUM(D193:INDEX($D$10:$D$375,A194-$F$1))&gt;0,"",1)),"")</f>
        <v/>
      </c>
      <c r="H194">
        <f t="shared" si="11"/>
        <v>10</v>
      </c>
      <c r="I194" t="e">
        <f t="shared" ca="1" si="12"/>
        <v>#NAME?</v>
      </c>
    </row>
    <row r="195" spans="1:9" x14ac:dyDescent="0.25">
      <c r="A195">
        <f t="shared" si="13"/>
        <v>186</v>
      </c>
      <c r="B195">
        <f t="shared" ca="1" si="14"/>
        <v>5</v>
      </c>
      <c r="C195">
        <f t="shared" ca="1" si="15"/>
        <v>91</v>
      </c>
      <c r="D195" t="str">
        <f ca="1">IFERROR(IF(C196&gt;=$N$1,"",IF(SUM(D194:INDEX($D$10:$D$375,A195-$F$1))&gt;0,"",1)),"")</f>
        <v/>
      </c>
      <c r="H195">
        <f t="shared" si="11"/>
        <v>10</v>
      </c>
      <c r="I195" t="e">
        <f t="shared" ca="1" si="12"/>
        <v>#NAME?</v>
      </c>
    </row>
    <row r="196" spans="1:9" x14ac:dyDescent="0.25">
      <c r="A196">
        <f t="shared" si="13"/>
        <v>187</v>
      </c>
      <c r="B196">
        <f t="shared" ca="1" si="14"/>
        <v>8</v>
      </c>
      <c r="C196">
        <f t="shared" ca="1" si="15"/>
        <v>91</v>
      </c>
      <c r="D196" t="str">
        <f ca="1">IFERROR(IF(C197&gt;=$N$1,"",IF(SUM(D195:INDEX($D$10:$D$375,A196-$F$1))&gt;0,"",1)),"")</f>
        <v/>
      </c>
      <c r="H196">
        <f t="shared" si="11"/>
        <v>10</v>
      </c>
      <c r="I196" t="e">
        <f t="shared" ca="1" si="12"/>
        <v>#NAME?</v>
      </c>
    </row>
    <row r="197" spans="1:9" x14ac:dyDescent="0.25">
      <c r="A197">
        <f t="shared" si="13"/>
        <v>188</v>
      </c>
      <c r="B197">
        <f t="shared" ca="1" si="14"/>
        <v>9</v>
      </c>
      <c r="C197">
        <f t="shared" ca="1" si="15"/>
        <v>91</v>
      </c>
      <c r="D197" t="str">
        <f ca="1">IFERROR(IF(C198&gt;=$N$1,"",IF(SUM(D196:INDEX($D$10:$D$375,A197-$F$1))&gt;0,"",1)),"")</f>
        <v/>
      </c>
      <c r="H197">
        <f t="shared" si="11"/>
        <v>10</v>
      </c>
      <c r="I197" t="e">
        <f t="shared" ca="1" si="12"/>
        <v>#NAME?</v>
      </c>
    </row>
    <row r="198" spans="1:9" x14ac:dyDescent="0.25">
      <c r="A198">
        <f t="shared" si="13"/>
        <v>189</v>
      </c>
      <c r="B198">
        <f t="shared" ca="1" si="14"/>
        <v>2</v>
      </c>
      <c r="C198">
        <f t="shared" ca="1" si="15"/>
        <v>91</v>
      </c>
      <c r="D198" t="str">
        <f ca="1">IFERROR(IF(C199&gt;=$N$1,"",IF(SUM(D197:INDEX($D$10:$D$375,A198-$F$1))&gt;0,"",1)),"")</f>
        <v/>
      </c>
      <c r="H198">
        <f t="shared" si="11"/>
        <v>10</v>
      </c>
      <c r="I198" t="e">
        <f t="shared" ca="1" si="12"/>
        <v>#NAME?</v>
      </c>
    </row>
    <row r="199" spans="1:9" x14ac:dyDescent="0.25">
      <c r="A199">
        <f t="shared" si="13"/>
        <v>190</v>
      </c>
      <c r="B199">
        <f t="shared" ca="1" si="14"/>
        <v>4</v>
      </c>
      <c r="C199">
        <f t="shared" ca="1" si="15"/>
        <v>91</v>
      </c>
      <c r="D199" t="str">
        <f ca="1">IFERROR(IF(C200&gt;=$N$1,"",IF(SUM(D198:INDEX($D$10:$D$375,A199-$F$1))&gt;0,"",1)),"")</f>
        <v/>
      </c>
      <c r="H199">
        <f t="shared" si="11"/>
        <v>10</v>
      </c>
      <c r="I199" t="e">
        <f t="shared" ca="1" si="12"/>
        <v>#NAME?</v>
      </c>
    </row>
    <row r="200" spans="1:9" x14ac:dyDescent="0.25">
      <c r="A200">
        <f t="shared" si="13"/>
        <v>191</v>
      </c>
      <c r="B200">
        <f t="shared" ca="1" si="14"/>
        <v>3</v>
      </c>
      <c r="C200">
        <f t="shared" ca="1" si="15"/>
        <v>91</v>
      </c>
      <c r="D200" t="str">
        <f ca="1">IFERROR(IF(C201&gt;=$N$1,"",IF(SUM(D199:INDEX($D$10:$D$375,A200-$F$1))&gt;0,"",1)),"")</f>
        <v/>
      </c>
      <c r="H200">
        <f t="shared" si="11"/>
        <v>10</v>
      </c>
      <c r="I200" t="e">
        <f t="shared" ca="1" si="12"/>
        <v>#NAME?</v>
      </c>
    </row>
    <row r="201" spans="1:9" x14ac:dyDescent="0.25">
      <c r="A201">
        <f t="shared" si="13"/>
        <v>192</v>
      </c>
      <c r="B201">
        <f t="shared" ca="1" si="14"/>
        <v>6</v>
      </c>
      <c r="C201">
        <f t="shared" ca="1" si="15"/>
        <v>91</v>
      </c>
      <c r="D201" t="str">
        <f ca="1">IFERROR(IF(C202&gt;=$N$1,"",IF(SUM(D200:INDEX($D$10:$D$375,A201-$F$1))&gt;0,"",1)),"")</f>
        <v/>
      </c>
      <c r="H201">
        <f t="shared" si="11"/>
        <v>10</v>
      </c>
      <c r="I201" t="e">
        <f t="shared" ca="1" si="12"/>
        <v>#NAME?</v>
      </c>
    </row>
    <row r="202" spans="1:9" x14ac:dyDescent="0.25">
      <c r="A202">
        <f t="shared" si="13"/>
        <v>193</v>
      </c>
      <c r="B202">
        <f t="shared" ca="1" si="14"/>
        <v>5</v>
      </c>
      <c r="C202">
        <f t="shared" ca="1" si="15"/>
        <v>91</v>
      </c>
      <c r="D202" t="str">
        <f ca="1">IFERROR(IF(C203&gt;=$N$1,"",IF(SUM(D201:INDEX($D$10:$D$375,A202-$F$1))&gt;0,"",1)),"")</f>
        <v/>
      </c>
      <c r="H202">
        <f t="shared" ref="H202:H265" si="16">$N$1</f>
        <v>10</v>
      </c>
      <c r="I202" t="e">
        <f t="shared" ca="1" si="12"/>
        <v>#NAME?</v>
      </c>
    </row>
    <row r="203" spans="1:9" x14ac:dyDescent="0.25">
      <c r="A203">
        <f t="shared" si="13"/>
        <v>194</v>
      </c>
      <c r="B203">
        <f t="shared" ca="1" si="14"/>
        <v>10</v>
      </c>
      <c r="C203">
        <f t="shared" ca="1" si="15"/>
        <v>91</v>
      </c>
      <c r="D203" t="str">
        <f ca="1">IFERROR(IF(C204&gt;=$N$1,"",IF(SUM(D202:INDEX($D$10:$D$375,A203-$F$1))&gt;0,"",1)),"")</f>
        <v/>
      </c>
      <c r="H203">
        <f t="shared" si="16"/>
        <v>10</v>
      </c>
      <c r="I203" t="e">
        <f t="shared" ref="I203:I266" ca="1" si="17">IF(C204&gt;$N$1,"",1)</f>
        <v>#NAME?</v>
      </c>
    </row>
    <row r="204" spans="1:9" x14ac:dyDescent="0.25">
      <c r="A204">
        <f t="shared" ref="A204:A267" si="18">A203+1</f>
        <v>195</v>
      </c>
      <c r="B204">
        <f t="shared" ref="B204:B267" ca="1" si="19">RANDBETWEEN(0,$B$1)</f>
        <v>1</v>
      </c>
      <c r="C204">
        <f t="shared" ref="C204:C267" ca="1" si="20">IFERROR(IF(INDEX($D$10:$D$375,A203-$F$1)&gt;0, C203-B203+$U$1,C203-B203),C203-B203)</f>
        <v>91</v>
      </c>
      <c r="D204" t="str">
        <f ca="1">IFERROR(IF(C205&gt;=$N$1,"",IF(SUM(D203:INDEX($D$10:$D$375,A204-$F$1))&gt;0,"",1)),"")</f>
        <v/>
      </c>
      <c r="H204">
        <f t="shared" si="16"/>
        <v>10</v>
      </c>
      <c r="I204" t="e">
        <f t="shared" ca="1" si="17"/>
        <v>#NAME?</v>
      </c>
    </row>
    <row r="205" spans="1:9" x14ac:dyDescent="0.25">
      <c r="A205">
        <f t="shared" si="18"/>
        <v>196</v>
      </c>
      <c r="B205">
        <f t="shared" ca="1" si="19"/>
        <v>0</v>
      </c>
      <c r="C205">
        <f t="shared" ca="1" si="20"/>
        <v>91</v>
      </c>
      <c r="D205" t="str">
        <f ca="1">IFERROR(IF(C206&gt;=$N$1,"",IF(SUM(D204:INDEX($D$10:$D$375,A205-$F$1))&gt;0,"",1)),"")</f>
        <v/>
      </c>
      <c r="H205">
        <f t="shared" si="16"/>
        <v>10</v>
      </c>
      <c r="I205" t="e">
        <f t="shared" ca="1" si="17"/>
        <v>#NAME?</v>
      </c>
    </row>
    <row r="206" spans="1:9" x14ac:dyDescent="0.25">
      <c r="A206">
        <f t="shared" si="18"/>
        <v>197</v>
      </c>
      <c r="B206">
        <f t="shared" ca="1" si="19"/>
        <v>4</v>
      </c>
      <c r="C206">
        <f t="shared" ca="1" si="20"/>
        <v>91</v>
      </c>
      <c r="D206" t="str">
        <f ca="1">IFERROR(IF(C207&gt;=$N$1,"",IF(SUM(D205:INDEX($D$10:$D$375,A206-$F$1))&gt;0,"",1)),"")</f>
        <v/>
      </c>
      <c r="H206">
        <f t="shared" si="16"/>
        <v>10</v>
      </c>
      <c r="I206" t="e">
        <f t="shared" ca="1" si="17"/>
        <v>#NAME?</v>
      </c>
    </row>
    <row r="207" spans="1:9" x14ac:dyDescent="0.25">
      <c r="A207">
        <f t="shared" si="18"/>
        <v>198</v>
      </c>
      <c r="B207">
        <f t="shared" ca="1" si="19"/>
        <v>4</v>
      </c>
      <c r="C207">
        <f t="shared" ca="1" si="20"/>
        <v>91</v>
      </c>
      <c r="D207" t="str">
        <f ca="1">IFERROR(IF(C208&gt;=$N$1,"",IF(SUM(D206:INDEX($D$10:$D$375,A207-$F$1))&gt;0,"",1)),"")</f>
        <v/>
      </c>
      <c r="H207">
        <f t="shared" si="16"/>
        <v>10</v>
      </c>
      <c r="I207" t="e">
        <f t="shared" ca="1" si="17"/>
        <v>#NAME?</v>
      </c>
    </row>
    <row r="208" spans="1:9" x14ac:dyDescent="0.25">
      <c r="A208">
        <f t="shared" si="18"/>
        <v>199</v>
      </c>
      <c r="B208">
        <f t="shared" ca="1" si="19"/>
        <v>2</v>
      </c>
      <c r="C208">
        <f t="shared" ca="1" si="20"/>
        <v>91</v>
      </c>
      <c r="D208" t="str">
        <f ca="1">IFERROR(IF(C209&gt;=$N$1,"",IF(SUM(D207:INDEX($D$10:$D$375,A208-$F$1))&gt;0,"",1)),"")</f>
        <v/>
      </c>
      <c r="H208">
        <f t="shared" si="16"/>
        <v>10</v>
      </c>
      <c r="I208" t="e">
        <f t="shared" ca="1" si="17"/>
        <v>#NAME?</v>
      </c>
    </row>
    <row r="209" spans="1:9" x14ac:dyDescent="0.25">
      <c r="A209">
        <f t="shared" si="18"/>
        <v>200</v>
      </c>
      <c r="B209">
        <f t="shared" ca="1" si="19"/>
        <v>4</v>
      </c>
      <c r="C209">
        <f t="shared" ca="1" si="20"/>
        <v>91</v>
      </c>
      <c r="D209" t="str">
        <f ca="1">IFERROR(IF(C210&gt;=$N$1,"",IF(SUM(D208:INDEX($D$10:$D$375,A209-$F$1))&gt;0,"",1)),"")</f>
        <v/>
      </c>
      <c r="H209">
        <f t="shared" si="16"/>
        <v>10</v>
      </c>
      <c r="I209" t="e">
        <f t="shared" ca="1" si="17"/>
        <v>#NAME?</v>
      </c>
    </row>
    <row r="210" spans="1:9" x14ac:dyDescent="0.25">
      <c r="A210">
        <f t="shared" si="18"/>
        <v>201</v>
      </c>
      <c r="B210">
        <f t="shared" ca="1" si="19"/>
        <v>9</v>
      </c>
      <c r="C210">
        <f t="shared" ca="1" si="20"/>
        <v>91</v>
      </c>
      <c r="D210" t="str">
        <f ca="1">IFERROR(IF(C211&gt;=$N$1,"",IF(SUM(D209:INDEX($D$10:$D$375,A210-$F$1))&gt;0,"",1)),"")</f>
        <v/>
      </c>
      <c r="H210">
        <f t="shared" si="16"/>
        <v>10</v>
      </c>
      <c r="I210" t="e">
        <f t="shared" ca="1" si="17"/>
        <v>#NAME?</v>
      </c>
    </row>
    <row r="211" spans="1:9" x14ac:dyDescent="0.25">
      <c r="A211">
        <f t="shared" si="18"/>
        <v>202</v>
      </c>
      <c r="B211">
        <f t="shared" ca="1" si="19"/>
        <v>9</v>
      </c>
      <c r="C211">
        <f t="shared" ca="1" si="20"/>
        <v>91</v>
      </c>
      <c r="D211" t="str">
        <f ca="1">IFERROR(IF(C212&gt;=$N$1,"",IF(SUM(D210:INDEX($D$10:$D$375,A211-$F$1))&gt;0,"",1)),"")</f>
        <v/>
      </c>
      <c r="H211">
        <f t="shared" si="16"/>
        <v>10</v>
      </c>
      <c r="I211" t="e">
        <f t="shared" ca="1" si="17"/>
        <v>#NAME?</v>
      </c>
    </row>
    <row r="212" spans="1:9" x14ac:dyDescent="0.25">
      <c r="A212">
        <f t="shared" si="18"/>
        <v>203</v>
      </c>
      <c r="B212">
        <f t="shared" ca="1" si="19"/>
        <v>4</v>
      </c>
      <c r="C212">
        <f t="shared" ca="1" si="20"/>
        <v>91</v>
      </c>
      <c r="D212" t="str">
        <f ca="1">IFERROR(IF(C213&gt;=$N$1,"",IF(SUM(D211:INDEX($D$10:$D$375,A212-$F$1))&gt;0,"",1)),"")</f>
        <v/>
      </c>
      <c r="H212">
        <f t="shared" si="16"/>
        <v>10</v>
      </c>
      <c r="I212" t="e">
        <f t="shared" ca="1" si="17"/>
        <v>#NAME?</v>
      </c>
    </row>
    <row r="213" spans="1:9" x14ac:dyDescent="0.25">
      <c r="A213">
        <f t="shared" si="18"/>
        <v>204</v>
      </c>
      <c r="B213">
        <f t="shared" ca="1" si="19"/>
        <v>1</v>
      </c>
      <c r="C213">
        <f t="shared" ca="1" si="20"/>
        <v>91</v>
      </c>
      <c r="D213" t="str">
        <f ca="1">IFERROR(IF(C214&gt;=$N$1,"",IF(SUM(D212:INDEX($D$10:$D$375,A213-$F$1))&gt;0,"",1)),"")</f>
        <v/>
      </c>
      <c r="H213">
        <f t="shared" si="16"/>
        <v>10</v>
      </c>
      <c r="I213" t="e">
        <f t="shared" ca="1" si="17"/>
        <v>#NAME?</v>
      </c>
    </row>
    <row r="214" spans="1:9" x14ac:dyDescent="0.25">
      <c r="A214">
        <f t="shared" si="18"/>
        <v>205</v>
      </c>
      <c r="B214">
        <f t="shared" ca="1" si="19"/>
        <v>9</v>
      </c>
      <c r="C214">
        <f t="shared" ca="1" si="20"/>
        <v>91</v>
      </c>
      <c r="D214" t="str">
        <f ca="1">IFERROR(IF(C215&gt;=$N$1,"",IF(SUM(D213:INDEX($D$10:$D$375,A214-$F$1))&gt;0,"",1)),"")</f>
        <v/>
      </c>
      <c r="H214">
        <f t="shared" si="16"/>
        <v>10</v>
      </c>
      <c r="I214" t="e">
        <f t="shared" ca="1" si="17"/>
        <v>#NAME?</v>
      </c>
    </row>
    <row r="215" spans="1:9" x14ac:dyDescent="0.25">
      <c r="A215">
        <f t="shared" si="18"/>
        <v>206</v>
      </c>
      <c r="B215">
        <f t="shared" ca="1" si="19"/>
        <v>1</v>
      </c>
      <c r="C215">
        <f t="shared" ca="1" si="20"/>
        <v>91</v>
      </c>
      <c r="D215" t="str">
        <f ca="1">IFERROR(IF(C216&gt;=$N$1,"",IF(SUM(D214:INDEX($D$10:$D$375,A215-$F$1))&gt;0,"",1)),"")</f>
        <v/>
      </c>
      <c r="H215">
        <f t="shared" si="16"/>
        <v>10</v>
      </c>
      <c r="I215" t="e">
        <f t="shared" ca="1" si="17"/>
        <v>#NAME?</v>
      </c>
    </row>
    <row r="216" spans="1:9" x14ac:dyDescent="0.25">
      <c r="A216">
        <f t="shared" si="18"/>
        <v>207</v>
      </c>
      <c r="B216">
        <f t="shared" ca="1" si="19"/>
        <v>7</v>
      </c>
      <c r="C216">
        <f t="shared" ca="1" si="20"/>
        <v>91</v>
      </c>
      <c r="D216" t="str">
        <f ca="1">IFERROR(IF(C217&gt;=$N$1,"",IF(SUM(D215:INDEX($D$10:$D$375,A216-$F$1))&gt;0,"",1)),"")</f>
        <v/>
      </c>
      <c r="H216">
        <f t="shared" si="16"/>
        <v>10</v>
      </c>
      <c r="I216" t="e">
        <f t="shared" ca="1" si="17"/>
        <v>#NAME?</v>
      </c>
    </row>
    <row r="217" spans="1:9" x14ac:dyDescent="0.25">
      <c r="A217">
        <f t="shared" si="18"/>
        <v>208</v>
      </c>
      <c r="B217">
        <f t="shared" ca="1" si="19"/>
        <v>2</v>
      </c>
      <c r="C217">
        <f t="shared" ca="1" si="20"/>
        <v>91</v>
      </c>
      <c r="D217" t="str">
        <f ca="1">IFERROR(IF(C218&gt;=$N$1,"",IF(SUM(D216:INDEX($D$10:$D$375,A217-$F$1))&gt;0,"",1)),"")</f>
        <v/>
      </c>
      <c r="H217">
        <f t="shared" si="16"/>
        <v>10</v>
      </c>
      <c r="I217" t="e">
        <f t="shared" ca="1" si="17"/>
        <v>#NAME?</v>
      </c>
    </row>
    <row r="218" spans="1:9" x14ac:dyDescent="0.25">
      <c r="A218">
        <f t="shared" si="18"/>
        <v>209</v>
      </c>
      <c r="B218">
        <f t="shared" ca="1" si="19"/>
        <v>8</v>
      </c>
      <c r="C218">
        <f t="shared" ca="1" si="20"/>
        <v>91</v>
      </c>
      <c r="D218" t="str">
        <f ca="1">IFERROR(IF(C219&gt;=$N$1,"",IF(SUM(D217:INDEX($D$10:$D$375,A218-$F$1))&gt;0,"",1)),"")</f>
        <v/>
      </c>
      <c r="H218">
        <f t="shared" si="16"/>
        <v>10</v>
      </c>
      <c r="I218" t="e">
        <f t="shared" ca="1" si="17"/>
        <v>#NAME?</v>
      </c>
    </row>
    <row r="219" spans="1:9" x14ac:dyDescent="0.25">
      <c r="A219">
        <f t="shared" si="18"/>
        <v>210</v>
      </c>
      <c r="B219">
        <f t="shared" ca="1" si="19"/>
        <v>5</v>
      </c>
      <c r="C219">
        <f t="shared" ca="1" si="20"/>
        <v>91</v>
      </c>
      <c r="D219" t="str">
        <f ca="1">IFERROR(IF(C220&gt;=$N$1,"",IF(SUM(D218:INDEX($D$10:$D$375,A219-$F$1))&gt;0,"",1)),"")</f>
        <v/>
      </c>
      <c r="H219">
        <f t="shared" si="16"/>
        <v>10</v>
      </c>
      <c r="I219" t="e">
        <f t="shared" ca="1" si="17"/>
        <v>#NAME?</v>
      </c>
    </row>
    <row r="220" spans="1:9" x14ac:dyDescent="0.25">
      <c r="A220">
        <f t="shared" si="18"/>
        <v>211</v>
      </c>
      <c r="B220">
        <f t="shared" ca="1" si="19"/>
        <v>2</v>
      </c>
      <c r="C220">
        <f t="shared" ca="1" si="20"/>
        <v>91</v>
      </c>
      <c r="D220" t="str">
        <f ca="1">IFERROR(IF(C221&gt;=$N$1,"",IF(SUM(D219:INDEX($D$10:$D$375,A220-$F$1))&gt;0,"",1)),"")</f>
        <v/>
      </c>
      <c r="H220">
        <f t="shared" si="16"/>
        <v>10</v>
      </c>
      <c r="I220" t="e">
        <f t="shared" ca="1" si="17"/>
        <v>#NAME?</v>
      </c>
    </row>
    <row r="221" spans="1:9" x14ac:dyDescent="0.25">
      <c r="A221">
        <f t="shared" si="18"/>
        <v>212</v>
      </c>
      <c r="B221">
        <f t="shared" ca="1" si="19"/>
        <v>5</v>
      </c>
      <c r="C221">
        <f t="shared" ca="1" si="20"/>
        <v>91</v>
      </c>
      <c r="D221" t="str">
        <f ca="1">IFERROR(IF(C222&gt;=$N$1,"",IF(SUM(D220:INDEX($D$10:$D$375,A221-$F$1))&gt;0,"",1)),"")</f>
        <v/>
      </c>
      <c r="H221">
        <f t="shared" si="16"/>
        <v>10</v>
      </c>
      <c r="I221" t="e">
        <f t="shared" ca="1" si="17"/>
        <v>#NAME?</v>
      </c>
    </row>
    <row r="222" spans="1:9" x14ac:dyDescent="0.25">
      <c r="A222">
        <f t="shared" si="18"/>
        <v>213</v>
      </c>
      <c r="B222">
        <f t="shared" ca="1" si="19"/>
        <v>9</v>
      </c>
      <c r="C222">
        <f t="shared" ca="1" si="20"/>
        <v>91</v>
      </c>
      <c r="D222" t="str">
        <f ca="1">IFERROR(IF(C223&gt;=$N$1,"",IF(SUM(D221:INDEX($D$10:$D$375,A222-$F$1))&gt;0,"",1)),"")</f>
        <v/>
      </c>
      <c r="H222">
        <f t="shared" si="16"/>
        <v>10</v>
      </c>
      <c r="I222" t="e">
        <f t="shared" ca="1" si="17"/>
        <v>#NAME?</v>
      </c>
    </row>
    <row r="223" spans="1:9" x14ac:dyDescent="0.25">
      <c r="A223">
        <f t="shared" si="18"/>
        <v>214</v>
      </c>
      <c r="B223">
        <f t="shared" ca="1" si="19"/>
        <v>0</v>
      </c>
      <c r="C223">
        <f t="shared" ca="1" si="20"/>
        <v>91</v>
      </c>
      <c r="D223" t="str">
        <f ca="1">IFERROR(IF(C224&gt;=$N$1,"",IF(SUM(D222:INDEX($D$10:$D$375,A223-$F$1))&gt;0,"",1)),"")</f>
        <v/>
      </c>
      <c r="H223">
        <f t="shared" si="16"/>
        <v>10</v>
      </c>
      <c r="I223" t="e">
        <f t="shared" ca="1" si="17"/>
        <v>#NAME?</v>
      </c>
    </row>
    <row r="224" spans="1:9" x14ac:dyDescent="0.25">
      <c r="A224">
        <f t="shared" si="18"/>
        <v>215</v>
      </c>
      <c r="B224">
        <f t="shared" ca="1" si="19"/>
        <v>6</v>
      </c>
      <c r="C224">
        <f t="shared" ca="1" si="20"/>
        <v>91</v>
      </c>
      <c r="D224" t="str">
        <f ca="1">IFERROR(IF(C225&gt;=$N$1,"",IF(SUM(D223:INDEX($D$10:$D$375,A224-$F$1))&gt;0,"",1)),"")</f>
        <v/>
      </c>
      <c r="H224">
        <f t="shared" si="16"/>
        <v>10</v>
      </c>
      <c r="I224" t="e">
        <f t="shared" ca="1" si="17"/>
        <v>#NAME?</v>
      </c>
    </row>
    <row r="225" spans="1:9" x14ac:dyDescent="0.25">
      <c r="A225">
        <f t="shared" si="18"/>
        <v>216</v>
      </c>
      <c r="B225">
        <f t="shared" ca="1" si="19"/>
        <v>7</v>
      </c>
      <c r="C225">
        <f t="shared" ca="1" si="20"/>
        <v>91</v>
      </c>
      <c r="D225" t="str">
        <f ca="1">IFERROR(IF(C226&gt;=$N$1,"",IF(SUM(D224:INDEX($D$10:$D$375,A225-$F$1))&gt;0,"",1)),"")</f>
        <v/>
      </c>
      <c r="H225">
        <f t="shared" si="16"/>
        <v>10</v>
      </c>
      <c r="I225" t="e">
        <f t="shared" ca="1" si="17"/>
        <v>#NAME?</v>
      </c>
    </row>
    <row r="226" spans="1:9" x14ac:dyDescent="0.25">
      <c r="A226">
        <f t="shared" si="18"/>
        <v>217</v>
      </c>
      <c r="B226">
        <f t="shared" ca="1" si="19"/>
        <v>4</v>
      </c>
      <c r="C226">
        <f t="shared" ca="1" si="20"/>
        <v>91</v>
      </c>
      <c r="D226" t="str">
        <f ca="1">IFERROR(IF(C227&gt;=$N$1,"",IF(SUM(D225:INDEX($D$10:$D$375,A226-$F$1))&gt;0,"",1)),"")</f>
        <v/>
      </c>
      <c r="H226">
        <f t="shared" si="16"/>
        <v>10</v>
      </c>
      <c r="I226" t="e">
        <f t="shared" ca="1" si="17"/>
        <v>#NAME?</v>
      </c>
    </row>
    <row r="227" spans="1:9" x14ac:dyDescent="0.25">
      <c r="A227">
        <f t="shared" si="18"/>
        <v>218</v>
      </c>
      <c r="B227">
        <f t="shared" ca="1" si="19"/>
        <v>2</v>
      </c>
      <c r="C227">
        <f t="shared" ca="1" si="20"/>
        <v>91</v>
      </c>
      <c r="D227" t="str">
        <f ca="1">IFERROR(IF(C228&gt;=$N$1,"",IF(SUM(D226:INDEX($D$10:$D$375,A227-$F$1))&gt;0,"",1)),"")</f>
        <v/>
      </c>
      <c r="H227">
        <f t="shared" si="16"/>
        <v>10</v>
      </c>
      <c r="I227" t="e">
        <f t="shared" ca="1" si="17"/>
        <v>#NAME?</v>
      </c>
    </row>
    <row r="228" spans="1:9" x14ac:dyDescent="0.25">
      <c r="A228">
        <f t="shared" si="18"/>
        <v>219</v>
      </c>
      <c r="B228">
        <f t="shared" ca="1" si="19"/>
        <v>5</v>
      </c>
      <c r="C228">
        <f t="shared" ca="1" si="20"/>
        <v>91</v>
      </c>
      <c r="D228" t="str">
        <f ca="1">IFERROR(IF(C229&gt;=$N$1,"",IF(SUM(D227:INDEX($D$10:$D$375,A228-$F$1))&gt;0,"",1)),"")</f>
        <v/>
      </c>
      <c r="H228">
        <f t="shared" si="16"/>
        <v>10</v>
      </c>
      <c r="I228" t="e">
        <f t="shared" ca="1" si="17"/>
        <v>#NAME?</v>
      </c>
    </row>
    <row r="229" spans="1:9" x14ac:dyDescent="0.25">
      <c r="A229">
        <f t="shared" si="18"/>
        <v>220</v>
      </c>
      <c r="B229">
        <f t="shared" ca="1" si="19"/>
        <v>0</v>
      </c>
      <c r="C229">
        <f t="shared" ca="1" si="20"/>
        <v>91</v>
      </c>
      <c r="D229" t="str">
        <f ca="1">IFERROR(IF(C230&gt;=$N$1,"",IF(SUM(D228:INDEX($D$10:$D$375,A229-$F$1))&gt;0,"",1)),"")</f>
        <v/>
      </c>
      <c r="H229">
        <f t="shared" si="16"/>
        <v>10</v>
      </c>
      <c r="I229" t="e">
        <f t="shared" ca="1" si="17"/>
        <v>#NAME?</v>
      </c>
    </row>
    <row r="230" spans="1:9" x14ac:dyDescent="0.25">
      <c r="A230">
        <f t="shared" si="18"/>
        <v>221</v>
      </c>
      <c r="B230">
        <f t="shared" ca="1" si="19"/>
        <v>9</v>
      </c>
      <c r="C230">
        <f t="shared" ca="1" si="20"/>
        <v>91</v>
      </c>
      <c r="D230" t="str">
        <f ca="1">IFERROR(IF(C231&gt;=$N$1,"",IF(SUM(D229:INDEX($D$10:$D$375,A230-$F$1))&gt;0,"",1)),"")</f>
        <v/>
      </c>
      <c r="H230">
        <f t="shared" si="16"/>
        <v>10</v>
      </c>
      <c r="I230" t="e">
        <f t="shared" ca="1" si="17"/>
        <v>#NAME?</v>
      </c>
    </row>
    <row r="231" spans="1:9" x14ac:dyDescent="0.25">
      <c r="A231">
        <f t="shared" si="18"/>
        <v>222</v>
      </c>
      <c r="B231">
        <f t="shared" ca="1" si="19"/>
        <v>10</v>
      </c>
      <c r="C231">
        <f t="shared" ca="1" si="20"/>
        <v>91</v>
      </c>
      <c r="D231" t="str">
        <f ca="1">IFERROR(IF(C232&gt;=$N$1,"",IF(SUM(D230:INDEX($D$10:$D$375,A231-$F$1))&gt;0,"",1)),"")</f>
        <v/>
      </c>
      <c r="H231">
        <f t="shared" si="16"/>
        <v>10</v>
      </c>
      <c r="I231" t="e">
        <f t="shared" ca="1" si="17"/>
        <v>#NAME?</v>
      </c>
    </row>
    <row r="232" spans="1:9" x14ac:dyDescent="0.25">
      <c r="A232">
        <f t="shared" si="18"/>
        <v>223</v>
      </c>
      <c r="B232">
        <f t="shared" ca="1" si="19"/>
        <v>0</v>
      </c>
      <c r="C232">
        <f t="shared" ca="1" si="20"/>
        <v>91</v>
      </c>
      <c r="D232" t="str">
        <f ca="1">IFERROR(IF(C233&gt;=$N$1,"",IF(SUM(D231:INDEX($D$10:$D$375,A232-$F$1))&gt;0,"",1)),"")</f>
        <v/>
      </c>
      <c r="H232">
        <f t="shared" si="16"/>
        <v>10</v>
      </c>
      <c r="I232" t="e">
        <f t="shared" ca="1" si="17"/>
        <v>#NAME?</v>
      </c>
    </row>
    <row r="233" spans="1:9" x14ac:dyDescent="0.25">
      <c r="A233">
        <f t="shared" si="18"/>
        <v>224</v>
      </c>
      <c r="B233">
        <f t="shared" ca="1" si="19"/>
        <v>9</v>
      </c>
      <c r="C233">
        <f t="shared" ca="1" si="20"/>
        <v>91</v>
      </c>
      <c r="D233" t="str">
        <f ca="1">IFERROR(IF(C234&gt;=$N$1,"",IF(SUM(D232:INDEX($D$10:$D$375,A233-$F$1))&gt;0,"",1)),"")</f>
        <v/>
      </c>
      <c r="H233">
        <f t="shared" si="16"/>
        <v>10</v>
      </c>
      <c r="I233" t="e">
        <f t="shared" ca="1" si="17"/>
        <v>#NAME?</v>
      </c>
    </row>
    <row r="234" spans="1:9" x14ac:dyDescent="0.25">
      <c r="A234">
        <f t="shared" si="18"/>
        <v>225</v>
      </c>
      <c r="B234">
        <f t="shared" ca="1" si="19"/>
        <v>4</v>
      </c>
      <c r="C234">
        <f t="shared" ca="1" si="20"/>
        <v>91</v>
      </c>
      <c r="D234" t="str">
        <f ca="1">IFERROR(IF(C235&gt;=$N$1,"",IF(SUM(D233:INDEX($D$10:$D$375,A234-$F$1))&gt;0,"",1)),"")</f>
        <v/>
      </c>
      <c r="H234">
        <f t="shared" si="16"/>
        <v>10</v>
      </c>
      <c r="I234" t="e">
        <f t="shared" ca="1" si="17"/>
        <v>#NAME?</v>
      </c>
    </row>
    <row r="235" spans="1:9" x14ac:dyDescent="0.25">
      <c r="A235">
        <f t="shared" si="18"/>
        <v>226</v>
      </c>
      <c r="B235">
        <f t="shared" ca="1" si="19"/>
        <v>4</v>
      </c>
      <c r="C235">
        <f t="shared" ca="1" si="20"/>
        <v>91</v>
      </c>
      <c r="D235" t="str">
        <f ca="1">IFERROR(IF(C236&gt;=$N$1,"",IF(SUM(D234:INDEX($D$10:$D$375,A235-$F$1))&gt;0,"",1)),"")</f>
        <v/>
      </c>
      <c r="H235">
        <f t="shared" si="16"/>
        <v>10</v>
      </c>
      <c r="I235" t="e">
        <f t="shared" ca="1" si="17"/>
        <v>#NAME?</v>
      </c>
    </row>
    <row r="236" spans="1:9" x14ac:dyDescent="0.25">
      <c r="A236">
        <f t="shared" si="18"/>
        <v>227</v>
      </c>
      <c r="B236">
        <f t="shared" ca="1" si="19"/>
        <v>8</v>
      </c>
      <c r="C236">
        <f t="shared" ca="1" si="20"/>
        <v>91</v>
      </c>
      <c r="D236" t="str">
        <f ca="1">IFERROR(IF(C237&gt;=$N$1,"",IF(SUM(D235:INDEX($D$10:$D$375,A236-$F$1))&gt;0,"",1)),"")</f>
        <v/>
      </c>
      <c r="H236">
        <f t="shared" si="16"/>
        <v>10</v>
      </c>
      <c r="I236" t="e">
        <f t="shared" ca="1" si="17"/>
        <v>#NAME?</v>
      </c>
    </row>
    <row r="237" spans="1:9" x14ac:dyDescent="0.25">
      <c r="A237">
        <f t="shared" si="18"/>
        <v>228</v>
      </c>
      <c r="B237">
        <f t="shared" ca="1" si="19"/>
        <v>9</v>
      </c>
      <c r="C237">
        <f t="shared" ca="1" si="20"/>
        <v>91</v>
      </c>
      <c r="D237" t="str">
        <f ca="1">IFERROR(IF(C238&gt;=$N$1,"",IF(SUM(D236:INDEX($D$10:$D$375,A237-$F$1))&gt;0,"",1)),"")</f>
        <v/>
      </c>
      <c r="H237">
        <f t="shared" si="16"/>
        <v>10</v>
      </c>
      <c r="I237" t="e">
        <f t="shared" ca="1" si="17"/>
        <v>#NAME?</v>
      </c>
    </row>
    <row r="238" spans="1:9" x14ac:dyDescent="0.25">
      <c r="A238">
        <f t="shared" si="18"/>
        <v>229</v>
      </c>
      <c r="B238">
        <f t="shared" ca="1" si="19"/>
        <v>7</v>
      </c>
      <c r="C238">
        <f t="shared" ca="1" si="20"/>
        <v>91</v>
      </c>
      <c r="D238" t="str">
        <f ca="1">IFERROR(IF(C239&gt;=$N$1,"",IF(SUM(D237:INDEX($D$10:$D$375,A238-$F$1))&gt;0,"",1)),"")</f>
        <v/>
      </c>
      <c r="H238">
        <f t="shared" si="16"/>
        <v>10</v>
      </c>
      <c r="I238" t="e">
        <f t="shared" ca="1" si="17"/>
        <v>#NAME?</v>
      </c>
    </row>
    <row r="239" spans="1:9" x14ac:dyDescent="0.25">
      <c r="A239">
        <f t="shared" si="18"/>
        <v>230</v>
      </c>
      <c r="B239">
        <f t="shared" ca="1" si="19"/>
        <v>10</v>
      </c>
      <c r="C239">
        <f t="shared" ca="1" si="20"/>
        <v>91</v>
      </c>
      <c r="D239" t="str">
        <f ca="1">IFERROR(IF(C240&gt;=$N$1,"",IF(SUM(D238:INDEX($D$10:$D$375,A239-$F$1))&gt;0,"",1)),"")</f>
        <v/>
      </c>
      <c r="H239">
        <f t="shared" si="16"/>
        <v>10</v>
      </c>
      <c r="I239" t="e">
        <f t="shared" ca="1" si="17"/>
        <v>#NAME?</v>
      </c>
    </row>
    <row r="240" spans="1:9" x14ac:dyDescent="0.25">
      <c r="A240">
        <f t="shared" si="18"/>
        <v>231</v>
      </c>
      <c r="B240">
        <f t="shared" ca="1" si="19"/>
        <v>9</v>
      </c>
      <c r="C240">
        <f t="shared" ca="1" si="20"/>
        <v>91</v>
      </c>
      <c r="D240" t="str">
        <f ca="1">IFERROR(IF(C241&gt;=$N$1,"",IF(SUM(D239:INDEX($D$10:$D$375,A240-$F$1))&gt;0,"",1)),"")</f>
        <v/>
      </c>
      <c r="H240">
        <f t="shared" si="16"/>
        <v>10</v>
      </c>
      <c r="I240" t="e">
        <f t="shared" ca="1" si="17"/>
        <v>#NAME?</v>
      </c>
    </row>
    <row r="241" spans="1:9" x14ac:dyDescent="0.25">
      <c r="A241">
        <f t="shared" si="18"/>
        <v>232</v>
      </c>
      <c r="B241">
        <f t="shared" ca="1" si="19"/>
        <v>6</v>
      </c>
      <c r="C241">
        <f t="shared" ca="1" si="20"/>
        <v>91</v>
      </c>
      <c r="D241" t="str">
        <f ca="1">IFERROR(IF(C242&gt;=$N$1,"",IF(SUM(D240:INDEX($D$10:$D$375,A241-$F$1))&gt;0,"",1)),"")</f>
        <v/>
      </c>
      <c r="H241">
        <f t="shared" si="16"/>
        <v>10</v>
      </c>
      <c r="I241" t="e">
        <f t="shared" ca="1" si="17"/>
        <v>#NAME?</v>
      </c>
    </row>
    <row r="242" spans="1:9" x14ac:dyDescent="0.25">
      <c r="A242">
        <f t="shared" si="18"/>
        <v>233</v>
      </c>
      <c r="B242">
        <f t="shared" ca="1" si="19"/>
        <v>5</v>
      </c>
      <c r="C242">
        <f t="shared" ca="1" si="20"/>
        <v>91</v>
      </c>
      <c r="D242" t="str">
        <f ca="1">IFERROR(IF(C243&gt;=$N$1,"",IF(SUM(D241:INDEX($D$10:$D$375,A242-$F$1))&gt;0,"",1)),"")</f>
        <v/>
      </c>
      <c r="H242">
        <f t="shared" si="16"/>
        <v>10</v>
      </c>
      <c r="I242" t="e">
        <f t="shared" ca="1" si="17"/>
        <v>#NAME?</v>
      </c>
    </row>
    <row r="243" spans="1:9" x14ac:dyDescent="0.25">
      <c r="A243">
        <f t="shared" si="18"/>
        <v>234</v>
      </c>
      <c r="B243">
        <f t="shared" ca="1" si="19"/>
        <v>4</v>
      </c>
      <c r="C243">
        <f t="shared" ca="1" si="20"/>
        <v>91</v>
      </c>
      <c r="D243" t="str">
        <f ca="1">IFERROR(IF(C244&gt;=$N$1,"",IF(SUM(D242:INDEX($D$10:$D$375,A243-$F$1))&gt;0,"",1)),"")</f>
        <v/>
      </c>
      <c r="H243">
        <f t="shared" si="16"/>
        <v>10</v>
      </c>
      <c r="I243" t="e">
        <f t="shared" ca="1" si="17"/>
        <v>#NAME?</v>
      </c>
    </row>
    <row r="244" spans="1:9" x14ac:dyDescent="0.25">
      <c r="A244">
        <f t="shared" si="18"/>
        <v>235</v>
      </c>
      <c r="B244">
        <f t="shared" ca="1" si="19"/>
        <v>2</v>
      </c>
      <c r="C244">
        <f t="shared" ca="1" si="20"/>
        <v>91</v>
      </c>
      <c r="D244" t="str">
        <f ca="1">IFERROR(IF(C245&gt;=$N$1,"",IF(SUM(D243:INDEX($D$10:$D$375,A244-$F$1))&gt;0,"",1)),"")</f>
        <v/>
      </c>
      <c r="H244">
        <f t="shared" si="16"/>
        <v>10</v>
      </c>
      <c r="I244" t="e">
        <f t="shared" ca="1" si="17"/>
        <v>#NAME?</v>
      </c>
    </row>
    <row r="245" spans="1:9" x14ac:dyDescent="0.25">
      <c r="A245">
        <f t="shared" si="18"/>
        <v>236</v>
      </c>
      <c r="B245">
        <f t="shared" ca="1" si="19"/>
        <v>6</v>
      </c>
      <c r="C245">
        <f t="shared" ca="1" si="20"/>
        <v>91</v>
      </c>
      <c r="D245" t="str">
        <f ca="1">IFERROR(IF(C246&gt;=$N$1,"",IF(SUM(D244:INDEX($D$10:$D$375,A245-$F$1))&gt;0,"",1)),"")</f>
        <v/>
      </c>
      <c r="H245">
        <f t="shared" si="16"/>
        <v>10</v>
      </c>
      <c r="I245" t="e">
        <f t="shared" ca="1" si="17"/>
        <v>#NAME?</v>
      </c>
    </row>
    <row r="246" spans="1:9" x14ac:dyDescent="0.25">
      <c r="A246">
        <f t="shared" si="18"/>
        <v>237</v>
      </c>
      <c r="B246">
        <f t="shared" ca="1" si="19"/>
        <v>4</v>
      </c>
      <c r="C246">
        <f t="shared" ca="1" si="20"/>
        <v>91</v>
      </c>
      <c r="D246" t="str">
        <f ca="1">IFERROR(IF(C247&gt;=$N$1,"",IF(SUM(D245:INDEX($D$10:$D$375,A246-$F$1))&gt;0,"",1)),"")</f>
        <v/>
      </c>
      <c r="H246">
        <f t="shared" si="16"/>
        <v>10</v>
      </c>
      <c r="I246" t="e">
        <f t="shared" ca="1" si="17"/>
        <v>#NAME?</v>
      </c>
    </row>
    <row r="247" spans="1:9" x14ac:dyDescent="0.25">
      <c r="A247">
        <f t="shared" si="18"/>
        <v>238</v>
      </c>
      <c r="B247">
        <f t="shared" ca="1" si="19"/>
        <v>4</v>
      </c>
      <c r="C247">
        <f t="shared" ca="1" si="20"/>
        <v>91</v>
      </c>
      <c r="D247" t="str">
        <f ca="1">IFERROR(IF(C248&gt;=$N$1,"",IF(SUM(D246:INDEX($D$10:$D$375,A247-$F$1))&gt;0,"",1)),"")</f>
        <v/>
      </c>
      <c r="H247">
        <f t="shared" si="16"/>
        <v>10</v>
      </c>
      <c r="I247" t="e">
        <f t="shared" ca="1" si="17"/>
        <v>#NAME?</v>
      </c>
    </row>
    <row r="248" spans="1:9" x14ac:dyDescent="0.25">
      <c r="A248">
        <f t="shared" si="18"/>
        <v>239</v>
      </c>
      <c r="B248">
        <f t="shared" ca="1" si="19"/>
        <v>1</v>
      </c>
      <c r="C248">
        <f t="shared" ca="1" si="20"/>
        <v>91</v>
      </c>
      <c r="D248" t="str">
        <f ca="1">IFERROR(IF(C249&gt;=$N$1,"",IF(SUM(D247:INDEX($D$10:$D$375,A248-$F$1))&gt;0,"",1)),"")</f>
        <v/>
      </c>
      <c r="H248">
        <f t="shared" si="16"/>
        <v>10</v>
      </c>
      <c r="I248" t="e">
        <f t="shared" ca="1" si="17"/>
        <v>#NAME?</v>
      </c>
    </row>
    <row r="249" spans="1:9" x14ac:dyDescent="0.25">
      <c r="A249">
        <f t="shared" si="18"/>
        <v>240</v>
      </c>
      <c r="B249">
        <f t="shared" ca="1" si="19"/>
        <v>5</v>
      </c>
      <c r="C249">
        <f t="shared" ca="1" si="20"/>
        <v>91</v>
      </c>
      <c r="D249" t="str">
        <f ca="1">IFERROR(IF(C250&gt;=$N$1,"",IF(SUM(D248:INDEX($D$10:$D$375,A249-$F$1))&gt;0,"",1)),"")</f>
        <v/>
      </c>
      <c r="H249">
        <f t="shared" si="16"/>
        <v>10</v>
      </c>
      <c r="I249" t="e">
        <f t="shared" ca="1" si="17"/>
        <v>#NAME?</v>
      </c>
    </row>
    <row r="250" spans="1:9" x14ac:dyDescent="0.25">
      <c r="A250">
        <f t="shared" si="18"/>
        <v>241</v>
      </c>
      <c r="B250">
        <f t="shared" ca="1" si="19"/>
        <v>8</v>
      </c>
      <c r="C250">
        <f t="shared" ca="1" si="20"/>
        <v>91</v>
      </c>
      <c r="D250" t="str">
        <f ca="1">IFERROR(IF(C251&gt;=$N$1,"",IF(SUM(D249:INDEX($D$10:$D$375,A250-$F$1))&gt;0,"",1)),"")</f>
        <v/>
      </c>
      <c r="H250">
        <f t="shared" si="16"/>
        <v>10</v>
      </c>
      <c r="I250" t="e">
        <f t="shared" ca="1" si="17"/>
        <v>#NAME?</v>
      </c>
    </row>
    <row r="251" spans="1:9" x14ac:dyDescent="0.25">
      <c r="A251">
        <f t="shared" si="18"/>
        <v>242</v>
      </c>
      <c r="B251">
        <f t="shared" ca="1" si="19"/>
        <v>5</v>
      </c>
      <c r="C251">
        <f t="shared" ca="1" si="20"/>
        <v>91</v>
      </c>
      <c r="D251" t="str">
        <f ca="1">IFERROR(IF(C252&gt;=$N$1,"",IF(SUM(D250:INDEX($D$10:$D$375,A251-$F$1))&gt;0,"",1)),"")</f>
        <v/>
      </c>
      <c r="H251">
        <f t="shared" si="16"/>
        <v>10</v>
      </c>
      <c r="I251" t="e">
        <f t="shared" ca="1" si="17"/>
        <v>#NAME?</v>
      </c>
    </row>
    <row r="252" spans="1:9" x14ac:dyDescent="0.25">
      <c r="A252">
        <f t="shared" si="18"/>
        <v>243</v>
      </c>
      <c r="B252">
        <f t="shared" ca="1" si="19"/>
        <v>7</v>
      </c>
      <c r="C252">
        <f t="shared" ca="1" si="20"/>
        <v>91</v>
      </c>
      <c r="D252" t="str">
        <f ca="1">IFERROR(IF(C253&gt;=$N$1,"",IF(SUM(D251:INDEX($D$10:$D$375,A252-$F$1))&gt;0,"",1)),"")</f>
        <v/>
      </c>
      <c r="H252">
        <f t="shared" si="16"/>
        <v>10</v>
      </c>
      <c r="I252" t="e">
        <f t="shared" ca="1" si="17"/>
        <v>#NAME?</v>
      </c>
    </row>
    <row r="253" spans="1:9" x14ac:dyDescent="0.25">
      <c r="A253">
        <f t="shared" si="18"/>
        <v>244</v>
      </c>
      <c r="B253">
        <f t="shared" ca="1" si="19"/>
        <v>9</v>
      </c>
      <c r="C253">
        <f t="shared" ca="1" si="20"/>
        <v>91</v>
      </c>
      <c r="D253" t="str">
        <f ca="1">IFERROR(IF(C254&gt;=$N$1,"",IF(SUM(D252:INDEX($D$10:$D$375,A253-$F$1))&gt;0,"",1)),"")</f>
        <v/>
      </c>
      <c r="H253">
        <f t="shared" si="16"/>
        <v>10</v>
      </c>
      <c r="I253" t="e">
        <f t="shared" ca="1" si="17"/>
        <v>#NAME?</v>
      </c>
    </row>
    <row r="254" spans="1:9" x14ac:dyDescent="0.25">
      <c r="A254">
        <f t="shared" si="18"/>
        <v>245</v>
      </c>
      <c r="B254">
        <f t="shared" ca="1" si="19"/>
        <v>10</v>
      </c>
      <c r="C254">
        <f t="shared" ca="1" si="20"/>
        <v>91</v>
      </c>
      <c r="D254" t="str">
        <f ca="1">IFERROR(IF(C255&gt;=$N$1,"",IF(SUM(D253:INDEX($D$10:$D$375,A254-$F$1))&gt;0,"",1)),"")</f>
        <v/>
      </c>
      <c r="H254">
        <f t="shared" si="16"/>
        <v>10</v>
      </c>
      <c r="I254" t="e">
        <f t="shared" ca="1" si="17"/>
        <v>#NAME?</v>
      </c>
    </row>
    <row r="255" spans="1:9" x14ac:dyDescent="0.25">
      <c r="A255">
        <f t="shared" si="18"/>
        <v>246</v>
      </c>
      <c r="B255">
        <f t="shared" ca="1" si="19"/>
        <v>2</v>
      </c>
      <c r="C255">
        <f t="shared" ca="1" si="20"/>
        <v>91</v>
      </c>
      <c r="D255" t="str">
        <f ca="1">IFERROR(IF(C256&gt;=$N$1,"",IF(SUM(D254:INDEX($D$10:$D$375,A255-$F$1))&gt;0,"",1)),"")</f>
        <v/>
      </c>
      <c r="H255">
        <f t="shared" si="16"/>
        <v>10</v>
      </c>
      <c r="I255" t="e">
        <f t="shared" ca="1" si="17"/>
        <v>#NAME?</v>
      </c>
    </row>
    <row r="256" spans="1:9" x14ac:dyDescent="0.25">
      <c r="A256">
        <f t="shared" si="18"/>
        <v>247</v>
      </c>
      <c r="B256">
        <f t="shared" ca="1" si="19"/>
        <v>0</v>
      </c>
      <c r="C256">
        <f t="shared" ca="1" si="20"/>
        <v>91</v>
      </c>
      <c r="D256" t="str">
        <f ca="1">IFERROR(IF(C257&gt;=$N$1,"",IF(SUM(D255:INDEX($D$10:$D$375,A256-$F$1))&gt;0,"",1)),"")</f>
        <v/>
      </c>
      <c r="H256">
        <f t="shared" si="16"/>
        <v>10</v>
      </c>
      <c r="I256" t="e">
        <f t="shared" ca="1" si="17"/>
        <v>#NAME?</v>
      </c>
    </row>
    <row r="257" spans="1:9" x14ac:dyDescent="0.25">
      <c r="A257">
        <f t="shared" si="18"/>
        <v>248</v>
      </c>
      <c r="B257">
        <f t="shared" ca="1" si="19"/>
        <v>4</v>
      </c>
      <c r="C257">
        <f t="shared" ca="1" si="20"/>
        <v>91</v>
      </c>
      <c r="D257" t="str">
        <f ca="1">IFERROR(IF(C258&gt;=$N$1,"",IF(SUM(D256:INDEX($D$10:$D$375,A257-$F$1))&gt;0,"",1)),"")</f>
        <v/>
      </c>
      <c r="H257">
        <f t="shared" si="16"/>
        <v>10</v>
      </c>
      <c r="I257" t="e">
        <f t="shared" ca="1" si="17"/>
        <v>#NAME?</v>
      </c>
    </row>
    <row r="258" spans="1:9" x14ac:dyDescent="0.25">
      <c r="A258">
        <f t="shared" si="18"/>
        <v>249</v>
      </c>
      <c r="B258">
        <f t="shared" ca="1" si="19"/>
        <v>10</v>
      </c>
      <c r="C258">
        <f t="shared" ca="1" si="20"/>
        <v>91</v>
      </c>
      <c r="D258" t="str">
        <f ca="1">IFERROR(IF(C259&gt;=$N$1,"",IF(SUM(D257:INDEX($D$10:$D$375,A258-$F$1))&gt;0,"",1)),"")</f>
        <v/>
      </c>
      <c r="H258">
        <f t="shared" si="16"/>
        <v>10</v>
      </c>
      <c r="I258" t="e">
        <f t="shared" ca="1" si="17"/>
        <v>#NAME?</v>
      </c>
    </row>
    <row r="259" spans="1:9" x14ac:dyDescent="0.25">
      <c r="A259">
        <f t="shared" si="18"/>
        <v>250</v>
      </c>
      <c r="B259">
        <f t="shared" ca="1" si="19"/>
        <v>4</v>
      </c>
      <c r="C259">
        <f t="shared" ca="1" si="20"/>
        <v>91</v>
      </c>
      <c r="D259" t="str">
        <f ca="1">IFERROR(IF(C260&gt;=$N$1,"",IF(SUM(D258:INDEX($D$10:$D$375,A259-$F$1))&gt;0,"",1)),"")</f>
        <v/>
      </c>
      <c r="H259">
        <f t="shared" si="16"/>
        <v>10</v>
      </c>
      <c r="I259" t="e">
        <f t="shared" ca="1" si="17"/>
        <v>#NAME?</v>
      </c>
    </row>
    <row r="260" spans="1:9" x14ac:dyDescent="0.25">
      <c r="A260">
        <f t="shared" si="18"/>
        <v>251</v>
      </c>
      <c r="B260">
        <f t="shared" ca="1" si="19"/>
        <v>8</v>
      </c>
      <c r="C260">
        <f t="shared" ca="1" si="20"/>
        <v>91</v>
      </c>
      <c r="D260" t="str">
        <f ca="1">IFERROR(IF(C261&gt;=$N$1,"",IF(SUM(D259:INDEX($D$10:$D$375,A260-$F$1))&gt;0,"",1)),"")</f>
        <v/>
      </c>
      <c r="H260">
        <f t="shared" si="16"/>
        <v>10</v>
      </c>
      <c r="I260" t="e">
        <f t="shared" ca="1" si="17"/>
        <v>#NAME?</v>
      </c>
    </row>
    <row r="261" spans="1:9" x14ac:dyDescent="0.25">
      <c r="A261">
        <f t="shared" si="18"/>
        <v>252</v>
      </c>
      <c r="B261">
        <f t="shared" ca="1" si="19"/>
        <v>9</v>
      </c>
      <c r="C261">
        <f t="shared" ca="1" si="20"/>
        <v>91</v>
      </c>
      <c r="D261" t="str">
        <f ca="1">IFERROR(IF(C262&gt;=$N$1,"",IF(SUM(D260:INDEX($D$10:$D$375,A261-$F$1))&gt;0,"",1)),"")</f>
        <v/>
      </c>
      <c r="H261">
        <f t="shared" si="16"/>
        <v>10</v>
      </c>
      <c r="I261" t="e">
        <f t="shared" ca="1" si="17"/>
        <v>#NAME?</v>
      </c>
    </row>
    <row r="262" spans="1:9" x14ac:dyDescent="0.25">
      <c r="A262">
        <f t="shared" si="18"/>
        <v>253</v>
      </c>
      <c r="B262">
        <f t="shared" ca="1" si="19"/>
        <v>1</v>
      </c>
      <c r="C262">
        <f t="shared" ca="1" si="20"/>
        <v>91</v>
      </c>
      <c r="D262" t="str">
        <f ca="1">IFERROR(IF(C263&gt;=$N$1,"",IF(SUM(D261:INDEX($D$10:$D$375,A262-$F$1))&gt;0,"",1)),"")</f>
        <v/>
      </c>
      <c r="H262">
        <f t="shared" si="16"/>
        <v>10</v>
      </c>
      <c r="I262" t="e">
        <f t="shared" ca="1" si="17"/>
        <v>#NAME?</v>
      </c>
    </row>
    <row r="263" spans="1:9" x14ac:dyDescent="0.25">
      <c r="A263">
        <f t="shared" si="18"/>
        <v>254</v>
      </c>
      <c r="B263">
        <f t="shared" ca="1" si="19"/>
        <v>3</v>
      </c>
      <c r="C263">
        <f t="shared" ca="1" si="20"/>
        <v>91</v>
      </c>
      <c r="D263" t="str">
        <f ca="1">IFERROR(IF(C264&gt;=$N$1,"",IF(SUM(D262:INDEX($D$10:$D$375,A263-$F$1))&gt;0,"",1)),"")</f>
        <v/>
      </c>
      <c r="H263">
        <f t="shared" si="16"/>
        <v>10</v>
      </c>
      <c r="I263" t="e">
        <f t="shared" ca="1" si="17"/>
        <v>#NAME?</v>
      </c>
    </row>
    <row r="264" spans="1:9" x14ac:dyDescent="0.25">
      <c r="A264">
        <f t="shared" si="18"/>
        <v>255</v>
      </c>
      <c r="B264">
        <f t="shared" ca="1" si="19"/>
        <v>2</v>
      </c>
      <c r="C264">
        <f t="shared" ca="1" si="20"/>
        <v>91</v>
      </c>
      <c r="D264" t="str">
        <f ca="1">IFERROR(IF(C265&gt;=$N$1,"",IF(SUM(D263:INDEX($D$10:$D$375,A264-$F$1))&gt;0,"",1)),"")</f>
        <v/>
      </c>
      <c r="H264">
        <f t="shared" si="16"/>
        <v>10</v>
      </c>
      <c r="I264" t="e">
        <f t="shared" ca="1" si="17"/>
        <v>#NAME?</v>
      </c>
    </row>
    <row r="265" spans="1:9" x14ac:dyDescent="0.25">
      <c r="A265">
        <f t="shared" si="18"/>
        <v>256</v>
      </c>
      <c r="B265">
        <f t="shared" ca="1" si="19"/>
        <v>0</v>
      </c>
      <c r="C265">
        <f t="shared" ca="1" si="20"/>
        <v>91</v>
      </c>
      <c r="D265" t="str">
        <f ca="1">IFERROR(IF(C266&gt;=$N$1,"",IF(SUM(D264:INDEX($D$10:$D$375,A265-$F$1))&gt;0,"",1)),"")</f>
        <v/>
      </c>
      <c r="H265">
        <f t="shared" si="16"/>
        <v>10</v>
      </c>
      <c r="I265" t="e">
        <f t="shared" ca="1" si="17"/>
        <v>#NAME?</v>
      </c>
    </row>
    <row r="266" spans="1:9" x14ac:dyDescent="0.25">
      <c r="A266">
        <f t="shared" si="18"/>
        <v>257</v>
      </c>
      <c r="B266">
        <f t="shared" ca="1" si="19"/>
        <v>5</v>
      </c>
      <c r="C266">
        <f t="shared" ca="1" si="20"/>
        <v>91</v>
      </c>
      <c r="D266" t="str">
        <f ca="1">IFERROR(IF(C267&gt;=$N$1,"",IF(SUM(D265:INDEX($D$10:$D$375,A266-$F$1))&gt;0,"",1)),"")</f>
        <v/>
      </c>
      <c r="H266">
        <f t="shared" ref="H266:H329" si="21">$N$1</f>
        <v>10</v>
      </c>
      <c r="I266" t="e">
        <f t="shared" ca="1" si="17"/>
        <v>#NAME?</v>
      </c>
    </row>
    <row r="267" spans="1:9" x14ac:dyDescent="0.25">
      <c r="A267">
        <f t="shared" si="18"/>
        <v>258</v>
      </c>
      <c r="B267">
        <f t="shared" ca="1" si="19"/>
        <v>3</v>
      </c>
      <c r="C267">
        <f t="shared" ca="1" si="20"/>
        <v>91</v>
      </c>
      <c r="D267" t="str">
        <f ca="1">IFERROR(IF(C268&gt;=$N$1,"",IF(SUM(D266:INDEX($D$10:$D$375,A267-$F$1))&gt;0,"",1)),"")</f>
        <v/>
      </c>
      <c r="H267">
        <f t="shared" si="21"/>
        <v>10</v>
      </c>
      <c r="I267" t="e">
        <f t="shared" ref="I267:I330" ca="1" si="22">IF(C268&gt;$N$1,"",1)</f>
        <v>#NAME?</v>
      </c>
    </row>
    <row r="268" spans="1:9" x14ac:dyDescent="0.25">
      <c r="A268">
        <f t="shared" ref="A268:A331" si="23">A267+1</f>
        <v>259</v>
      </c>
      <c r="B268">
        <f t="shared" ref="B268:B331" ca="1" si="24">RANDBETWEEN(0,$B$1)</f>
        <v>2</v>
      </c>
      <c r="C268">
        <f t="shared" ref="C268:C331" ca="1" si="25">IFERROR(IF(INDEX($D$10:$D$375,A267-$F$1)&gt;0, C267-B267+$U$1,C267-B267),C267-B267)</f>
        <v>91</v>
      </c>
      <c r="D268" t="str">
        <f ca="1">IFERROR(IF(C269&gt;=$N$1,"",IF(SUM(D267:INDEX($D$10:$D$375,A268-$F$1))&gt;0,"",1)),"")</f>
        <v/>
      </c>
      <c r="H268">
        <f t="shared" si="21"/>
        <v>10</v>
      </c>
      <c r="I268" t="e">
        <f t="shared" ca="1" si="22"/>
        <v>#NAME?</v>
      </c>
    </row>
    <row r="269" spans="1:9" x14ac:dyDescent="0.25">
      <c r="A269">
        <f t="shared" si="23"/>
        <v>260</v>
      </c>
      <c r="B269">
        <f t="shared" ca="1" si="24"/>
        <v>9</v>
      </c>
      <c r="C269">
        <f t="shared" ca="1" si="25"/>
        <v>91</v>
      </c>
      <c r="D269" t="str">
        <f ca="1">IFERROR(IF(C270&gt;=$N$1,"",IF(SUM(D268:INDEX($D$10:$D$375,A269-$F$1))&gt;0,"",1)),"")</f>
        <v/>
      </c>
      <c r="H269">
        <f t="shared" si="21"/>
        <v>10</v>
      </c>
      <c r="I269" t="e">
        <f t="shared" ca="1" si="22"/>
        <v>#NAME?</v>
      </c>
    </row>
    <row r="270" spans="1:9" x14ac:dyDescent="0.25">
      <c r="A270">
        <f t="shared" si="23"/>
        <v>261</v>
      </c>
      <c r="B270">
        <f t="shared" ca="1" si="24"/>
        <v>5</v>
      </c>
      <c r="C270">
        <f t="shared" ca="1" si="25"/>
        <v>91</v>
      </c>
      <c r="D270" t="str">
        <f ca="1">IFERROR(IF(C271&gt;=$N$1,"",IF(SUM(D269:INDEX($D$10:$D$375,A270-$F$1))&gt;0,"",1)),"")</f>
        <v/>
      </c>
      <c r="H270">
        <f t="shared" si="21"/>
        <v>10</v>
      </c>
      <c r="I270" t="e">
        <f t="shared" ca="1" si="22"/>
        <v>#NAME?</v>
      </c>
    </row>
    <row r="271" spans="1:9" x14ac:dyDescent="0.25">
      <c r="A271">
        <f t="shared" si="23"/>
        <v>262</v>
      </c>
      <c r="B271">
        <f t="shared" ca="1" si="24"/>
        <v>3</v>
      </c>
      <c r="C271">
        <f t="shared" ca="1" si="25"/>
        <v>91</v>
      </c>
      <c r="D271" t="str">
        <f ca="1">IFERROR(IF(C272&gt;=$N$1,"",IF(SUM(D270:INDEX($D$10:$D$375,A271-$F$1))&gt;0,"",1)),"")</f>
        <v/>
      </c>
      <c r="H271">
        <f t="shared" si="21"/>
        <v>10</v>
      </c>
      <c r="I271" t="e">
        <f t="shared" ca="1" si="22"/>
        <v>#NAME?</v>
      </c>
    </row>
    <row r="272" spans="1:9" x14ac:dyDescent="0.25">
      <c r="A272">
        <f t="shared" si="23"/>
        <v>263</v>
      </c>
      <c r="B272">
        <f t="shared" ca="1" si="24"/>
        <v>7</v>
      </c>
      <c r="C272">
        <f t="shared" ca="1" si="25"/>
        <v>91</v>
      </c>
      <c r="D272" t="str">
        <f ca="1">IFERROR(IF(C273&gt;=$N$1,"",IF(SUM(D271:INDEX($D$10:$D$375,A272-$F$1))&gt;0,"",1)),"")</f>
        <v/>
      </c>
      <c r="H272">
        <f t="shared" si="21"/>
        <v>10</v>
      </c>
      <c r="I272" t="e">
        <f t="shared" ca="1" si="22"/>
        <v>#NAME?</v>
      </c>
    </row>
    <row r="273" spans="1:9" x14ac:dyDescent="0.25">
      <c r="A273">
        <f t="shared" si="23"/>
        <v>264</v>
      </c>
      <c r="B273">
        <f t="shared" ca="1" si="24"/>
        <v>3</v>
      </c>
      <c r="C273">
        <f t="shared" ca="1" si="25"/>
        <v>91</v>
      </c>
      <c r="D273" t="str">
        <f ca="1">IFERROR(IF(C274&gt;=$N$1,"",IF(SUM(D272:INDEX($D$10:$D$375,A273-$F$1))&gt;0,"",1)),"")</f>
        <v/>
      </c>
      <c r="H273">
        <f t="shared" si="21"/>
        <v>10</v>
      </c>
      <c r="I273" t="e">
        <f t="shared" ca="1" si="22"/>
        <v>#NAME?</v>
      </c>
    </row>
    <row r="274" spans="1:9" x14ac:dyDescent="0.25">
      <c r="A274">
        <f t="shared" si="23"/>
        <v>265</v>
      </c>
      <c r="B274">
        <f t="shared" ca="1" si="24"/>
        <v>0</v>
      </c>
      <c r="C274">
        <f t="shared" ca="1" si="25"/>
        <v>91</v>
      </c>
      <c r="D274" t="str">
        <f ca="1">IFERROR(IF(C275&gt;=$N$1,"",IF(SUM(D273:INDEX($D$10:$D$375,A274-$F$1))&gt;0,"",1)),"")</f>
        <v/>
      </c>
      <c r="H274">
        <f t="shared" si="21"/>
        <v>10</v>
      </c>
      <c r="I274" t="e">
        <f t="shared" ca="1" si="22"/>
        <v>#NAME?</v>
      </c>
    </row>
    <row r="275" spans="1:9" x14ac:dyDescent="0.25">
      <c r="A275">
        <f t="shared" si="23"/>
        <v>266</v>
      </c>
      <c r="B275">
        <f t="shared" ca="1" si="24"/>
        <v>6</v>
      </c>
      <c r="C275">
        <f t="shared" ca="1" si="25"/>
        <v>91</v>
      </c>
      <c r="D275" t="str">
        <f ca="1">IFERROR(IF(C276&gt;=$N$1,"",IF(SUM(D274:INDEX($D$10:$D$375,A275-$F$1))&gt;0,"",1)),"")</f>
        <v/>
      </c>
      <c r="H275">
        <f t="shared" si="21"/>
        <v>10</v>
      </c>
      <c r="I275" t="e">
        <f t="shared" ca="1" si="22"/>
        <v>#NAME?</v>
      </c>
    </row>
    <row r="276" spans="1:9" x14ac:dyDescent="0.25">
      <c r="A276">
        <f t="shared" si="23"/>
        <v>267</v>
      </c>
      <c r="B276">
        <f t="shared" ca="1" si="24"/>
        <v>5</v>
      </c>
      <c r="C276">
        <f t="shared" ca="1" si="25"/>
        <v>91</v>
      </c>
      <c r="D276" t="str">
        <f ca="1">IFERROR(IF(C277&gt;=$N$1,"",IF(SUM(D275:INDEX($D$10:$D$375,A276-$F$1))&gt;0,"",1)),"")</f>
        <v/>
      </c>
      <c r="H276">
        <f t="shared" si="21"/>
        <v>10</v>
      </c>
      <c r="I276" t="e">
        <f t="shared" ca="1" si="22"/>
        <v>#NAME?</v>
      </c>
    </row>
    <row r="277" spans="1:9" x14ac:dyDescent="0.25">
      <c r="A277">
        <f t="shared" si="23"/>
        <v>268</v>
      </c>
      <c r="B277">
        <f t="shared" ca="1" si="24"/>
        <v>4</v>
      </c>
      <c r="C277">
        <f t="shared" ca="1" si="25"/>
        <v>91</v>
      </c>
      <c r="D277" t="str">
        <f ca="1">IFERROR(IF(C278&gt;=$N$1,"",IF(SUM(D276:INDEX($D$10:$D$375,A277-$F$1))&gt;0,"",1)),"")</f>
        <v/>
      </c>
      <c r="H277">
        <f t="shared" si="21"/>
        <v>10</v>
      </c>
      <c r="I277" t="e">
        <f t="shared" ca="1" si="22"/>
        <v>#NAME?</v>
      </c>
    </row>
    <row r="278" spans="1:9" x14ac:dyDescent="0.25">
      <c r="A278">
        <f t="shared" si="23"/>
        <v>269</v>
      </c>
      <c r="B278">
        <f t="shared" ca="1" si="24"/>
        <v>0</v>
      </c>
      <c r="C278">
        <f t="shared" ca="1" si="25"/>
        <v>91</v>
      </c>
      <c r="D278" t="str">
        <f ca="1">IFERROR(IF(C279&gt;=$N$1,"",IF(SUM(D277:INDEX($D$10:$D$375,A278-$F$1))&gt;0,"",1)),"")</f>
        <v/>
      </c>
      <c r="H278">
        <f t="shared" si="21"/>
        <v>10</v>
      </c>
      <c r="I278" t="e">
        <f t="shared" ca="1" si="22"/>
        <v>#NAME?</v>
      </c>
    </row>
    <row r="279" spans="1:9" x14ac:dyDescent="0.25">
      <c r="A279">
        <f t="shared" si="23"/>
        <v>270</v>
      </c>
      <c r="B279">
        <f t="shared" ca="1" si="24"/>
        <v>2</v>
      </c>
      <c r="C279">
        <f t="shared" ca="1" si="25"/>
        <v>91</v>
      </c>
      <c r="D279" t="str">
        <f ca="1">IFERROR(IF(C280&gt;=$N$1,"",IF(SUM(D278:INDEX($D$10:$D$375,A279-$F$1))&gt;0,"",1)),"")</f>
        <v/>
      </c>
      <c r="H279">
        <f t="shared" si="21"/>
        <v>10</v>
      </c>
      <c r="I279" t="e">
        <f t="shared" ca="1" si="22"/>
        <v>#NAME?</v>
      </c>
    </row>
    <row r="280" spans="1:9" x14ac:dyDescent="0.25">
      <c r="A280">
        <f t="shared" si="23"/>
        <v>271</v>
      </c>
      <c r="B280">
        <f t="shared" ca="1" si="24"/>
        <v>3</v>
      </c>
      <c r="C280">
        <f t="shared" ca="1" si="25"/>
        <v>91</v>
      </c>
      <c r="D280" t="str">
        <f ca="1">IFERROR(IF(C281&gt;=$N$1,"",IF(SUM(D279:INDEX($D$10:$D$375,A280-$F$1))&gt;0,"",1)),"")</f>
        <v/>
      </c>
      <c r="H280">
        <f t="shared" si="21"/>
        <v>10</v>
      </c>
      <c r="I280" t="e">
        <f t="shared" ca="1" si="22"/>
        <v>#NAME?</v>
      </c>
    </row>
    <row r="281" spans="1:9" x14ac:dyDescent="0.25">
      <c r="A281">
        <f t="shared" si="23"/>
        <v>272</v>
      </c>
      <c r="B281">
        <f t="shared" ca="1" si="24"/>
        <v>7</v>
      </c>
      <c r="C281">
        <f t="shared" ca="1" si="25"/>
        <v>91</v>
      </c>
      <c r="D281" t="str">
        <f ca="1">IFERROR(IF(C282&gt;=$N$1,"",IF(SUM(D280:INDEX($D$10:$D$375,A281-$F$1))&gt;0,"",1)),"")</f>
        <v/>
      </c>
      <c r="H281">
        <f t="shared" si="21"/>
        <v>10</v>
      </c>
      <c r="I281" t="e">
        <f t="shared" ca="1" si="22"/>
        <v>#NAME?</v>
      </c>
    </row>
    <row r="282" spans="1:9" x14ac:dyDescent="0.25">
      <c r="A282">
        <f t="shared" si="23"/>
        <v>273</v>
      </c>
      <c r="B282">
        <f t="shared" ca="1" si="24"/>
        <v>1</v>
      </c>
      <c r="C282">
        <f t="shared" ca="1" si="25"/>
        <v>91</v>
      </c>
      <c r="D282" t="str">
        <f ca="1">IFERROR(IF(C283&gt;=$N$1,"",IF(SUM(D281:INDEX($D$10:$D$375,A282-$F$1))&gt;0,"",1)),"")</f>
        <v/>
      </c>
      <c r="H282">
        <f t="shared" si="21"/>
        <v>10</v>
      </c>
      <c r="I282" t="e">
        <f t="shared" ca="1" si="22"/>
        <v>#NAME?</v>
      </c>
    </row>
    <row r="283" spans="1:9" x14ac:dyDescent="0.25">
      <c r="A283">
        <f t="shared" si="23"/>
        <v>274</v>
      </c>
      <c r="B283">
        <f t="shared" ca="1" si="24"/>
        <v>4</v>
      </c>
      <c r="C283">
        <f t="shared" ca="1" si="25"/>
        <v>91</v>
      </c>
      <c r="D283" t="str">
        <f ca="1">IFERROR(IF(C284&gt;=$N$1,"",IF(SUM(D282:INDEX($D$10:$D$375,A283-$F$1))&gt;0,"",1)),"")</f>
        <v/>
      </c>
      <c r="H283">
        <f t="shared" si="21"/>
        <v>10</v>
      </c>
      <c r="I283" t="e">
        <f t="shared" ca="1" si="22"/>
        <v>#NAME?</v>
      </c>
    </row>
    <row r="284" spans="1:9" x14ac:dyDescent="0.25">
      <c r="A284">
        <f t="shared" si="23"/>
        <v>275</v>
      </c>
      <c r="B284">
        <f t="shared" ca="1" si="24"/>
        <v>9</v>
      </c>
      <c r="C284">
        <f t="shared" ca="1" si="25"/>
        <v>91</v>
      </c>
      <c r="D284" t="str">
        <f ca="1">IFERROR(IF(C285&gt;=$N$1,"",IF(SUM(D283:INDEX($D$10:$D$375,A284-$F$1))&gt;0,"",1)),"")</f>
        <v/>
      </c>
      <c r="H284">
        <f t="shared" si="21"/>
        <v>10</v>
      </c>
      <c r="I284" t="e">
        <f t="shared" ca="1" si="22"/>
        <v>#NAME?</v>
      </c>
    </row>
    <row r="285" spans="1:9" x14ac:dyDescent="0.25">
      <c r="A285">
        <f t="shared" si="23"/>
        <v>276</v>
      </c>
      <c r="B285">
        <f t="shared" ca="1" si="24"/>
        <v>0</v>
      </c>
      <c r="C285">
        <f t="shared" ca="1" si="25"/>
        <v>91</v>
      </c>
      <c r="D285" t="str">
        <f ca="1">IFERROR(IF(C286&gt;=$N$1,"",IF(SUM(D284:INDEX($D$10:$D$375,A285-$F$1))&gt;0,"",1)),"")</f>
        <v/>
      </c>
      <c r="H285">
        <f t="shared" si="21"/>
        <v>10</v>
      </c>
      <c r="I285" t="e">
        <f t="shared" ca="1" si="22"/>
        <v>#NAME?</v>
      </c>
    </row>
    <row r="286" spans="1:9" x14ac:dyDescent="0.25">
      <c r="A286">
        <f t="shared" si="23"/>
        <v>277</v>
      </c>
      <c r="B286">
        <f t="shared" ca="1" si="24"/>
        <v>3</v>
      </c>
      <c r="C286">
        <f t="shared" ca="1" si="25"/>
        <v>91</v>
      </c>
      <c r="D286" t="str">
        <f ca="1">IFERROR(IF(C287&gt;=$N$1,"",IF(SUM(D285:INDEX($D$10:$D$375,A286-$F$1))&gt;0,"",1)),"")</f>
        <v/>
      </c>
      <c r="H286">
        <f t="shared" si="21"/>
        <v>10</v>
      </c>
      <c r="I286" t="e">
        <f t="shared" ca="1" si="22"/>
        <v>#NAME?</v>
      </c>
    </row>
    <row r="287" spans="1:9" x14ac:dyDescent="0.25">
      <c r="A287">
        <f t="shared" si="23"/>
        <v>278</v>
      </c>
      <c r="B287">
        <f t="shared" ca="1" si="24"/>
        <v>9</v>
      </c>
      <c r="C287">
        <f t="shared" ca="1" si="25"/>
        <v>91</v>
      </c>
      <c r="D287" t="str">
        <f ca="1">IFERROR(IF(C288&gt;=$N$1,"",IF(SUM(D286:INDEX($D$10:$D$375,A287-$F$1))&gt;0,"",1)),"")</f>
        <v/>
      </c>
      <c r="H287">
        <f t="shared" si="21"/>
        <v>10</v>
      </c>
      <c r="I287" t="e">
        <f t="shared" ca="1" si="22"/>
        <v>#NAME?</v>
      </c>
    </row>
    <row r="288" spans="1:9" x14ac:dyDescent="0.25">
      <c r="A288">
        <f t="shared" si="23"/>
        <v>279</v>
      </c>
      <c r="B288">
        <f t="shared" ca="1" si="24"/>
        <v>9</v>
      </c>
      <c r="C288">
        <f t="shared" ca="1" si="25"/>
        <v>91</v>
      </c>
      <c r="D288" t="str">
        <f ca="1">IFERROR(IF(C289&gt;=$N$1,"",IF(SUM(D287:INDEX($D$10:$D$375,A288-$F$1))&gt;0,"",1)),"")</f>
        <v/>
      </c>
      <c r="H288">
        <f t="shared" si="21"/>
        <v>10</v>
      </c>
      <c r="I288" t="e">
        <f t="shared" ca="1" si="22"/>
        <v>#NAME?</v>
      </c>
    </row>
    <row r="289" spans="1:9" x14ac:dyDescent="0.25">
      <c r="A289">
        <f t="shared" si="23"/>
        <v>280</v>
      </c>
      <c r="B289">
        <f t="shared" ca="1" si="24"/>
        <v>8</v>
      </c>
      <c r="C289">
        <f t="shared" ca="1" si="25"/>
        <v>91</v>
      </c>
      <c r="D289" t="str">
        <f ca="1">IFERROR(IF(C290&gt;=$N$1,"",IF(SUM(D288:INDEX($D$10:$D$375,A289-$F$1))&gt;0,"",1)),"")</f>
        <v/>
      </c>
      <c r="H289">
        <f t="shared" si="21"/>
        <v>10</v>
      </c>
      <c r="I289" t="e">
        <f t="shared" ca="1" si="22"/>
        <v>#NAME?</v>
      </c>
    </row>
    <row r="290" spans="1:9" x14ac:dyDescent="0.25">
      <c r="A290">
        <f t="shared" si="23"/>
        <v>281</v>
      </c>
      <c r="B290">
        <f t="shared" ca="1" si="24"/>
        <v>6</v>
      </c>
      <c r="C290">
        <f t="shared" ca="1" si="25"/>
        <v>91</v>
      </c>
      <c r="D290" t="str">
        <f ca="1">IFERROR(IF(C291&gt;=$N$1,"",IF(SUM(D289:INDEX($D$10:$D$375,A290-$F$1))&gt;0,"",1)),"")</f>
        <v/>
      </c>
      <c r="H290">
        <f t="shared" si="21"/>
        <v>10</v>
      </c>
      <c r="I290" t="e">
        <f t="shared" ca="1" si="22"/>
        <v>#NAME?</v>
      </c>
    </row>
    <row r="291" spans="1:9" x14ac:dyDescent="0.25">
      <c r="A291">
        <f t="shared" si="23"/>
        <v>282</v>
      </c>
      <c r="B291">
        <f t="shared" ca="1" si="24"/>
        <v>3</v>
      </c>
      <c r="C291">
        <f t="shared" ca="1" si="25"/>
        <v>91</v>
      </c>
      <c r="D291" t="str">
        <f ca="1">IFERROR(IF(C292&gt;=$N$1,"",IF(SUM(D290:INDEX($D$10:$D$375,A291-$F$1))&gt;0,"",1)),"")</f>
        <v/>
      </c>
      <c r="H291">
        <f t="shared" si="21"/>
        <v>10</v>
      </c>
      <c r="I291" t="e">
        <f t="shared" ca="1" si="22"/>
        <v>#NAME?</v>
      </c>
    </row>
    <row r="292" spans="1:9" x14ac:dyDescent="0.25">
      <c r="A292">
        <f t="shared" si="23"/>
        <v>283</v>
      </c>
      <c r="B292">
        <f t="shared" ca="1" si="24"/>
        <v>10</v>
      </c>
      <c r="C292">
        <f t="shared" ca="1" si="25"/>
        <v>91</v>
      </c>
      <c r="D292" t="str">
        <f ca="1">IFERROR(IF(C293&gt;=$N$1,"",IF(SUM(D291:INDEX($D$10:$D$375,A292-$F$1))&gt;0,"",1)),"")</f>
        <v/>
      </c>
      <c r="H292">
        <f t="shared" si="21"/>
        <v>10</v>
      </c>
      <c r="I292" t="e">
        <f t="shared" ca="1" si="22"/>
        <v>#NAME?</v>
      </c>
    </row>
    <row r="293" spans="1:9" x14ac:dyDescent="0.25">
      <c r="A293">
        <f t="shared" si="23"/>
        <v>284</v>
      </c>
      <c r="B293">
        <f t="shared" ca="1" si="24"/>
        <v>1</v>
      </c>
      <c r="C293">
        <f t="shared" ca="1" si="25"/>
        <v>91</v>
      </c>
      <c r="D293" t="str">
        <f ca="1">IFERROR(IF(C294&gt;=$N$1,"",IF(SUM(D292:INDEX($D$10:$D$375,A293-$F$1))&gt;0,"",1)),"")</f>
        <v/>
      </c>
      <c r="H293">
        <f t="shared" si="21"/>
        <v>10</v>
      </c>
      <c r="I293" t="e">
        <f t="shared" ca="1" si="22"/>
        <v>#NAME?</v>
      </c>
    </row>
    <row r="294" spans="1:9" x14ac:dyDescent="0.25">
      <c r="A294">
        <f t="shared" si="23"/>
        <v>285</v>
      </c>
      <c r="B294">
        <f t="shared" ca="1" si="24"/>
        <v>0</v>
      </c>
      <c r="C294">
        <f t="shared" ca="1" si="25"/>
        <v>91</v>
      </c>
      <c r="D294" t="str">
        <f ca="1">IFERROR(IF(C295&gt;=$N$1,"",IF(SUM(D293:INDEX($D$10:$D$375,A294-$F$1))&gt;0,"",1)),"")</f>
        <v/>
      </c>
      <c r="H294">
        <f t="shared" si="21"/>
        <v>10</v>
      </c>
      <c r="I294" t="e">
        <f t="shared" ca="1" si="22"/>
        <v>#NAME?</v>
      </c>
    </row>
    <row r="295" spans="1:9" x14ac:dyDescent="0.25">
      <c r="A295">
        <f t="shared" si="23"/>
        <v>286</v>
      </c>
      <c r="B295">
        <f t="shared" ca="1" si="24"/>
        <v>2</v>
      </c>
      <c r="C295">
        <f t="shared" ca="1" si="25"/>
        <v>91</v>
      </c>
      <c r="D295" t="str">
        <f ca="1">IFERROR(IF(C296&gt;=$N$1,"",IF(SUM(D294:INDEX($D$10:$D$375,A295-$F$1))&gt;0,"",1)),"")</f>
        <v/>
      </c>
      <c r="H295">
        <f t="shared" si="21"/>
        <v>10</v>
      </c>
      <c r="I295" t="e">
        <f t="shared" ca="1" si="22"/>
        <v>#NAME?</v>
      </c>
    </row>
    <row r="296" spans="1:9" x14ac:dyDescent="0.25">
      <c r="A296">
        <f t="shared" si="23"/>
        <v>287</v>
      </c>
      <c r="B296">
        <f t="shared" ca="1" si="24"/>
        <v>6</v>
      </c>
      <c r="C296">
        <f t="shared" ca="1" si="25"/>
        <v>91</v>
      </c>
      <c r="D296" t="str">
        <f ca="1">IFERROR(IF(C297&gt;=$N$1,"",IF(SUM(D295:INDEX($D$10:$D$375,A296-$F$1))&gt;0,"",1)),"")</f>
        <v/>
      </c>
      <c r="H296">
        <f t="shared" si="21"/>
        <v>10</v>
      </c>
      <c r="I296" t="e">
        <f t="shared" ca="1" si="22"/>
        <v>#NAME?</v>
      </c>
    </row>
    <row r="297" spans="1:9" x14ac:dyDescent="0.25">
      <c r="A297">
        <f t="shared" si="23"/>
        <v>288</v>
      </c>
      <c r="B297">
        <f t="shared" ca="1" si="24"/>
        <v>8</v>
      </c>
      <c r="C297">
        <f t="shared" ca="1" si="25"/>
        <v>91</v>
      </c>
      <c r="D297" t="str">
        <f ca="1">IFERROR(IF(C298&gt;=$N$1,"",IF(SUM(D296:INDEX($D$10:$D$375,A297-$F$1))&gt;0,"",1)),"")</f>
        <v/>
      </c>
      <c r="H297">
        <f t="shared" si="21"/>
        <v>10</v>
      </c>
      <c r="I297" t="e">
        <f t="shared" ca="1" si="22"/>
        <v>#NAME?</v>
      </c>
    </row>
    <row r="298" spans="1:9" x14ac:dyDescent="0.25">
      <c r="A298">
        <f t="shared" si="23"/>
        <v>289</v>
      </c>
      <c r="B298">
        <f t="shared" ca="1" si="24"/>
        <v>8</v>
      </c>
      <c r="C298">
        <f t="shared" ca="1" si="25"/>
        <v>91</v>
      </c>
      <c r="D298" t="str">
        <f ca="1">IFERROR(IF(C299&gt;=$N$1,"",IF(SUM(D297:INDEX($D$10:$D$375,A298-$F$1))&gt;0,"",1)),"")</f>
        <v/>
      </c>
      <c r="H298">
        <f t="shared" si="21"/>
        <v>10</v>
      </c>
      <c r="I298" t="e">
        <f t="shared" ca="1" si="22"/>
        <v>#NAME?</v>
      </c>
    </row>
    <row r="299" spans="1:9" x14ac:dyDescent="0.25">
      <c r="A299">
        <f t="shared" si="23"/>
        <v>290</v>
      </c>
      <c r="B299">
        <f t="shared" ca="1" si="24"/>
        <v>5</v>
      </c>
      <c r="C299">
        <f t="shared" ca="1" si="25"/>
        <v>91</v>
      </c>
      <c r="D299" t="str">
        <f ca="1">IFERROR(IF(C300&gt;=$N$1,"",IF(SUM(D298:INDEX($D$10:$D$375,A299-$F$1))&gt;0,"",1)),"")</f>
        <v/>
      </c>
      <c r="H299">
        <f t="shared" si="21"/>
        <v>10</v>
      </c>
      <c r="I299" t="e">
        <f t="shared" ca="1" si="22"/>
        <v>#NAME?</v>
      </c>
    </row>
    <row r="300" spans="1:9" x14ac:dyDescent="0.25">
      <c r="A300">
        <f t="shared" si="23"/>
        <v>291</v>
      </c>
      <c r="B300">
        <f t="shared" ca="1" si="24"/>
        <v>1</v>
      </c>
      <c r="C300">
        <f t="shared" ca="1" si="25"/>
        <v>91</v>
      </c>
      <c r="D300" t="str">
        <f ca="1">IFERROR(IF(C301&gt;=$N$1,"",IF(SUM(D299:INDEX($D$10:$D$375,A300-$F$1))&gt;0,"",1)),"")</f>
        <v/>
      </c>
      <c r="H300">
        <f t="shared" si="21"/>
        <v>10</v>
      </c>
      <c r="I300" t="e">
        <f t="shared" ca="1" si="22"/>
        <v>#NAME?</v>
      </c>
    </row>
    <row r="301" spans="1:9" x14ac:dyDescent="0.25">
      <c r="A301">
        <f t="shared" si="23"/>
        <v>292</v>
      </c>
      <c r="B301">
        <f t="shared" ca="1" si="24"/>
        <v>2</v>
      </c>
      <c r="C301">
        <f t="shared" ca="1" si="25"/>
        <v>91</v>
      </c>
      <c r="D301" t="str">
        <f ca="1">IFERROR(IF(C302&gt;=$N$1,"",IF(SUM(D300:INDEX($D$10:$D$375,A301-$F$1))&gt;0,"",1)),"")</f>
        <v/>
      </c>
      <c r="H301">
        <f t="shared" si="21"/>
        <v>10</v>
      </c>
      <c r="I301" t="e">
        <f t="shared" ca="1" si="22"/>
        <v>#NAME?</v>
      </c>
    </row>
    <row r="302" spans="1:9" x14ac:dyDescent="0.25">
      <c r="A302">
        <f t="shared" si="23"/>
        <v>293</v>
      </c>
      <c r="B302">
        <f t="shared" ca="1" si="24"/>
        <v>1</v>
      </c>
      <c r="C302">
        <f t="shared" ca="1" si="25"/>
        <v>91</v>
      </c>
      <c r="D302" t="str">
        <f ca="1">IFERROR(IF(C303&gt;=$N$1,"",IF(SUM(D301:INDEX($D$10:$D$375,A302-$F$1))&gt;0,"",1)),"")</f>
        <v/>
      </c>
      <c r="H302">
        <f t="shared" si="21"/>
        <v>10</v>
      </c>
      <c r="I302" t="e">
        <f t="shared" ca="1" si="22"/>
        <v>#NAME?</v>
      </c>
    </row>
    <row r="303" spans="1:9" x14ac:dyDescent="0.25">
      <c r="A303">
        <f t="shared" si="23"/>
        <v>294</v>
      </c>
      <c r="B303">
        <f t="shared" ca="1" si="24"/>
        <v>1</v>
      </c>
      <c r="C303">
        <f t="shared" ca="1" si="25"/>
        <v>91</v>
      </c>
      <c r="D303" t="str">
        <f ca="1">IFERROR(IF(C304&gt;=$N$1,"",IF(SUM(D302:INDEX($D$10:$D$375,A303-$F$1))&gt;0,"",1)),"")</f>
        <v/>
      </c>
      <c r="H303">
        <f t="shared" si="21"/>
        <v>10</v>
      </c>
      <c r="I303" t="e">
        <f t="shared" ca="1" si="22"/>
        <v>#NAME?</v>
      </c>
    </row>
    <row r="304" spans="1:9" x14ac:dyDescent="0.25">
      <c r="A304">
        <f t="shared" si="23"/>
        <v>295</v>
      </c>
      <c r="B304">
        <f t="shared" ca="1" si="24"/>
        <v>4</v>
      </c>
      <c r="C304">
        <f t="shared" ca="1" si="25"/>
        <v>91</v>
      </c>
      <c r="D304" t="str">
        <f ca="1">IFERROR(IF(C305&gt;=$N$1,"",IF(SUM(D303:INDEX($D$10:$D$375,A304-$F$1))&gt;0,"",1)),"")</f>
        <v/>
      </c>
      <c r="H304">
        <f t="shared" si="21"/>
        <v>10</v>
      </c>
      <c r="I304" t="e">
        <f t="shared" ca="1" si="22"/>
        <v>#NAME?</v>
      </c>
    </row>
    <row r="305" spans="1:9" x14ac:dyDescent="0.25">
      <c r="A305">
        <f t="shared" si="23"/>
        <v>296</v>
      </c>
      <c r="B305">
        <f t="shared" ca="1" si="24"/>
        <v>7</v>
      </c>
      <c r="C305">
        <f t="shared" ca="1" si="25"/>
        <v>91</v>
      </c>
      <c r="D305" t="str">
        <f ca="1">IFERROR(IF(C306&gt;=$N$1,"",IF(SUM(D304:INDEX($D$10:$D$375,A305-$F$1))&gt;0,"",1)),"")</f>
        <v/>
      </c>
      <c r="H305">
        <f t="shared" si="21"/>
        <v>10</v>
      </c>
      <c r="I305" t="e">
        <f t="shared" ca="1" si="22"/>
        <v>#NAME?</v>
      </c>
    </row>
    <row r="306" spans="1:9" x14ac:dyDescent="0.25">
      <c r="A306">
        <f t="shared" si="23"/>
        <v>297</v>
      </c>
      <c r="B306">
        <f t="shared" ca="1" si="24"/>
        <v>10</v>
      </c>
      <c r="C306">
        <f t="shared" ca="1" si="25"/>
        <v>91</v>
      </c>
      <c r="D306" t="str">
        <f ca="1">IFERROR(IF(C307&gt;=$N$1,"",IF(SUM(D305:INDEX($D$10:$D$375,A306-$F$1))&gt;0,"",1)),"")</f>
        <v/>
      </c>
      <c r="H306">
        <f t="shared" si="21"/>
        <v>10</v>
      </c>
      <c r="I306" t="e">
        <f t="shared" ca="1" si="22"/>
        <v>#NAME?</v>
      </c>
    </row>
    <row r="307" spans="1:9" x14ac:dyDescent="0.25">
      <c r="A307">
        <f t="shared" si="23"/>
        <v>298</v>
      </c>
      <c r="B307">
        <f t="shared" ca="1" si="24"/>
        <v>6</v>
      </c>
      <c r="C307">
        <f t="shared" ca="1" si="25"/>
        <v>91</v>
      </c>
      <c r="D307" t="str">
        <f ca="1">IFERROR(IF(C308&gt;=$N$1,"",IF(SUM(D306:INDEX($D$10:$D$375,A307-$F$1))&gt;0,"",1)),"")</f>
        <v/>
      </c>
      <c r="H307">
        <f t="shared" si="21"/>
        <v>10</v>
      </c>
      <c r="I307" t="e">
        <f t="shared" ca="1" si="22"/>
        <v>#NAME?</v>
      </c>
    </row>
    <row r="308" spans="1:9" x14ac:dyDescent="0.25">
      <c r="A308">
        <f t="shared" si="23"/>
        <v>299</v>
      </c>
      <c r="B308">
        <f t="shared" ca="1" si="24"/>
        <v>3</v>
      </c>
      <c r="C308">
        <f t="shared" ca="1" si="25"/>
        <v>91</v>
      </c>
      <c r="D308" t="str">
        <f ca="1">IFERROR(IF(C309&gt;=$N$1,"",IF(SUM(D307:INDEX($D$10:$D$375,A308-$F$1))&gt;0,"",1)),"")</f>
        <v/>
      </c>
      <c r="H308">
        <f t="shared" si="21"/>
        <v>10</v>
      </c>
      <c r="I308" t="e">
        <f t="shared" ca="1" si="22"/>
        <v>#NAME?</v>
      </c>
    </row>
    <row r="309" spans="1:9" x14ac:dyDescent="0.25">
      <c r="A309">
        <f t="shared" si="23"/>
        <v>300</v>
      </c>
      <c r="B309">
        <f t="shared" ca="1" si="24"/>
        <v>10</v>
      </c>
      <c r="C309">
        <f t="shared" ca="1" si="25"/>
        <v>91</v>
      </c>
      <c r="D309" t="str">
        <f ca="1">IFERROR(IF(C310&gt;=$N$1,"",IF(SUM(D308:INDEX($D$10:$D$375,A309-$F$1))&gt;0,"",1)),"")</f>
        <v/>
      </c>
      <c r="H309">
        <f t="shared" si="21"/>
        <v>10</v>
      </c>
      <c r="I309" t="e">
        <f t="shared" ca="1" si="22"/>
        <v>#NAME?</v>
      </c>
    </row>
    <row r="310" spans="1:9" x14ac:dyDescent="0.25">
      <c r="A310">
        <f t="shared" si="23"/>
        <v>301</v>
      </c>
      <c r="B310">
        <f t="shared" ca="1" si="24"/>
        <v>9</v>
      </c>
      <c r="C310">
        <f t="shared" ca="1" si="25"/>
        <v>91</v>
      </c>
      <c r="D310" t="str">
        <f ca="1">IFERROR(IF(C311&gt;=$N$1,"",IF(SUM(D309:INDEX($D$10:$D$375,A310-$F$1))&gt;0,"",1)),"")</f>
        <v/>
      </c>
      <c r="H310">
        <f t="shared" si="21"/>
        <v>10</v>
      </c>
      <c r="I310" t="e">
        <f t="shared" ca="1" si="22"/>
        <v>#NAME?</v>
      </c>
    </row>
    <row r="311" spans="1:9" x14ac:dyDescent="0.25">
      <c r="A311">
        <f t="shared" si="23"/>
        <v>302</v>
      </c>
      <c r="B311">
        <f t="shared" ca="1" si="24"/>
        <v>0</v>
      </c>
      <c r="C311">
        <f t="shared" ca="1" si="25"/>
        <v>91</v>
      </c>
      <c r="D311" t="str">
        <f ca="1">IFERROR(IF(C312&gt;=$N$1,"",IF(SUM(D310:INDEX($D$10:$D$375,A311-$F$1))&gt;0,"",1)),"")</f>
        <v/>
      </c>
      <c r="H311">
        <f t="shared" si="21"/>
        <v>10</v>
      </c>
      <c r="I311" t="e">
        <f t="shared" ca="1" si="22"/>
        <v>#NAME?</v>
      </c>
    </row>
    <row r="312" spans="1:9" x14ac:dyDescent="0.25">
      <c r="A312">
        <f t="shared" si="23"/>
        <v>303</v>
      </c>
      <c r="B312">
        <f t="shared" ca="1" si="24"/>
        <v>1</v>
      </c>
      <c r="C312">
        <f t="shared" ca="1" si="25"/>
        <v>91</v>
      </c>
      <c r="D312" t="str">
        <f ca="1">IFERROR(IF(C313&gt;=$N$1,"",IF(SUM(D311:INDEX($D$10:$D$375,A312-$F$1))&gt;0,"",1)),"")</f>
        <v/>
      </c>
      <c r="H312">
        <f t="shared" si="21"/>
        <v>10</v>
      </c>
      <c r="I312" t="e">
        <f t="shared" ca="1" si="22"/>
        <v>#NAME?</v>
      </c>
    </row>
    <row r="313" spans="1:9" x14ac:dyDescent="0.25">
      <c r="A313">
        <f t="shared" si="23"/>
        <v>304</v>
      </c>
      <c r="B313">
        <f t="shared" ca="1" si="24"/>
        <v>3</v>
      </c>
      <c r="C313">
        <f t="shared" ca="1" si="25"/>
        <v>91</v>
      </c>
      <c r="D313" t="str">
        <f ca="1">IFERROR(IF(C314&gt;=$N$1,"",IF(SUM(D312:INDEX($D$10:$D$375,A313-$F$1))&gt;0,"",1)),"")</f>
        <v/>
      </c>
      <c r="H313">
        <f t="shared" si="21"/>
        <v>10</v>
      </c>
      <c r="I313" t="e">
        <f t="shared" ca="1" si="22"/>
        <v>#NAME?</v>
      </c>
    </row>
    <row r="314" spans="1:9" x14ac:dyDescent="0.25">
      <c r="A314">
        <f t="shared" si="23"/>
        <v>305</v>
      </c>
      <c r="B314">
        <f t="shared" ca="1" si="24"/>
        <v>6</v>
      </c>
      <c r="C314">
        <f t="shared" ca="1" si="25"/>
        <v>91</v>
      </c>
      <c r="D314" t="str">
        <f ca="1">IFERROR(IF(C315&gt;=$N$1,"",IF(SUM(D313:INDEX($D$10:$D$375,A314-$F$1))&gt;0,"",1)),"")</f>
        <v/>
      </c>
      <c r="H314">
        <f t="shared" si="21"/>
        <v>10</v>
      </c>
      <c r="I314" t="e">
        <f t="shared" ca="1" si="22"/>
        <v>#NAME?</v>
      </c>
    </row>
    <row r="315" spans="1:9" x14ac:dyDescent="0.25">
      <c r="A315">
        <f t="shared" si="23"/>
        <v>306</v>
      </c>
      <c r="B315">
        <f t="shared" ca="1" si="24"/>
        <v>7</v>
      </c>
      <c r="C315">
        <f t="shared" ca="1" si="25"/>
        <v>91</v>
      </c>
      <c r="D315" t="str">
        <f ca="1">IFERROR(IF(C316&gt;=$N$1,"",IF(SUM(D314:INDEX($D$10:$D$375,A315-$F$1))&gt;0,"",1)),"")</f>
        <v/>
      </c>
      <c r="H315">
        <f t="shared" si="21"/>
        <v>10</v>
      </c>
      <c r="I315" t="e">
        <f t="shared" ca="1" si="22"/>
        <v>#NAME?</v>
      </c>
    </row>
    <row r="316" spans="1:9" x14ac:dyDescent="0.25">
      <c r="A316">
        <f t="shared" si="23"/>
        <v>307</v>
      </c>
      <c r="B316">
        <f t="shared" ca="1" si="24"/>
        <v>4</v>
      </c>
      <c r="C316">
        <f t="shared" ca="1" si="25"/>
        <v>91</v>
      </c>
      <c r="D316" t="str">
        <f ca="1">IFERROR(IF(C317&gt;=$N$1,"",IF(SUM(D315:INDEX($D$10:$D$375,A316-$F$1))&gt;0,"",1)),"")</f>
        <v/>
      </c>
      <c r="H316">
        <f t="shared" si="21"/>
        <v>10</v>
      </c>
      <c r="I316" t="e">
        <f t="shared" ca="1" si="22"/>
        <v>#NAME?</v>
      </c>
    </row>
    <row r="317" spans="1:9" x14ac:dyDescent="0.25">
      <c r="A317">
        <f t="shared" si="23"/>
        <v>308</v>
      </c>
      <c r="B317">
        <f t="shared" ca="1" si="24"/>
        <v>3</v>
      </c>
      <c r="C317">
        <f t="shared" ca="1" si="25"/>
        <v>91</v>
      </c>
      <c r="D317" t="str">
        <f ca="1">IFERROR(IF(C318&gt;=$N$1,"",IF(SUM(D316:INDEX($D$10:$D$375,A317-$F$1))&gt;0,"",1)),"")</f>
        <v/>
      </c>
      <c r="H317">
        <f t="shared" si="21"/>
        <v>10</v>
      </c>
      <c r="I317" t="e">
        <f t="shared" ca="1" si="22"/>
        <v>#NAME?</v>
      </c>
    </row>
    <row r="318" spans="1:9" x14ac:dyDescent="0.25">
      <c r="A318">
        <f t="shared" si="23"/>
        <v>309</v>
      </c>
      <c r="B318">
        <f t="shared" ca="1" si="24"/>
        <v>6</v>
      </c>
      <c r="C318">
        <f t="shared" ca="1" si="25"/>
        <v>91</v>
      </c>
      <c r="D318" t="str">
        <f ca="1">IFERROR(IF(C319&gt;=$N$1,"",IF(SUM(D317:INDEX($D$10:$D$375,A318-$F$1))&gt;0,"",1)),"")</f>
        <v/>
      </c>
      <c r="H318">
        <f t="shared" si="21"/>
        <v>10</v>
      </c>
      <c r="I318" t="e">
        <f t="shared" ca="1" si="22"/>
        <v>#NAME?</v>
      </c>
    </row>
    <row r="319" spans="1:9" x14ac:dyDescent="0.25">
      <c r="A319">
        <f t="shared" si="23"/>
        <v>310</v>
      </c>
      <c r="B319">
        <f t="shared" ca="1" si="24"/>
        <v>9</v>
      </c>
      <c r="C319">
        <f t="shared" ca="1" si="25"/>
        <v>91</v>
      </c>
      <c r="D319" t="str">
        <f ca="1">IFERROR(IF(C320&gt;=$N$1,"",IF(SUM(D318:INDEX($D$10:$D$375,A319-$F$1))&gt;0,"",1)),"")</f>
        <v/>
      </c>
      <c r="H319">
        <f t="shared" si="21"/>
        <v>10</v>
      </c>
      <c r="I319" t="e">
        <f t="shared" ca="1" si="22"/>
        <v>#NAME?</v>
      </c>
    </row>
    <row r="320" spans="1:9" x14ac:dyDescent="0.25">
      <c r="A320">
        <f t="shared" si="23"/>
        <v>311</v>
      </c>
      <c r="B320">
        <f t="shared" ca="1" si="24"/>
        <v>7</v>
      </c>
      <c r="C320">
        <f t="shared" ca="1" si="25"/>
        <v>91</v>
      </c>
      <c r="D320" t="str">
        <f ca="1">IFERROR(IF(C321&gt;=$N$1,"",IF(SUM(D319:INDEX($D$10:$D$375,A320-$F$1))&gt;0,"",1)),"")</f>
        <v/>
      </c>
      <c r="H320">
        <f t="shared" si="21"/>
        <v>10</v>
      </c>
      <c r="I320" t="e">
        <f t="shared" ca="1" si="22"/>
        <v>#NAME?</v>
      </c>
    </row>
    <row r="321" spans="1:9" x14ac:dyDescent="0.25">
      <c r="A321">
        <f t="shared" si="23"/>
        <v>312</v>
      </c>
      <c r="B321">
        <f t="shared" ca="1" si="24"/>
        <v>5</v>
      </c>
      <c r="C321">
        <f t="shared" ca="1" si="25"/>
        <v>91</v>
      </c>
      <c r="D321" t="str">
        <f ca="1">IFERROR(IF(C322&gt;=$N$1,"",IF(SUM(D320:INDEX($D$10:$D$375,A321-$F$1))&gt;0,"",1)),"")</f>
        <v/>
      </c>
      <c r="H321">
        <f t="shared" si="21"/>
        <v>10</v>
      </c>
      <c r="I321" t="e">
        <f t="shared" ca="1" si="22"/>
        <v>#NAME?</v>
      </c>
    </row>
    <row r="322" spans="1:9" x14ac:dyDescent="0.25">
      <c r="A322">
        <f t="shared" si="23"/>
        <v>313</v>
      </c>
      <c r="B322">
        <f t="shared" ca="1" si="24"/>
        <v>4</v>
      </c>
      <c r="C322">
        <f t="shared" ca="1" si="25"/>
        <v>91</v>
      </c>
      <c r="D322" t="str">
        <f ca="1">IFERROR(IF(C323&gt;=$N$1,"",IF(SUM(D321:INDEX($D$10:$D$375,A322-$F$1))&gt;0,"",1)),"")</f>
        <v/>
      </c>
      <c r="H322">
        <f t="shared" si="21"/>
        <v>10</v>
      </c>
      <c r="I322" t="e">
        <f t="shared" ca="1" si="22"/>
        <v>#NAME?</v>
      </c>
    </row>
    <row r="323" spans="1:9" x14ac:dyDescent="0.25">
      <c r="A323">
        <f t="shared" si="23"/>
        <v>314</v>
      </c>
      <c r="B323">
        <f t="shared" ca="1" si="24"/>
        <v>6</v>
      </c>
      <c r="C323">
        <f t="shared" ca="1" si="25"/>
        <v>91</v>
      </c>
      <c r="D323" t="str">
        <f ca="1">IFERROR(IF(C324&gt;=$N$1,"",IF(SUM(D322:INDEX($D$10:$D$375,A323-$F$1))&gt;0,"",1)),"")</f>
        <v/>
      </c>
      <c r="H323">
        <f t="shared" si="21"/>
        <v>10</v>
      </c>
      <c r="I323" t="e">
        <f t="shared" ca="1" si="22"/>
        <v>#NAME?</v>
      </c>
    </row>
    <row r="324" spans="1:9" x14ac:dyDescent="0.25">
      <c r="A324">
        <f t="shared" si="23"/>
        <v>315</v>
      </c>
      <c r="B324">
        <f t="shared" ca="1" si="24"/>
        <v>10</v>
      </c>
      <c r="C324">
        <f t="shared" ca="1" si="25"/>
        <v>91</v>
      </c>
      <c r="D324" t="str">
        <f ca="1">IFERROR(IF(C325&gt;=$N$1,"",IF(SUM(D323:INDEX($D$10:$D$375,A324-$F$1))&gt;0,"",1)),"")</f>
        <v/>
      </c>
      <c r="H324">
        <f t="shared" si="21"/>
        <v>10</v>
      </c>
      <c r="I324" t="e">
        <f t="shared" ca="1" si="22"/>
        <v>#NAME?</v>
      </c>
    </row>
    <row r="325" spans="1:9" x14ac:dyDescent="0.25">
      <c r="A325">
        <f t="shared" si="23"/>
        <v>316</v>
      </c>
      <c r="B325">
        <f t="shared" ca="1" si="24"/>
        <v>6</v>
      </c>
      <c r="C325">
        <f t="shared" ca="1" si="25"/>
        <v>91</v>
      </c>
      <c r="D325" t="str">
        <f ca="1">IFERROR(IF(C326&gt;=$N$1,"",IF(SUM(D324:INDEX($D$10:$D$375,A325-$F$1))&gt;0,"",1)),"")</f>
        <v/>
      </c>
      <c r="H325">
        <f t="shared" si="21"/>
        <v>10</v>
      </c>
      <c r="I325" t="e">
        <f t="shared" ca="1" si="22"/>
        <v>#NAME?</v>
      </c>
    </row>
    <row r="326" spans="1:9" x14ac:dyDescent="0.25">
      <c r="A326">
        <f t="shared" si="23"/>
        <v>317</v>
      </c>
      <c r="B326">
        <f t="shared" ca="1" si="24"/>
        <v>10</v>
      </c>
      <c r="C326">
        <f t="shared" ca="1" si="25"/>
        <v>91</v>
      </c>
      <c r="D326" t="str">
        <f ca="1">IFERROR(IF(C327&gt;=$N$1,"",IF(SUM(D325:INDEX($D$10:$D$375,A326-$F$1))&gt;0,"",1)),"")</f>
        <v/>
      </c>
      <c r="H326">
        <f t="shared" si="21"/>
        <v>10</v>
      </c>
      <c r="I326" t="e">
        <f t="shared" ca="1" si="22"/>
        <v>#NAME?</v>
      </c>
    </row>
    <row r="327" spans="1:9" x14ac:dyDescent="0.25">
      <c r="A327">
        <f t="shared" si="23"/>
        <v>318</v>
      </c>
      <c r="B327">
        <f t="shared" ca="1" si="24"/>
        <v>8</v>
      </c>
      <c r="C327">
        <f t="shared" ca="1" si="25"/>
        <v>91</v>
      </c>
      <c r="D327" t="str">
        <f ca="1">IFERROR(IF(C328&gt;=$N$1,"",IF(SUM(D326:INDEX($D$10:$D$375,A327-$F$1))&gt;0,"",1)),"")</f>
        <v/>
      </c>
      <c r="H327">
        <f t="shared" si="21"/>
        <v>10</v>
      </c>
      <c r="I327" t="e">
        <f t="shared" ca="1" si="22"/>
        <v>#NAME?</v>
      </c>
    </row>
    <row r="328" spans="1:9" x14ac:dyDescent="0.25">
      <c r="A328">
        <f t="shared" si="23"/>
        <v>319</v>
      </c>
      <c r="B328">
        <f t="shared" ca="1" si="24"/>
        <v>7</v>
      </c>
      <c r="C328">
        <f t="shared" ca="1" si="25"/>
        <v>91</v>
      </c>
      <c r="D328" t="str">
        <f ca="1">IFERROR(IF(C329&gt;=$N$1,"",IF(SUM(D327:INDEX($D$10:$D$375,A328-$F$1))&gt;0,"",1)),"")</f>
        <v/>
      </c>
      <c r="H328">
        <f t="shared" si="21"/>
        <v>10</v>
      </c>
      <c r="I328" t="e">
        <f t="shared" ca="1" si="22"/>
        <v>#NAME?</v>
      </c>
    </row>
    <row r="329" spans="1:9" x14ac:dyDescent="0.25">
      <c r="A329">
        <f t="shared" si="23"/>
        <v>320</v>
      </c>
      <c r="B329">
        <f t="shared" ca="1" si="24"/>
        <v>0</v>
      </c>
      <c r="C329">
        <f t="shared" ca="1" si="25"/>
        <v>91</v>
      </c>
      <c r="D329" t="str">
        <f ca="1">IFERROR(IF(C330&gt;=$N$1,"",IF(SUM(D328:INDEX($D$10:$D$375,A329-$F$1))&gt;0,"",1)),"")</f>
        <v/>
      </c>
      <c r="H329">
        <f t="shared" si="21"/>
        <v>10</v>
      </c>
      <c r="I329" t="e">
        <f t="shared" ca="1" si="22"/>
        <v>#NAME?</v>
      </c>
    </row>
    <row r="330" spans="1:9" x14ac:dyDescent="0.25">
      <c r="A330">
        <f t="shared" si="23"/>
        <v>321</v>
      </c>
      <c r="B330">
        <f t="shared" ca="1" si="24"/>
        <v>9</v>
      </c>
      <c r="C330">
        <f t="shared" ca="1" si="25"/>
        <v>91</v>
      </c>
      <c r="D330" t="str">
        <f ca="1">IFERROR(IF(C331&gt;=$N$1,"",IF(SUM(D329:INDEX($D$10:$D$375,A330-$F$1))&gt;0,"",1)),"")</f>
        <v/>
      </c>
      <c r="H330">
        <f t="shared" ref="H330:H375" si="26">$N$1</f>
        <v>10</v>
      </c>
      <c r="I330" t="e">
        <f t="shared" ca="1" si="22"/>
        <v>#NAME?</v>
      </c>
    </row>
    <row r="331" spans="1:9" x14ac:dyDescent="0.25">
      <c r="A331">
        <f t="shared" si="23"/>
        <v>322</v>
      </c>
      <c r="B331">
        <f t="shared" ca="1" si="24"/>
        <v>3</v>
      </c>
      <c r="C331">
        <f t="shared" ca="1" si="25"/>
        <v>91</v>
      </c>
      <c r="D331" t="str">
        <f ca="1">IFERROR(IF(C332&gt;=$N$1,"",IF(SUM(D330:INDEX($D$10:$D$375,A331-$F$1))&gt;0,"",1)),"")</f>
        <v/>
      </c>
      <c r="H331">
        <f t="shared" si="26"/>
        <v>10</v>
      </c>
      <c r="I331" t="e">
        <f t="shared" ref="I331:I375" ca="1" si="27">IF(C332&gt;$N$1,"",1)</f>
        <v>#NAME?</v>
      </c>
    </row>
    <row r="332" spans="1:9" x14ac:dyDescent="0.25">
      <c r="A332">
        <f t="shared" ref="A332:A375" si="28">A331+1</f>
        <v>323</v>
      </c>
      <c r="B332">
        <f t="shared" ref="B332:B375" ca="1" si="29">RANDBETWEEN(0,$B$1)</f>
        <v>3</v>
      </c>
      <c r="C332">
        <f t="shared" ref="C332:C374" ca="1" si="30">IFERROR(IF(INDEX($D$10:$D$375,A331-$F$1)&gt;0, C331-B331+$U$1,C331-B331),C331-B331)</f>
        <v>91</v>
      </c>
      <c r="D332" t="str">
        <f ca="1">IFERROR(IF(C333&gt;=$N$1,"",IF(SUM(D331:INDEX($D$10:$D$375,A332-$F$1))&gt;0,"",1)),"")</f>
        <v/>
      </c>
      <c r="H332">
        <f t="shared" si="26"/>
        <v>10</v>
      </c>
      <c r="I332" t="e">
        <f t="shared" ca="1" si="27"/>
        <v>#NAME?</v>
      </c>
    </row>
    <row r="333" spans="1:9" x14ac:dyDescent="0.25">
      <c r="A333">
        <f t="shared" si="28"/>
        <v>324</v>
      </c>
      <c r="B333">
        <f t="shared" ca="1" si="29"/>
        <v>9</v>
      </c>
      <c r="C333">
        <f t="shared" ca="1" si="30"/>
        <v>91</v>
      </c>
      <c r="D333" t="str">
        <f ca="1">IFERROR(IF(C334&gt;=$N$1,"",IF(SUM(D332:INDEX($D$10:$D$375,A333-$F$1))&gt;0,"",1)),"")</f>
        <v/>
      </c>
      <c r="H333">
        <f t="shared" si="26"/>
        <v>10</v>
      </c>
      <c r="I333" t="e">
        <f t="shared" ca="1" si="27"/>
        <v>#NAME?</v>
      </c>
    </row>
    <row r="334" spans="1:9" x14ac:dyDescent="0.25">
      <c r="A334">
        <f t="shared" si="28"/>
        <v>325</v>
      </c>
      <c r="B334">
        <f t="shared" ca="1" si="29"/>
        <v>1</v>
      </c>
      <c r="C334">
        <f t="shared" ca="1" si="30"/>
        <v>91</v>
      </c>
      <c r="D334" t="str">
        <f ca="1">IFERROR(IF(C335&gt;=$N$1,"",IF(SUM(D333:INDEX($D$10:$D$375,A334-$F$1))&gt;0,"",1)),"")</f>
        <v/>
      </c>
      <c r="H334">
        <f t="shared" si="26"/>
        <v>10</v>
      </c>
      <c r="I334" t="e">
        <f t="shared" ca="1" si="27"/>
        <v>#NAME?</v>
      </c>
    </row>
    <row r="335" spans="1:9" x14ac:dyDescent="0.25">
      <c r="A335">
        <f t="shared" si="28"/>
        <v>326</v>
      </c>
      <c r="B335">
        <f t="shared" ca="1" si="29"/>
        <v>10</v>
      </c>
      <c r="C335">
        <f t="shared" ca="1" si="30"/>
        <v>91</v>
      </c>
      <c r="D335" t="str">
        <f ca="1">IFERROR(IF(C336&gt;=$N$1,"",IF(SUM(D334:INDEX($D$10:$D$375,A335-$F$1))&gt;0,"",1)),"")</f>
        <v/>
      </c>
      <c r="H335">
        <f t="shared" si="26"/>
        <v>10</v>
      </c>
      <c r="I335" t="e">
        <f t="shared" ca="1" si="27"/>
        <v>#NAME?</v>
      </c>
    </row>
    <row r="336" spans="1:9" x14ac:dyDescent="0.25">
      <c r="A336">
        <f t="shared" si="28"/>
        <v>327</v>
      </c>
      <c r="B336">
        <f t="shared" ca="1" si="29"/>
        <v>0</v>
      </c>
      <c r="C336">
        <f t="shared" ca="1" si="30"/>
        <v>91</v>
      </c>
      <c r="D336" t="str">
        <f ca="1">IFERROR(IF(C337&gt;=$N$1,"",IF(SUM(D335:INDEX($D$10:$D$375,A336-$F$1))&gt;0,"",1)),"")</f>
        <v/>
      </c>
      <c r="H336">
        <f t="shared" si="26"/>
        <v>10</v>
      </c>
      <c r="I336" t="e">
        <f t="shared" ca="1" si="27"/>
        <v>#NAME?</v>
      </c>
    </row>
    <row r="337" spans="1:9" x14ac:dyDescent="0.25">
      <c r="A337">
        <f t="shared" si="28"/>
        <v>328</v>
      </c>
      <c r="B337">
        <f t="shared" ca="1" si="29"/>
        <v>2</v>
      </c>
      <c r="C337">
        <f t="shared" ca="1" si="30"/>
        <v>91</v>
      </c>
      <c r="D337" t="str">
        <f ca="1">IFERROR(IF(C338&gt;=$N$1,"",IF(SUM(D336:INDEX($D$10:$D$375,A337-$F$1))&gt;0,"",1)),"")</f>
        <v/>
      </c>
      <c r="H337">
        <f t="shared" si="26"/>
        <v>10</v>
      </c>
      <c r="I337" t="e">
        <f t="shared" ca="1" si="27"/>
        <v>#NAME?</v>
      </c>
    </row>
    <row r="338" spans="1:9" x14ac:dyDescent="0.25">
      <c r="A338">
        <f t="shared" si="28"/>
        <v>329</v>
      </c>
      <c r="B338">
        <f t="shared" ca="1" si="29"/>
        <v>3</v>
      </c>
      <c r="C338">
        <f t="shared" ca="1" si="30"/>
        <v>91</v>
      </c>
      <c r="D338" t="str">
        <f ca="1">IFERROR(IF(C339&gt;=$N$1,"",IF(SUM(D337:INDEX($D$10:$D$375,A338-$F$1))&gt;0,"",1)),"")</f>
        <v/>
      </c>
      <c r="H338">
        <f t="shared" si="26"/>
        <v>10</v>
      </c>
      <c r="I338" t="e">
        <f t="shared" ca="1" si="27"/>
        <v>#NAME?</v>
      </c>
    </row>
    <row r="339" spans="1:9" x14ac:dyDescent="0.25">
      <c r="A339">
        <f t="shared" si="28"/>
        <v>330</v>
      </c>
      <c r="B339">
        <f t="shared" ca="1" si="29"/>
        <v>1</v>
      </c>
      <c r="C339">
        <f t="shared" ca="1" si="30"/>
        <v>91</v>
      </c>
      <c r="D339" t="str">
        <f ca="1">IFERROR(IF(C340&gt;=$N$1,"",IF(SUM(D338:INDEX($D$10:$D$375,A339-$F$1))&gt;0,"",1)),"")</f>
        <v/>
      </c>
      <c r="H339">
        <f t="shared" si="26"/>
        <v>10</v>
      </c>
      <c r="I339" t="e">
        <f t="shared" ca="1" si="27"/>
        <v>#NAME?</v>
      </c>
    </row>
    <row r="340" spans="1:9" x14ac:dyDescent="0.25">
      <c r="A340">
        <f t="shared" si="28"/>
        <v>331</v>
      </c>
      <c r="B340">
        <f t="shared" ca="1" si="29"/>
        <v>6</v>
      </c>
      <c r="C340">
        <f t="shared" ca="1" si="30"/>
        <v>91</v>
      </c>
      <c r="D340" t="str">
        <f ca="1">IFERROR(IF(C341&gt;=$N$1,"",IF(SUM(D339:INDEX($D$10:$D$375,A340-$F$1))&gt;0,"",1)),"")</f>
        <v/>
      </c>
      <c r="H340">
        <f t="shared" si="26"/>
        <v>10</v>
      </c>
      <c r="I340" t="e">
        <f t="shared" ca="1" si="27"/>
        <v>#NAME?</v>
      </c>
    </row>
    <row r="341" spans="1:9" x14ac:dyDescent="0.25">
      <c r="A341">
        <f t="shared" si="28"/>
        <v>332</v>
      </c>
      <c r="B341">
        <f t="shared" ca="1" si="29"/>
        <v>0</v>
      </c>
      <c r="C341">
        <f t="shared" ca="1" si="30"/>
        <v>91</v>
      </c>
      <c r="D341" t="str">
        <f ca="1">IFERROR(IF(C342&gt;=$N$1,"",IF(SUM(D340:INDEX($D$10:$D$375,A341-$F$1))&gt;0,"",1)),"")</f>
        <v/>
      </c>
      <c r="H341">
        <f t="shared" si="26"/>
        <v>10</v>
      </c>
      <c r="I341" t="e">
        <f t="shared" ca="1" si="27"/>
        <v>#NAME?</v>
      </c>
    </row>
    <row r="342" spans="1:9" x14ac:dyDescent="0.25">
      <c r="A342">
        <f t="shared" si="28"/>
        <v>333</v>
      </c>
      <c r="B342">
        <f t="shared" ca="1" si="29"/>
        <v>7</v>
      </c>
      <c r="C342">
        <f t="shared" ca="1" si="30"/>
        <v>91</v>
      </c>
      <c r="D342" t="str">
        <f ca="1">IFERROR(IF(C343&gt;=$N$1,"",IF(SUM(D341:INDEX($D$10:$D$375,A342-$F$1))&gt;0,"",1)),"")</f>
        <v/>
      </c>
      <c r="H342">
        <f t="shared" si="26"/>
        <v>10</v>
      </c>
      <c r="I342" t="e">
        <f t="shared" ca="1" si="27"/>
        <v>#NAME?</v>
      </c>
    </row>
    <row r="343" spans="1:9" x14ac:dyDescent="0.25">
      <c r="A343">
        <f t="shared" si="28"/>
        <v>334</v>
      </c>
      <c r="B343">
        <f t="shared" ca="1" si="29"/>
        <v>1</v>
      </c>
      <c r="C343">
        <f t="shared" ca="1" si="30"/>
        <v>91</v>
      </c>
      <c r="D343" t="str">
        <f ca="1">IFERROR(IF(C344&gt;=$N$1,"",IF(SUM(D342:INDEX($D$10:$D$375,A343-$F$1))&gt;0,"",1)),"")</f>
        <v/>
      </c>
      <c r="H343">
        <f t="shared" si="26"/>
        <v>10</v>
      </c>
      <c r="I343" t="e">
        <f t="shared" ca="1" si="27"/>
        <v>#NAME?</v>
      </c>
    </row>
    <row r="344" spans="1:9" x14ac:dyDescent="0.25">
      <c r="A344">
        <f t="shared" si="28"/>
        <v>335</v>
      </c>
      <c r="B344">
        <f t="shared" ca="1" si="29"/>
        <v>3</v>
      </c>
      <c r="C344">
        <f t="shared" ca="1" si="30"/>
        <v>91</v>
      </c>
      <c r="D344" t="str">
        <f ca="1">IFERROR(IF(C345&gt;=$N$1,"",IF(SUM(D343:INDEX($D$10:$D$375,A344-$F$1))&gt;0,"",1)),"")</f>
        <v/>
      </c>
      <c r="H344">
        <f t="shared" si="26"/>
        <v>10</v>
      </c>
      <c r="I344" t="e">
        <f t="shared" ca="1" si="27"/>
        <v>#NAME?</v>
      </c>
    </row>
    <row r="345" spans="1:9" x14ac:dyDescent="0.25">
      <c r="A345">
        <f t="shared" si="28"/>
        <v>336</v>
      </c>
      <c r="B345">
        <f t="shared" ca="1" si="29"/>
        <v>7</v>
      </c>
      <c r="C345">
        <f t="shared" ca="1" si="30"/>
        <v>91</v>
      </c>
      <c r="D345" t="str">
        <f ca="1">IFERROR(IF(C346&gt;=$N$1,"",IF(SUM(D344:INDEX($D$10:$D$375,A345-$F$1))&gt;0,"",1)),"")</f>
        <v/>
      </c>
      <c r="H345">
        <f t="shared" si="26"/>
        <v>10</v>
      </c>
      <c r="I345" t="e">
        <f t="shared" ca="1" si="27"/>
        <v>#NAME?</v>
      </c>
    </row>
    <row r="346" spans="1:9" x14ac:dyDescent="0.25">
      <c r="A346">
        <f t="shared" si="28"/>
        <v>337</v>
      </c>
      <c r="B346">
        <f t="shared" ca="1" si="29"/>
        <v>9</v>
      </c>
      <c r="C346">
        <f t="shared" ca="1" si="30"/>
        <v>91</v>
      </c>
      <c r="D346" t="str">
        <f ca="1">IFERROR(IF(C347&gt;=$N$1,"",IF(SUM(D345:INDEX($D$10:$D$375,A346-$F$1))&gt;0,"",1)),"")</f>
        <v/>
      </c>
      <c r="H346">
        <f t="shared" si="26"/>
        <v>10</v>
      </c>
      <c r="I346" t="e">
        <f t="shared" ca="1" si="27"/>
        <v>#NAME?</v>
      </c>
    </row>
    <row r="347" spans="1:9" x14ac:dyDescent="0.25">
      <c r="A347">
        <f t="shared" si="28"/>
        <v>338</v>
      </c>
      <c r="B347">
        <f t="shared" ca="1" si="29"/>
        <v>10</v>
      </c>
      <c r="C347">
        <f t="shared" ca="1" si="30"/>
        <v>91</v>
      </c>
      <c r="D347" t="str">
        <f ca="1">IFERROR(IF(C348&gt;=$N$1,"",IF(SUM(D346:INDEX($D$10:$D$375,A347-$F$1))&gt;0,"",1)),"")</f>
        <v/>
      </c>
      <c r="H347">
        <f t="shared" si="26"/>
        <v>10</v>
      </c>
      <c r="I347" t="e">
        <f t="shared" ca="1" si="27"/>
        <v>#NAME?</v>
      </c>
    </row>
    <row r="348" spans="1:9" x14ac:dyDescent="0.25">
      <c r="A348">
        <f t="shared" si="28"/>
        <v>339</v>
      </c>
      <c r="B348">
        <f t="shared" ca="1" si="29"/>
        <v>7</v>
      </c>
      <c r="C348">
        <f t="shared" ca="1" si="30"/>
        <v>91</v>
      </c>
      <c r="D348" t="str">
        <f ca="1">IFERROR(IF(C349&gt;=$N$1,"",IF(SUM(D347:INDEX($D$10:$D$375,A348-$F$1))&gt;0,"",1)),"")</f>
        <v/>
      </c>
      <c r="H348">
        <f t="shared" si="26"/>
        <v>10</v>
      </c>
      <c r="I348" t="e">
        <f t="shared" ca="1" si="27"/>
        <v>#NAME?</v>
      </c>
    </row>
    <row r="349" spans="1:9" x14ac:dyDescent="0.25">
      <c r="A349">
        <f t="shared" si="28"/>
        <v>340</v>
      </c>
      <c r="B349">
        <f t="shared" ca="1" si="29"/>
        <v>10</v>
      </c>
      <c r="C349">
        <f t="shared" ca="1" si="30"/>
        <v>91</v>
      </c>
      <c r="D349" t="str">
        <f ca="1">IFERROR(IF(C350&gt;=$N$1,"",IF(SUM(D348:INDEX($D$10:$D$375,A349-$F$1))&gt;0,"",1)),"")</f>
        <v/>
      </c>
      <c r="H349">
        <f t="shared" si="26"/>
        <v>10</v>
      </c>
      <c r="I349" t="e">
        <f t="shared" ca="1" si="27"/>
        <v>#NAME?</v>
      </c>
    </row>
    <row r="350" spans="1:9" x14ac:dyDescent="0.25">
      <c r="A350">
        <f t="shared" si="28"/>
        <v>341</v>
      </c>
      <c r="B350">
        <f t="shared" ca="1" si="29"/>
        <v>1</v>
      </c>
      <c r="C350">
        <f t="shared" ca="1" si="30"/>
        <v>91</v>
      </c>
      <c r="D350" t="str">
        <f ca="1">IFERROR(IF(C351&gt;=$N$1,"",IF(SUM(D349:INDEX($D$10:$D$375,A350-$F$1))&gt;0,"",1)),"")</f>
        <v/>
      </c>
      <c r="H350">
        <f t="shared" si="26"/>
        <v>10</v>
      </c>
      <c r="I350" t="e">
        <f t="shared" ca="1" si="27"/>
        <v>#NAME?</v>
      </c>
    </row>
    <row r="351" spans="1:9" x14ac:dyDescent="0.25">
      <c r="A351">
        <f t="shared" si="28"/>
        <v>342</v>
      </c>
      <c r="B351">
        <f t="shared" ca="1" si="29"/>
        <v>6</v>
      </c>
      <c r="C351">
        <f t="shared" ca="1" si="30"/>
        <v>91</v>
      </c>
      <c r="D351" t="str">
        <f ca="1">IFERROR(IF(C352&gt;=$N$1,"",IF(SUM(D350:INDEX($D$10:$D$375,A351-$F$1))&gt;0,"",1)),"")</f>
        <v/>
      </c>
      <c r="H351">
        <f t="shared" si="26"/>
        <v>10</v>
      </c>
      <c r="I351" t="e">
        <f t="shared" ca="1" si="27"/>
        <v>#NAME?</v>
      </c>
    </row>
    <row r="352" spans="1:9" x14ac:dyDescent="0.25">
      <c r="A352">
        <f t="shared" si="28"/>
        <v>343</v>
      </c>
      <c r="B352">
        <f t="shared" ca="1" si="29"/>
        <v>7</v>
      </c>
      <c r="C352">
        <f t="shared" ca="1" si="30"/>
        <v>91</v>
      </c>
      <c r="D352" t="str">
        <f ca="1">IFERROR(IF(C353&gt;=$N$1,"",IF(SUM(D351:INDEX($D$10:$D$375,A352-$F$1))&gt;0,"",1)),"")</f>
        <v/>
      </c>
      <c r="H352">
        <f t="shared" si="26"/>
        <v>10</v>
      </c>
      <c r="I352" t="e">
        <f t="shared" ca="1" si="27"/>
        <v>#NAME?</v>
      </c>
    </row>
    <row r="353" spans="1:9" x14ac:dyDescent="0.25">
      <c r="A353">
        <f t="shared" si="28"/>
        <v>344</v>
      </c>
      <c r="B353">
        <f t="shared" ca="1" si="29"/>
        <v>3</v>
      </c>
      <c r="C353">
        <f t="shared" ca="1" si="30"/>
        <v>91</v>
      </c>
      <c r="D353" t="str">
        <f ca="1">IFERROR(IF(C354&gt;=$N$1,"",IF(SUM(D352:INDEX($D$10:$D$375,A353-$F$1))&gt;0,"",1)),"")</f>
        <v/>
      </c>
      <c r="H353">
        <f t="shared" si="26"/>
        <v>10</v>
      </c>
      <c r="I353" t="e">
        <f t="shared" ca="1" si="27"/>
        <v>#NAME?</v>
      </c>
    </row>
    <row r="354" spans="1:9" x14ac:dyDescent="0.25">
      <c r="A354">
        <f t="shared" si="28"/>
        <v>345</v>
      </c>
      <c r="B354">
        <f t="shared" ca="1" si="29"/>
        <v>0</v>
      </c>
      <c r="C354">
        <f t="shared" ca="1" si="30"/>
        <v>91</v>
      </c>
      <c r="D354" t="str">
        <f ca="1">IFERROR(IF(C355&gt;=$N$1,"",IF(SUM(D353:INDEX($D$10:$D$375,A354-$F$1))&gt;0,"",1)),"")</f>
        <v/>
      </c>
      <c r="H354">
        <f t="shared" si="26"/>
        <v>10</v>
      </c>
      <c r="I354" t="e">
        <f t="shared" ca="1" si="27"/>
        <v>#NAME?</v>
      </c>
    </row>
    <row r="355" spans="1:9" x14ac:dyDescent="0.25">
      <c r="A355">
        <f t="shared" si="28"/>
        <v>346</v>
      </c>
      <c r="B355">
        <f t="shared" ca="1" si="29"/>
        <v>9</v>
      </c>
      <c r="C355">
        <f t="shared" ca="1" si="30"/>
        <v>91</v>
      </c>
      <c r="D355" t="str">
        <f ca="1">IFERROR(IF(C356&gt;=$N$1,"",IF(SUM(D354:INDEX($D$10:$D$375,A355-$F$1))&gt;0,"",1)),"")</f>
        <v/>
      </c>
      <c r="H355">
        <f t="shared" si="26"/>
        <v>10</v>
      </c>
      <c r="I355" t="e">
        <f t="shared" ca="1" si="27"/>
        <v>#NAME?</v>
      </c>
    </row>
    <row r="356" spans="1:9" x14ac:dyDescent="0.25">
      <c r="A356">
        <f t="shared" si="28"/>
        <v>347</v>
      </c>
      <c r="B356">
        <f t="shared" ca="1" si="29"/>
        <v>9</v>
      </c>
      <c r="C356">
        <f t="shared" ca="1" si="30"/>
        <v>91</v>
      </c>
      <c r="D356" t="str">
        <f ca="1">IFERROR(IF(C357&gt;=$N$1,"",IF(SUM(D355:INDEX($D$10:$D$375,A356-$F$1))&gt;0,"",1)),"")</f>
        <v/>
      </c>
      <c r="H356">
        <f t="shared" si="26"/>
        <v>10</v>
      </c>
      <c r="I356" t="e">
        <f t="shared" ca="1" si="27"/>
        <v>#NAME?</v>
      </c>
    </row>
    <row r="357" spans="1:9" x14ac:dyDescent="0.25">
      <c r="A357">
        <f t="shared" si="28"/>
        <v>348</v>
      </c>
      <c r="B357">
        <f t="shared" ca="1" si="29"/>
        <v>1</v>
      </c>
      <c r="C357">
        <f t="shared" ca="1" si="30"/>
        <v>91</v>
      </c>
      <c r="D357" t="str">
        <f ca="1">IFERROR(IF(C358&gt;=$N$1,"",IF(SUM(D356:INDEX($D$10:$D$375,A357-$F$1))&gt;0,"",1)),"")</f>
        <v/>
      </c>
      <c r="H357">
        <f t="shared" si="26"/>
        <v>10</v>
      </c>
      <c r="I357" t="e">
        <f t="shared" ca="1" si="27"/>
        <v>#NAME?</v>
      </c>
    </row>
    <row r="358" spans="1:9" x14ac:dyDescent="0.25">
      <c r="A358">
        <f t="shared" si="28"/>
        <v>349</v>
      </c>
      <c r="B358">
        <f t="shared" ca="1" si="29"/>
        <v>6</v>
      </c>
      <c r="C358">
        <f t="shared" ca="1" si="30"/>
        <v>91</v>
      </c>
      <c r="D358" t="str">
        <f ca="1">IFERROR(IF(C359&gt;=$N$1,"",IF(SUM(D357:INDEX($D$10:$D$375,A358-$F$1))&gt;0,"",1)),"")</f>
        <v/>
      </c>
      <c r="H358">
        <f t="shared" si="26"/>
        <v>10</v>
      </c>
      <c r="I358" t="e">
        <f t="shared" ca="1" si="27"/>
        <v>#NAME?</v>
      </c>
    </row>
    <row r="359" spans="1:9" x14ac:dyDescent="0.25">
      <c r="A359">
        <f t="shared" si="28"/>
        <v>350</v>
      </c>
      <c r="B359">
        <f t="shared" ca="1" si="29"/>
        <v>10</v>
      </c>
      <c r="C359">
        <f t="shared" ca="1" si="30"/>
        <v>91</v>
      </c>
      <c r="D359" t="str">
        <f ca="1">IFERROR(IF(C360&gt;=$N$1,"",IF(SUM(D358:INDEX($D$10:$D$375,A359-$F$1))&gt;0,"",1)),"")</f>
        <v/>
      </c>
      <c r="H359">
        <f t="shared" si="26"/>
        <v>10</v>
      </c>
      <c r="I359" t="e">
        <f t="shared" ca="1" si="27"/>
        <v>#NAME?</v>
      </c>
    </row>
    <row r="360" spans="1:9" x14ac:dyDescent="0.25">
      <c r="A360">
        <f t="shared" si="28"/>
        <v>351</v>
      </c>
      <c r="B360">
        <f t="shared" ca="1" si="29"/>
        <v>3</v>
      </c>
      <c r="C360">
        <f t="shared" ca="1" si="30"/>
        <v>91</v>
      </c>
      <c r="D360" t="str">
        <f ca="1">IFERROR(IF(C361&gt;=$N$1,"",IF(SUM(D359:INDEX($D$10:$D$375,A360-$F$1))&gt;0,"",1)),"")</f>
        <v/>
      </c>
      <c r="H360">
        <f t="shared" si="26"/>
        <v>10</v>
      </c>
      <c r="I360" t="e">
        <f t="shared" ca="1" si="27"/>
        <v>#NAME?</v>
      </c>
    </row>
    <row r="361" spans="1:9" x14ac:dyDescent="0.25">
      <c r="A361">
        <f t="shared" si="28"/>
        <v>352</v>
      </c>
      <c r="B361">
        <f t="shared" ca="1" si="29"/>
        <v>6</v>
      </c>
      <c r="C361">
        <f t="shared" ca="1" si="30"/>
        <v>91</v>
      </c>
      <c r="D361" t="str">
        <f ca="1">IFERROR(IF(C362&gt;=$N$1,"",IF(SUM(D360:INDEX($D$10:$D$375,A361-$F$1))&gt;0,"",1)),"")</f>
        <v/>
      </c>
      <c r="H361">
        <f t="shared" si="26"/>
        <v>10</v>
      </c>
      <c r="I361" t="e">
        <f t="shared" ca="1" si="27"/>
        <v>#NAME?</v>
      </c>
    </row>
    <row r="362" spans="1:9" x14ac:dyDescent="0.25">
      <c r="A362">
        <f t="shared" si="28"/>
        <v>353</v>
      </c>
      <c r="B362">
        <f t="shared" ca="1" si="29"/>
        <v>3</v>
      </c>
      <c r="C362">
        <f t="shared" ca="1" si="30"/>
        <v>91</v>
      </c>
      <c r="D362" t="str">
        <f ca="1">IFERROR(IF(C363&gt;=$N$1,"",IF(SUM(D361:INDEX($D$10:$D$375,A362-$F$1))&gt;0,"",1)),"")</f>
        <v/>
      </c>
      <c r="H362">
        <f t="shared" si="26"/>
        <v>10</v>
      </c>
      <c r="I362" t="e">
        <f t="shared" ca="1" si="27"/>
        <v>#NAME?</v>
      </c>
    </row>
    <row r="363" spans="1:9" x14ac:dyDescent="0.25">
      <c r="A363">
        <f t="shared" si="28"/>
        <v>354</v>
      </c>
      <c r="B363">
        <f t="shared" ca="1" si="29"/>
        <v>0</v>
      </c>
      <c r="C363">
        <f t="shared" ca="1" si="30"/>
        <v>91</v>
      </c>
      <c r="D363" t="str">
        <f ca="1">IFERROR(IF(C364&gt;=$N$1,"",IF(SUM(D362:INDEX($D$10:$D$375,A363-$F$1))&gt;0,"",1)),"")</f>
        <v/>
      </c>
      <c r="H363">
        <f t="shared" si="26"/>
        <v>10</v>
      </c>
      <c r="I363" t="e">
        <f t="shared" ca="1" si="27"/>
        <v>#NAME?</v>
      </c>
    </row>
    <row r="364" spans="1:9" x14ac:dyDescent="0.25">
      <c r="A364">
        <f t="shared" si="28"/>
        <v>355</v>
      </c>
      <c r="B364">
        <f t="shared" ca="1" si="29"/>
        <v>2</v>
      </c>
      <c r="C364">
        <f t="shared" ca="1" si="30"/>
        <v>91</v>
      </c>
      <c r="D364" t="str">
        <f ca="1">IFERROR(IF(C365&gt;=$N$1,"",IF(SUM(D363:INDEX($D$10:$D$375,A364-$F$1))&gt;0,"",1)),"")</f>
        <v/>
      </c>
      <c r="H364">
        <f t="shared" si="26"/>
        <v>10</v>
      </c>
      <c r="I364" t="e">
        <f t="shared" ca="1" si="27"/>
        <v>#NAME?</v>
      </c>
    </row>
    <row r="365" spans="1:9" x14ac:dyDescent="0.25">
      <c r="A365">
        <f t="shared" si="28"/>
        <v>356</v>
      </c>
      <c r="B365">
        <f t="shared" ca="1" si="29"/>
        <v>6</v>
      </c>
      <c r="C365">
        <f t="shared" ca="1" si="30"/>
        <v>91</v>
      </c>
      <c r="D365" t="str">
        <f ca="1">IFERROR(IF(C366&gt;=$N$1,"",IF(SUM(D364:INDEX($D$10:$D$375,A365-$F$1))&gt;0,"",1)),"")</f>
        <v/>
      </c>
      <c r="H365">
        <f t="shared" si="26"/>
        <v>10</v>
      </c>
      <c r="I365" t="e">
        <f t="shared" ca="1" si="27"/>
        <v>#NAME?</v>
      </c>
    </row>
    <row r="366" spans="1:9" x14ac:dyDescent="0.25">
      <c r="A366">
        <f t="shared" si="28"/>
        <v>357</v>
      </c>
      <c r="B366">
        <f t="shared" ca="1" si="29"/>
        <v>3</v>
      </c>
      <c r="C366">
        <f t="shared" ca="1" si="30"/>
        <v>91</v>
      </c>
      <c r="D366" t="str">
        <f ca="1">IFERROR(IF(C367&gt;=$N$1,"",IF(SUM(D365:INDEX($D$10:$D$375,A366-$F$1))&gt;0,"",1)),"")</f>
        <v/>
      </c>
      <c r="H366">
        <f t="shared" si="26"/>
        <v>10</v>
      </c>
      <c r="I366" t="e">
        <f t="shared" ca="1" si="27"/>
        <v>#NAME?</v>
      </c>
    </row>
    <row r="367" spans="1:9" x14ac:dyDescent="0.25">
      <c r="A367">
        <f t="shared" si="28"/>
        <v>358</v>
      </c>
      <c r="B367">
        <f t="shared" ca="1" si="29"/>
        <v>5</v>
      </c>
      <c r="C367">
        <f t="shared" ca="1" si="30"/>
        <v>91</v>
      </c>
      <c r="D367" t="str">
        <f ca="1">IFERROR(IF(C368&gt;=$N$1,"",IF(SUM(D366:INDEX($D$10:$D$375,A367-$F$1))&gt;0,"",1)),"")</f>
        <v/>
      </c>
      <c r="H367">
        <f t="shared" si="26"/>
        <v>10</v>
      </c>
      <c r="I367" t="e">
        <f t="shared" ca="1" si="27"/>
        <v>#NAME?</v>
      </c>
    </row>
    <row r="368" spans="1:9" x14ac:dyDescent="0.25">
      <c r="A368">
        <f t="shared" si="28"/>
        <v>359</v>
      </c>
      <c r="B368">
        <f t="shared" ca="1" si="29"/>
        <v>4</v>
      </c>
      <c r="C368">
        <f t="shared" ca="1" si="30"/>
        <v>91</v>
      </c>
      <c r="D368" t="str">
        <f ca="1">IFERROR(IF(C369&gt;=$N$1,"",IF(SUM(D367:INDEX($D$10:$D$375,A368-$F$1))&gt;0,"",1)),"")</f>
        <v/>
      </c>
      <c r="H368">
        <f t="shared" si="26"/>
        <v>10</v>
      </c>
      <c r="I368" t="e">
        <f t="shared" ca="1" si="27"/>
        <v>#NAME?</v>
      </c>
    </row>
    <row r="369" spans="1:13" x14ac:dyDescent="0.25">
      <c r="A369">
        <f t="shared" si="28"/>
        <v>360</v>
      </c>
      <c r="B369">
        <f t="shared" ca="1" si="29"/>
        <v>5</v>
      </c>
      <c r="C369">
        <f t="shared" ca="1" si="30"/>
        <v>91</v>
      </c>
      <c r="D369" t="str">
        <f ca="1">IFERROR(IF(C370&gt;=$N$1,"",IF(SUM(D368:INDEX($D$10:$D$375,A369-$F$1))&gt;0,"",1)),"")</f>
        <v/>
      </c>
      <c r="H369">
        <f t="shared" si="26"/>
        <v>10</v>
      </c>
      <c r="I369" t="e">
        <f t="shared" ca="1" si="27"/>
        <v>#NAME?</v>
      </c>
    </row>
    <row r="370" spans="1:13" x14ac:dyDescent="0.25">
      <c r="A370">
        <f t="shared" si="28"/>
        <v>361</v>
      </c>
      <c r="B370">
        <f t="shared" ca="1" si="29"/>
        <v>6</v>
      </c>
      <c r="C370">
        <f t="shared" ca="1" si="30"/>
        <v>91</v>
      </c>
      <c r="D370" t="str">
        <f ca="1">IFERROR(IF(C371&gt;=$N$1,"",IF(SUM(D369:INDEX($D$10:$D$375,A370-$F$1))&gt;0,"",1)),"")</f>
        <v/>
      </c>
      <c r="H370">
        <f t="shared" si="26"/>
        <v>10</v>
      </c>
      <c r="I370" t="e">
        <f t="shared" ca="1" si="27"/>
        <v>#NAME?</v>
      </c>
    </row>
    <row r="371" spans="1:13" x14ac:dyDescent="0.25">
      <c r="A371">
        <f t="shared" si="28"/>
        <v>362</v>
      </c>
      <c r="B371">
        <f t="shared" ca="1" si="29"/>
        <v>9</v>
      </c>
      <c r="C371">
        <f t="shared" ca="1" si="30"/>
        <v>91</v>
      </c>
      <c r="D371" t="str">
        <f ca="1">IFERROR(IF(C372&gt;=$N$1,"",IF(SUM(D370:INDEX($D$10:$D$375,A371-$F$1))&gt;0,"",1)),"")</f>
        <v/>
      </c>
      <c r="H371">
        <f t="shared" si="26"/>
        <v>10</v>
      </c>
      <c r="I371" t="e">
        <f t="shared" ca="1" si="27"/>
        <v>#NAME?</v>
      </c>
    </row>
    <row r="372" spans="1:13" x14ac:dyDescent="0.25">
      <c r="A372">
        <f t="shared" si="28"/>
        <v>363</v>
      </c>
      <c r="B372">
        <f t="shared" ca="1" si="29"/>
        <v>10</v>
      </c>
      <c r="C372">
        <f t="shared" ca="1" si="30"/>
        <v>91</v>
      </c>
      <c r="D372" t="str">
        <f ca="1">IFERROR(IF(C373&gt;=$N$1,"",IF(SUM(D371:INDEX($D$10:$D$375,A372-$F$1))&gt;0,"",1)),"")</f>
        <v/>
      </c>
      <c r="H372">
        <f t="shared" si="26"/>
        <v>10</v>
      </c>
      <c r="I372" t="e">
        <f t="shared" ca="1" si="27"/>
        <v>#NAME?</v>
      </c>
    </row>
    <row r="373" spans="1:13" x14ac:dyDescent="0.25">
      <c r="A373">
        <f t="shared" si="28"/>
        <v>364</v>
      </c>
      <c r="B373">
        <f t="shared" ca="1" si="29"/>
        <v>8</v>
      </c>
      <c r="C373">
        <f t="shared" ca="1" si="30"/>
        <v>91</v>
      </c>
      <c r="D373" t="str">
        <f ca="1">IFERROR(IF(C374&gt;=$N$1,"",IF(SUM(D372:INDEX($D$10:$D$375,A373-$F$1))&gt;0,"",1)),"")</f>
        <v/>
      </c>
      <c r="H373">
        <f t="shared" si="26"/>
        <v>10</v>
      </c>
      <c r="I373" t="e">
        <f t="shared" ca="1" si="27"/>
        <v>#NAME?</v>
      </c>
    </row>
    <row r="374" spans="1:13" x14ac:dyDescent="0.25">
      <c r="A374">
        <f t="shared" si="28"/>
        <v>365</v>
      </c>
      <c r="B374">
        <f t="shared" ca="1" si="29"/>
        <v>3</v>
      </c>
      <c r="C374">
        <f t="shared" ca="1" si="30"/>
        <v>91</v>
      </c>
      <c r="D374" t="str">
        <f ca="1">IFERROR(IF(C375&gt;=$N$1,"",IF(SUM(D373:INDEX($D$10:$D$375,A374-$F$1))&gt;0,"",1)),"")</f>
        <v/>
      </c>
      <c r="H374">
        <f t="shared" si="26"/>
        <v>10</v>
      </c>
      <c r="I374" t="e">
        <f t="shared" ca="1" si="27"/>
        <v>#NAME?</v>
      </c>
    </row>
    <row r="375" spans="1:13" x14ac:dyDescent="0.25">
      <c r="A375">
        <f t="shared" si="28"/>
        <v>366</v>
      </c>
      <c r="B375">
        <f t="shared" ca="1" si="29"/>
        <v>9</v>
      </c>
      <c r="C375" t="e">
        <f t="shared" ref="C332:C375" ca="1" si="31">C374-B374</f>
        <v>#NAME?</v>
      </c>
      <c r="D375" t="e">
        <f ca="1">IF(C376&lt;$N$1,IF(SUM(A375:INDEX($D$10:$D$375,A375-$F$1+1))&gt;0,"",1))</f>
        <v>#NAME?</v>
      </c>
      <c r="H375">
        <f t="shared" si="26"/>
        <v>10</v>
      </c>
      <c r="I375">
        <f t="shared" si="27"/>
        <v>1</v>
      </c>
      <c r="M375">
        <f ca="1">AVERAGE(B10:B375)</f>
        <v>4.9398907103825138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75"/>
  <sheetViews>
    <sheetView workbookViewId="0">
      <selection activeCell="U1" sqref="U1"/>
    </sheetView>
  </sheetViews>
  <sheetFormatPr defaultRowHeight="15" x14ac:dyDescent="0.25"/>
  <cols>
    <col min="1" max="1" width="6.140625" bestFit="1" customWidth="1"/>
    <col min="2" max="2" width="3" bestFit="1" customWidth="1"/>
    <col min="3" max="3" width="4" bestFit="1" customWidth="1"/>
    <col min="4" max="4" width="4.5703125" bestFit="1" customWidth="1"/>
    <col min="5" max="5" width="1.85546875" bestFit="1" customWidth="1"/>
    <col min="6" max="6" width="2" bestFit="1" customWidth="1"/>
    <col min="7" max="7" width="2.85546875" bestFit="1" customWidth="1"/>
    <col min="8" max="8" width="4.5703125" bestFit="1" customWidth="1"/>
    <col min="9" max="9" width="5.42578125" bestFit="1" customWidth="1"/>
    <col min="10" max="10" width="4.5703125" bestFit="1" customWidth="1"/>
    <col min="11" max="11" width="5.28515625" bestFit="1" customWidth="1"/>
    <col min="12" max="12" width="3" bestFit="1" customWidth="1"/>
    <col min="13" max="13" width="7" bestFit="1" customWidth="1"/>
    <col min="14" max="14" width="3" bestFit="1" customWidth="1"/>
    <col min="15" max="15" width="4.7109375" bestFit="1" customWidth="1"/>
    <col min="16" max="16" width="4" bestFit="1" customWidth="1"/>
    <col min="17" max="17" width="6" bestFit="1" customWidth="1"/>
    <col min="18" max="18" width="4" bestFit="1" customWidth="1"/>
    <col min="29" max="29" width="12" bestFit="1" customWidth="1"/>
  </cols>
  <sheetData>
    <row r="1" spans="1:30" x14ac:dyDescent="0.25">
      <c r="A1" t="s">
        <v>130</v>
      </c>
      <c r="B1">
        <v>15</v>
      </c>
      <c r="C1" s="128" t="s">
        <v>129</v>
      </c>
      <c r="D1" s="76">
        <v>7.5</v>
      </c>
      <c r="E1" t="s">
        <v>128</v>
      </c>
      <c r="F1">
        <v>9</v>
      </c>
      <c r="G1" t="s">
        <v>127</v>
      </c>
      <c r="H1" s="35">
        <v>0.95</v>
      </c>
      <c r="I1" t="s">
        <v>126</v>
      </c>
      <c r="J1" s="83">
        <f>_xlfn.NORM.S.INV(H1)</f>
        <v>1.6448536269514715</v>
      </c>
      <c r="K1" s="128" t="s">
        <v>125</v>
      </c>
      <c r="L1">
        <f>SQRT(F1)*D1</f>
        <v>22.5</v>
      </c>
      <c r="M1" t="s">
        <v>124</v>
      </c>
      <c r="N1">
        <f>ROUNDUP(J1*L1,0)</f>
        <v>38</v>
      </c>
      <c r="O1" t="s">
        <v>46</v>
      </c>
      <c r="P1">
        <f>B1*F1+N1</f>
        <v>173</v>
      </c>
      <c r="Q1" t="s">
        <v>123</v>
      </c>
      <c r="S1">
        <v>20</v>
      </c>
      <c r="T1" t="s">
        <v>122</v>
      </c>
      <c r="U1">
        <f>B1*S1</f>
        <v>300</v>
      </c>
      <c r="AC1">
        <f>_xlfn.POISSON.DIST(AD1,$B$1,1)</f>
        <v>3.0590232050182579E-7</v>
      </c>
      <c r="AD1">
        <v>0</v>
      </c>
    </row>
    <row r="2" spans="1:30" x14ac:dyDescent="0.25">
      <c r="H2" s="35"/>
      <c r="AC2">
        <f t="shared" ref="AC2:AC51" si="0">_xlfn.POISSON.DIST(AD2,$B$1,1)</f>
        <v>4.8944371280292126E-6</v>
      </c>
      <c r="AD2">
        <v>1</v>
      </c>
    </row>
    <row r="3" spans="1:30" x14ac:dyDescent="0.25">
      <c r="H3" s="35"/>
      <c r="AC3">
        <f t="shared" si="0"/>
        <v>3.9308448184484612E-5</v>
      </c>
      <c r="AD3">
        <v>2</v>
      </c>
    </row>
    <row r="4" spans="1:30" x14ac:dyDescent="0.25">
      <c r="H4" s="35"/>
      <c r="AC4">
        <f t="shared" si="0"/>
        <v>2.1137850346676163E-4</v>
      </c>
      <c r="AD4">
        <v>3</v>
      </c>
    </row>
    <row r="5" spans="1:30" x14ac:dyDescent="0.25">
      <c r="H5" s="35"/>
      <c r="AC5">
        <f t="shared" si="0"/>
        <v>8.5664121077530042E-4</v>
      </c>
      <c r="AD5">
        <v>4</v>
      </c>
    </row>
    <row r="6" spans="1:30" x14ac:dyDescent="0.25">
      <c r="H6" s="35"/>
      <c r="AC6">
        <f t="shared" si="0"/>
        <v>2.7924293327009166E-3</v>
      </c>
      <c r="AD6">
        <v>5</v>
      </c>
    </row>
    <row r="7" spans="1:30" x14ac:dyDescent="0.25">
      <c r="H7" s="35"/>
      <c r="AC7">
        <f t="shared" si="0"/>
        <v>7.6318996375149576E-3</v>
      </c>
      <c r="AD7">
        <v>6</v>
      </c>
    </row>
    <row r="8" spans="1:30" x14ac:dyDescent="0.25">
      <c r="H8" s="35"/>
      <c r="AC8">
        <f t="shared" si="0"/>
        <v>1.8002193147830761E-2</v>
      </c>
      <c r="AD8">
        <v>7</v>
      </c>
    </row>
    <row r="9" spans="1:30" x14ac:dyDescent="0.25">
      <c r="AC9">
        <f t="shared" si="0"/>
        <v>3.7446493479672882E-2</v>
      </c>
      <c r="AD9">
        <v>8</v>
      </c>
    </row>
    <row r="10" spans="1:30" x14ac:dyDescent="0.25">
      <c r="A10">
        <v>0</v>
      </c>
      <c r="B10">
        <v>0</v>
      </c>
      <c r="C10">
        <f>U1</f>
        <v>300</v>
      </c>
      <c r="H10">
        <f t="shared" ref="H10:H73" si="1">$N$1</f>
        <v>38</v>
      </c>
      <c r="M10">
        <f ca="1">COUNTIF(D10:D375,"=1")</f>
        <v>17</v>
      </c>
      <c r="AC10">
        <f t="shared" si="0"/>
        <v>6.9853660699409792E-2</v>
      </c>
      <c r="AD10">
        <v>9</v>
      </c>
    </row>
    <row r="11" spans="1:30" x14ac:dyDescent="0.25">
      <c r="A11">
        <v>1</v>
      </c>
      <c r="B11">
        <f ca="1">VLOOKUP(RAND(),$AC$1:$AD$51,2)</f>
        <v>12</v>
      </c>
      <c r="C11">
        <f ca="1">U1-B11</f>
        <v>288</v>
      </c>
      <c r="D11" t="str">
        <f t="shared" ref="D11:D74" ca="1" si="2">IF(SUM(D2:D10)&gt;0,"",IF(C11&lt;=$P$1,1,""))</f>
        <v/>
      </c>
      <c r="H11">
        <f t="shared" si="1"/>
        <v>38</v>
      </c>
      <c r="AC11">
        <f t="shared" si="0"/>
        <v>0.1184644115290151</v>
      </c>
      <c r="AD11">
        <v>10</v>
      </c>
    </row>
    <row r="12" spans="1:30" x14ac:dyDescent="0.25">
      <c r="A12">
        <v>2</v>
      </c>
      <c r="B12">
        <f t="shared" ref="B12:B75" ca="1" si="3">VLOOKUP(RAND(),$AC$1:$AD$51,2)</f>
        <v>15</v>
      </c>
      <c r="C12">
        <f t="shared" ref="C12:C75" ca="1" si="4">IF(D2&lt;&gt;1,MAX(C11-B12,0),C11-B12+$U$1)</f>
        <v>273</v>
      </c>
      <c r="D12" t="str">
        <f t="shared" ca="1" si="2"/>
        <v/>
      </c>
      <c r="H12">
        <f t="shared" si="1"/>
        <v>38</v>
      </c>
      <c r="AC12">
        <f t="shared" si="0"/>
        <v>0.18475179902393143</v>
      </c>
      <c r="AD12">
        <v>11</v>
      </c>
    </row>
    <row r="13" spans="1:30" x14ac:dyDescent="0.25">
      <c r="A13">
        <v>3</v>
      </c>
      <c r="B13">
        <f t="shared" ca="1" si="3"/>
        <v>15</v>
      </c>
      <c r="C13">
        <f t="shared" ca="1" si="4"/>
        <v>258</v>
      </c>
      <c r="D13" t="str">
        <f t="shared" ca="1" si="2"/>
        <v/>
      </c>
      <c r="H13">
        <f t="shared" si="1"/>
        <v>38</v>
      </c>
      <c r="AC13">
        <f t="shared" si="0"/>
        <v>0.26761103339257686</v>
      </c>
      <c r="AD13">
        <v>12</v>
      </c>
    </row>
    <row r="14" spans="1:30" x14ac:dyDescent="0.25">
      <c r="A14">
        <v>4</v>
      </c>
      <c r="B14">
        <f t="shared" ca="1" si="3"/>
        <v>11</v>
      </c>
      <c r="C14">
        <f t="shared" ca="1" si="4"/>
        <v>247</v>
      </c>
      <c r="D14" t="str">
        <f t="shared" ca="1" si="2"/>
        <v/>
      </c>
      <c r="H14">
        <f t="shared" si="1"/>
        <v>38</v>
      </c>
      <c r="AC14">
        <f t="shared" si="0"/>
        <v>0.36321784227947546</v>
      </c>
      <c r="AD14">
        <v>13</v>
      </c>
    </row>
    <row r="15" spans="1:30" x14ac:dyDescent="0.25">
      <c r="A15">
        <v>5</v>
      </c>
      <c r="B15">
        <f t="shared" ca="1" si="3"/>
        <v>12</v>
      </c>
      <c r="C15">
        <f t="shared" ca="1" si="4"/>
        <v>235</v>
      </c>
      <c r="D15" t="str">
        <f t="shared" ca="1" si="2"/>
        <v/>
      </c>
      <c r="H15">
        <f t="shared" si="1"/>
        <v>38</v>
      </c>
      <c r="AC15">
        <f t="shared" si="0"/>
        <v>0.46565370894400981</v>
      </c>
      <c r="AD15">
        <v>14</v>
      </c>
    </row>
    <row r="16" spans="1:30" x14ac:dyDescent="0.25">
      <c r="A16">
        <v>6</v>
      </c>
      <c r="B16">
        <f t="shared" ca="1" si="3"/>
        <v>15</v>
      </c>
      <c r="C16">
        <f t="shared" ca="1" si="4"/>
        <v>220</v>
      </c>
      <c r="D16" t="str">
        <f t="shared" ca="1" si="2"/>
        <v/>
      </c>
      <c r="H16">
        <f t="shared" si="1"/>
        <v>38</v>
      </c>
      <c r="AC16">
        <f t="shared" si="0"/>
        <v>0.56808957560854367</v>
      </c>
      <c r="AD16">
        <v>15</v>
      </c>
    </row>
    <row r="17" spans="1:30" x14ac:dyDescent="0.25">
      <c r="A17">
        <v>7</v>
      </c>
      <c r="B17">
        <f t="shared" ca="1" si="3"/>
        <v>13</v>
      </c>
      <c r="C17">
        <f t="shared" ca="1" si="4"/>
        <v>207</v>
      </c>
      <c r="D17" t="str">
        <f t="shared" ca="1" si="2"/>
        <v/>
      </c>
      <c r="H17">
        <f t="shared" si="1"/>
        <v>38</v>
      </c>
      <c r="AC17">
        <f t="shared" si="0"/>
        <v>0.66412320060654451</v>
      </c>
      <c r="AD17">
        <v>16</v>
      </c>
    </row>
    <row r="18" spans="1:30" x14ac:dyDescent="0.25">
      <c r="A18">
        <v>8</v>
      </c>
      <c r="B18">
        <f t="shared" ca="1" si="3"/>
        <v>17</v>
      </c>
      <c r="C18">
        <f t="shared" ca="1" si="4"/>
        <v>190</v>
      </c>
      <c r="D18" t="str">
        <f t="shared" ca="1" si="2"/>
        <v/>
      </c>
      <c r="H18">
        <f t="shared" si="1"/>
        <v>38</v>
      </c>
      <c r="AC18">
        <f t="shared" si="0"/>
        <v>0.74885875207536889</v>
      </c>
      <c r="AD18">
        <v>17</v>
      </c>
    </row>
    <row r="19" spans="1:30" x14ac:dyDescent="0.25">
      <c r="A19">
        <v>9</v>
      </c>
      <c r="B19">
        <f t="shared" ca="1" si="3"/>
        <v>10</v>
      </c>
      <c r="C19">
        <f t="shared" ca="1" si="4"/>
        <v>180</v>
      </c>
      <c r="D19" t="str">
        <f t="shared" ca="1" si="2"/>
        <v/>
      </c>
      <c r="H19">
        <f t="shared" si="1"/>
        <v>38</v>
      </c>
      <c r="AC19">
        <f t="shared" si="0"/>
        <v>0.81947171163272248</v>
      </c>
      <c r="AD19">
        <v>18</v>
      </c>
    </row>
    <row r="20" spans="1:30" x14ac:dyDescent="0.25">
      <c r="A20">
        <v>10</v>
      </c>
      <c r="B20">
        <f t="shared" ca="1" si="3"/>
        <v>13</v>
      </c>
      <c r="C20">
        <f t="shared" ca="1" si="4"/>
        <v>167</v>
      </c>
      <c r="D20">
        <f t="shared" ca="1" si="2"/>
        <v>1</v>
      </c>
      <c r="H20">
        <f t="shared" si="1"/>
        <v>38</v>
      </c>
      <c r="AC20">
        <f t="shared" si="0"/>
        <v>0.87521878496747518</v>
      </c>
      <c r="AD20">
        <v>19</v>
      </c>
    </row>
    <row r="21" spans="1:30" x14ac:dyDescent="0.25">
      <c r="A21">
        <v>11</v>
      </c>
      <c r="B21">
        <f t="shared" ca="1" si="3"/>
        <v>18</v>
      </c>
      <c r="C21">
        <f t="shared" ca="1" si="4"/>
        <v>149</v>
      </c>
      <c r="D21" t="str">
        <f t="shared" ca="1" si="2"/>
        <v/>
      </c>
      <c r="H21">
        <f t="shared" si="1"/>
        <v>38</v>
      </c>
      <c r="AC21">
        <f t="shared" si="0"/>
        <v>0.91702908996853982</v>
      </c>
      <c r="AD21">
        <v>20</v>
      </c>
    </row>
    <row r="22" spans="1:30" x14ac:dyDescent="0.25">
      <c r="A22">
        <v>12</v>
      </c>
      <c r="B22">
        <f t="shared" ca="1" si="3"/>
        <v>12</v>
      </c>
      <c r="C22">
        <f t="shared" ca="1" si="4"/>
        <v>137</v>
      </c>
      <c r="D22" t="str">
        <f t="shared" ca="1" si="2"/>
        <v/>
      </c>
      <c r="H22">
        <f t="shared" si="1"/>
        <v>38</v>
      </c>
      <c r="AC22">
        <f t="shared" si="0"/>
        <v>0.94689359354072877</v>
      </c>
      <c r="AD22">
        <v>21</v>
      </c>
    </row>
    <row r="23" spans="1:30" x14ac:dyDescent="0.25">
      <c r="A23">
        <v>13</v>
      </c>
      <c r="B23">
        <f t="shared" ca="1" si="3"/>
        <v>11</v>
      </c>
      <c r="C23">
        <f t="shared" ca="1" si="4"/>
        <v>126</v>
      </c>
      <c r="D23" t="str">
        <f t="shared" ca="1" si="2"/>
        <v/>
      </c>
      <c r="H23">
        <f t="shared" si="1"/>
        <v>38</v>
      </c>
      <c r="AC23">
        <f t="shared" si="0"/>
        <v>0.96725575506722128</v>
      </c>
      <c r="AD23">
        <v>22</v>
      </c>
    </row>
    <row r="24" spans="1:30" x14ac:dyDescent="0.25">
      <c r="A24">
        <v>14</v>
      </c>
      <c r="B24">
        <f t="shared" ca="1" si="3"/>
        <v>12</v>
      </c>
      <c r="C24">
        <f t="shared" ca="1" si="4"/>
        <v>114</v>
      </c>
      <c r="D24" t="str">
        <f t="shared" ca="1" si="2"/>
        <v/>
      </c>
      <c r="H24">
        <f t="shared" si="1"/>
        <v>38</v>
      </c>
      <c r="AC24">
        <f t="shared" si="0"/>
        <v>0.98053542562797724</v>
      </c>
      <c r="AD24">
        <v>23</v>
      </c>
    </row>
    <row r="25" spans="1:30" x14ac:dyDescent="0.25">
      <c r="A25">
        <v>15</v>
      </c>
      <c r="B25">
        <f t="shared" ca="1" si="3"/>
        <v>14</v>
      </c>
      <c r="C25">
        <f t="shared" ca="1" si="4"/>
        <v>100</v>
      </c>
      <c r="D25" t="str">
        <f t="shared" ca="1" si="2"/>
        <v/>
      </c>
      <c r="H25">
        <f t="shared" si="1"/>
        <v>38</v>
      </c>
      <c r="AC25">
        <f t="shared" si="0"/>
        <v>0.98883521972844979</v>
      </c>
      <c r="AD25">
        <v>24</v>
      </c>
    </row>
    <row r="26" spans="1:30" x14ac:dyDescent="0.25">
      <c r="A26">
        <v>16</v>
      </c>
      <c r="B26">
        <f t="shared" ca="1" si="3"/>
        <v>10</v>
      </c>
      <c r="C26">
        <f t="shared" ca="1" si="4"/>
        <v>90</v>
      </c>
      <c r="D26" t="str">
        <f t="shared" ca="1" si="2"/>
        <v/>
      </c>
      <c r="H26">
        <f t="shared" si="1"/>
        <v>38</v>
      </c>
      <c r="AC26">
        <f t="shared" si="0"/>
        <v>0.9938150961887332</v>
      </c>
      <c r="AD26">
        <v>25</v>
      </c>
    </row>
    <row r="27" spans="1:30" x14ac:dyDescent="0.25">
      <c r="A27">
        <v>17</v>
      </c>
      <c r="B27">
        <f t="shared" ca="1" si="3"/>
        <v>15</v>
      </c>
      <c r="C27">
        <f t="shared" ca="1" si="4"/>
        <v>75</v>
      </c>
      <c r="D27" t="str">
        <f t="shared" ca="1" si="2"/>
        <v/>
      </c>
      <c r="H27">
        <f t="shared" si="1"/>
        <v>38</v>
      </c>
      <c r="AC27">
        <f t="shared" si="0"/>
        <v>0.99668810183889678</v>
      </c>
      <c r="AD27">
        <v>26</v>
      </c>
    </row>
    <row r="28" spans="1:30" x14ac:dyDescent="0.25">
      <c r="A28">
        <v>18</v>
      </c>
      <c r="B28">
        <f t="shared" ca="1" si="3"/>
        <v>24</v>
      </c>
      <c r="C28">
        <f t="shared" ca="1" si="4"/>
        <v>51</v>
      </c>
      <c r="D28" t="str">
        <f t="shared" ca="1" si="2"/>
        <v/>
      </c>
      <c r="H28">
        <f t="shared" si="1"/>
        <v>38</v>
      </c>
      <c r="AC28">
        <f t="shared" si="0"/>
        <v>0.99828421608898754</v>
      </c>
      <c r="AD28">
        <v>27</v>
      </c>
    </row>
    <row r="29" spans="1:30" x14ac:dyDescent="0.25">
      <c r="A29">
        <v>19</v>
      </c>
      <c r="B29">
        <f t="shared" ca="1" si="3"/>
        <v>11</v>
      </c>
      <c r="C29">
        <f t="shared" ca="1" si="4"/>
        <v>40</v>
      </c>
      <c r="D29" t="str">
        <f t="shared" ca="1" si="2"/>
        <v/>
      </c>
      <c r="H29">
        <f t="shared" si="1"/>
        <v>38</v>
      </c>
      <c r="AC29">
        <f t="shared" si="0"/>
        <v>0.99913927729439345</v>
      </c>
      <c r="AD29">
        <v>28</v>
      </c>
    </row>
    <row r="30" spans="1:30" x14ac:dyDescent="0.25">
      <c r="A30">
        <v>20</v>
      </c>
      <c r="B30">
        <f t="shared" ca="1" si="3"/>
        <v>14</v>
      </c>
      <c r="C30">
        <f t="shared" ca="1" si="4"/>
        <v>326</v>
      </c>
      <c r="D30" t="str">
        <f t="shared" ca="1" si="2"/>
        <v/>
      </c>
      <c r="H30">
        <f t="shared" si="1"/>
        <v>38</v>
      </c>
      <c r="AC30">
        <f t="shared" si="0"/>
        <v>0.99958155033167229</v>
      </c>
      <c r="AD30">
        <v>29</v>
      </c>
    </row>
    <row r="31" spans="1:30" x14ac:dyDescent="0.25">
      <c r="A31">
        <v>21</v>
      </c>
      <c r="B31">
        <f t="shared" ca="1" si="3"/>
        <v>8</v>
      </c>
      <c r="C31">
        <f t="shared" ca="1" si="4"/>
        <v>318</v>
      </c>
      <c r="D31" t="str">
        <f t="shared" ca="1" si="2"/>
        <v/>
      </c>
      <c r="H31">
        <f t="shared" si="1"/>
        <v>38</v>
      </c>
      <c r="AC31">
        <f t="shared" si="0"/>
        <v>0.99980268685031182</v>
      </c>
      <c r="AD31">
        <v>30</v>
      </c>
    </row>
    <row r="32" spans="1:30" x14ac:dyDescent="0.25">
      <c r="A32">
        <v>22</v>
      </c>
      <c r="B32">
        <f t="shared" ca="1" si="3"/>
        <v>18</v>
      </c>
      <c r="C32">
        <f t="shared" ca="1" si="4"/>
        <v>300</v>
      </c>
      <c r="D32" t="str">
        <f t="shared" ca="1" si="2"/>
        <v/>
      </c>
      <c r="H32">
        <f t="shared" si="1"/>
        <v>38</v>
      </c>
      <c r="AC32">
        <f t="shared" si="0"/>
        <v>0.99990968839158889</v>
      </c>
      <c r="AD32">
        <v>31</v>
      </c>
    </row>
    <row r="33" spans="1:30" x14ac:dyDescent="0.25">
      <c r="A33">
        <v>23</v>
      </c>
      <c r="B33">
        <f t="shared" ca="1" si="3"/>
        <v>17</v>
      </c>
      <c r="C33">
        <f t="shared" ca="1" si="4"/>
        <v>283</v>
      </c>
      <c r="D33" t="str">
        <f t="shared" ca="1" si="2"/>
        <v/>
      </c>
      <c r="H33">
        <f t="shared" si="1"/>
        <v>38</v>
      </c>
      <c r="AC33">
        <f t="shared" si="0"/>
        <v>0.99995984536406257</v>
      </c>
      <c r="AD33">
        <v>32</v>
      </c>
    </row>
    <row r="34" spans="1:30" x14ac:dyDescent="0.25">
      <c r="A34">
        <v>24</v>
      </c>
      <c r="B34">
        <f t="shared" ca="1" si="3"/>
        <v>19</v>
      </c>
      <c r="C34">
        <f t="shared" ca="1" si="4"/>
        <v>264</v>
      </c>
      <c r="D34" t="str">
        <f t="shared" ca="1" si="2"/>
        <v/>
      </c>
      <c r="H34">
        <f t="shared" si="1"/>
        <v>38</v>
      </c>
      <c r="AC34">
        <f t="shared" si="0"/>
        <v>0.99998264398791425</v>
      </c>
      <c r="AD34">
        <v>33</v>
      </c>
    </row>
    <row r="35" spans="1:30" x14ac:dyDescent="0.25">
      <c r="A35">
        <v>25</v>
      </c>
      <c r="B35">
        <f t="shared" ca="1" si="3"/>
        <v>12</v>
      </c>
      <c r="C35">
        <f t="shared" ca="1" si="4"/>
        <v>252</v>
      </c>
      <c r="D35" t="str">
        <f t="shared" ca="1" si="2"/>
        <v/>
      </c>
      <c r="H35">
        <f t="shared" si="1"/>
        <v>38</v>
      </c>
      <c r="AC35">
        <f t="shared" si="0"/>
        <v>0.99999270220431935</v>
      </c>
      <c r="AD35">
        <v>34</v>
      </c>
    </row>
    <row r="36" spans="1:30" x14ac:dyDescent="0.25">
      <c r="A36">
        <v>26</v>
      </c>
      <c r="B36">
        <f t="shared" ca="1" si="3"/>
        <v>13</v>
      </c>
      <c r="C36">
        <f t="shared" ca="1" si="4"/>
        <v>239</v>
      </c>
      <c r="D36" t="str">
        <f t="shared" ca="1" si="2"/>
        <v/>
      </c>
      <c r="H36">
        <f t="shared" si="1"/>
        <v>38</v>
      </c>
      <c r="AC36">
        <f t="shared" si="0"/>
        <v>0.99999701286849296</v>
      </c>
      <c r="AD36">
        <v>35</v>
      </c>
    </row>
    <row r="37" spans="1:30" x14ac:dyDescent="0.25">
      <c r="A37">
        <v>27</v>
      </c>
      <c r="B37">
        <f t="shared" ca="1" si="3"/>
        <v>12</v>
      </c>
      <c r="C37">
        <f t="shared" ca="1" si="4"/>
        <v>227</v>
      </c>
      <c r="D37" t="str">
        <f t="shared" ca="1" si="2"/>
        <v/>
      </c>
      <c r="H37">
        <f t="shared" si="1"/>
        <v>38</v>
      </c>
      <c r="AC37">
        <f t="shared" si="0"/>
        <v>0.99999880897856541</v>
      </c>
      <c r="AD37">
        <v>36</v>
      </c>
    </row>
    <row r="38" spans="1:30" x14ac:dyDescent="0.25">
      <c r="A38">
        <v>28</v>
      </c>
      <c r="B38">
        <f t="shared" ca="1" si="3"/>
        <v>14</v>
      </c>
      <c r="C38">
        <f t="shared" ca="1" si="4"/>
        <v>213</v>
      </c>
      <c r="D38" t="str">
        <f t="shared" ca="1" si="2"/>
        <v/>
      </c>
      <c r="H38">
        <f t="shared" si="1"/>
        <v>38</v>
      </c>
      <c r="AC38">
        <f t="shared" si="0"/>
        <v>0.9999995371312973</v>
      </c>
      <c r="AD38">
        <v>37</v>
      </c>
    </row>
    <row r="39" spans="1:30" x14ac:dyDescent="0.25">
      <c r="A39">
        <v>29</v>
      </c>
      <c r="B39">
        <f t="shared" ca="1" si="3"/>
        <v>11</v>
      </c>
      <c r="C39">
        <f t="shared" ca="1" si="4"/>
        <v>202</v>
      </c>
      <c r="D39" t="str">
        <f t="shared" ca="1" si="2"/>
        <v/>
      </c>
      <c r="H39">
        <f t="shared" si="1"/>
        <v>38</v>
      </c>
      <c r="AC39">
        <f t="shared" si="0"/>
        <v>0.99999982456000747</v>
      </c>
      <c r="AD39">
        <v>38</v>
      </c>
    </row>
    <row r="40" spans="1:30" x14ac:dyDescent="0.25">
      <c r="A40">
        <v>30</v>
      </c>
      <c r="B40">
        <f t="shared" ca="1" si="3"/>
        <v>17</v>
      </c>
      <c r="C40">
        <f t="shared" ca="1" si="4"/>
        <v>185</v>
      </c>
      <c r="D40" t="str">
        <f t="shared" ca="1" si="2"/>
        <v/>
      </c>
      <c r="H40">
        <f t="shared" si="1"/>
        <v>38</v>
      </c>
      <c r="AC40">
        <f t="shared" si="0"/>
        <v>0.99999993510951124</v>
      </c>
      <c r="AD40">
        <v>39</v>
      </c>
    </row>
    <row r="41" spans="1:30" x14ac:dyDescent="0.25">
      <c r="A41">
        <v>31</v>
      </c>
      <c r="B41">
        <f t="shared" ca="1" si="3"/>
        <v>14</v>
      </c>
      <c r="C41">
        <f t="shared" ca="1" si="4"/>
        <v>171</v>
      </c>
      <c r="D41">
        <f t="shared" ca="1" si="2"/>
        <v>1</v>
      </c>
      <c r="H41">
        <f t="shared" si="1"/>
        <v>38</v>
      </c>
      <c r="AC41">
        <f t="shared" si="0"/>
        <v>0.99999997656557515</v>
      </c>
      <c r="AD41">
        <v>40</v>
      </c>
    </row>
    <row r="42" spans="1:30" x14ac:dyDescent="0.25">
      <c r="A42">
        <v>32</v>
      </c>
      <c r="B42">
        <f t="shared" ca="1" si="3"/>
        <v>11</v>
      </c>
      <c r="C42">
        <f t="shared" ca="1" si="4"/>
        <v>160</v>
      </c>
      <c r="D42" t="str">
        <f t="shared" ca="1" si="2"/>
        <v/>
      </c>
      <c r="H42">
        <f t="shared" si="1"/>
        <v>38</v>
      </c>
      <c r="AC42">
        <f t="shared" si="0"/>
        <v>0.99999999173242782</v>
      </c>
      <c r="AD42">
        <v>41</v>
      </c>
    </row>
    <row r="43" spans="1:30" x14ac:dyDescent="0.25">
      <c r="A43">
        <v>33</v>
      </c>
      <c r="B43">
        <f t="shared" ca="1" si="3"/>
        <v>16</v>
      </c>
      <c r="C43">
        <f t="shared" ca="1" si="4"/>
        <v>144</v>
      </c>
      <c r="D43" t="str">
        <f t="shared" ca="1" si="2"/>
        <v/>
      </c>
      <c r="H43">
        <f t="shared" si="1"/>
        <v>38</v>
      </c>
      <c r="AC43">
        <f t="shared" si="0"/>
        <v>0.99999999714916088</v>
      </c>
      <c r="AD43">
        <v>42</v>
      </c>
    </row>
    <row r="44" spans="1:30" x14ac:dyDescent="0.25">
      <c r="A44">
        <v>34</v>
      </c>
      <c r="B44">
        <f t="shared" ca="1" si="3"/>
        <v>13</v>
      </c>
      <c r="C44">
        <f t="shared" ca="1" si="4"/>
        <v>131</v>
      </c>
      <c r="D44" t="str">
        <f t="shared" ca="1" si="2"/>
        <v/>
      </c>
      <c r="H44">
        <f t="shared" si="1"/>
        <v>38</v>
      </c>
      <c r="AC44">
        <f t="shared" si="0"/>
        <v>0.99999999903871895</v>
      </c>
      <c r="AD44">
        <v>43</v>
      </c>
    </row>
    <row r="45" spans="1:30" x14ac:dyDescent="0.25">
      <c r="A45">
        <v>35</v>
      </c>
      <c r="B45">
        <f t="shared" ca="1" si="3"/>
        <v>22</v>
      </c>
      <c r="C45">
        <f t="shared" ca="1" si="4"/>
        <v>109</v>
      </c>
      <c r="D45" t="str">
        <f t="shared" ca="1" si="2"/>
        <v/>
      </c>
      <c r="H45">
        <f t="shared" si="1"/>
        <v>38</v>
      </c>
      <c r="AC45">
        <f t="shared" si="0"/>
        <v>0.99999999968288655</v>
      </c>
      <c r="AD45">
        <v>44</v>
      </c>
    </row>
    <row r="46" spans="1:30" x14ac:dyDescent="0.25">
      <c r="A46">
        <v>36</v>
      </c>
      <c r="B46">
        <f t="shared" ca="1" si="3"/>
        <v>21</v>
      </c>
      <c r="C46">
        <f t="shared" ca="1" si="4"/>
        <v>88</v>
      </c>
      <c r="D46" t="str">
        <f t="shared" ca="1" si="2"/>
        <v/>
      </c>
      <c r="H46">
        <f t="shared" si="1"/>
        <v>38</v>
      </c>
      <c r="AC46">
        <f t="shared" si="0"/>
        <v>0.99999999989760902</v>
      </c>
      <c r="AD46">
        <v>45</v>
      </c>
    </row>
    <row r="47" spans="1:30" x14ac:dyDescent="0.25">
      <c r="A47">
        <v>37</v>
      </c>
      <c r="B47">
        <f t="shared" ca="1" si="3"/>
        <v>16</v>
      </c>
      <c r="C47">
        <f t="shared" ca="1" si="4"/>
        <v>72</v>
      </c>
      <c r="D47" t="str">
        <f t="shared" ca="1" si="2"/>
        <v/>
      </c>
      <c r="H47">
        <f t="shared" si="1"/>
        <v>38</v>
      </c>
      <c r="AC47">
        <f t="shared" si="0"/>
        <v>0.99999999996762723</v>
      </c>
      <c r="AD47">
        <v>46</v>
      </c>
    </row>
    <row r="48" spans="1:30" x14ac:dyDescent="0.25">
      <c r="A48">
        <v>38</v>
      </c>
      <c r="B48">
        <f t="shared" ca="1" si="3"/>
        <v>18</v>
      </c>
      <c r="C48">
        <f t="shared" ca="1" si="4"/>
        <v>54</v>
      </c>
      <c r="D48" t="str">
        <f t="shared" ca="1" si="2"/>
        <v/>
      </c>
      <c r="H48">
        <f t="shared" si="1"/>
        <v>38</v>
      </c>
      <c r="AC48">
        <f t="shared" si="0"/>
        <v>0.99999999998997346</v>
      </c>
      <c r="AD48">
        <v>47</v>
      </c>
    </row>
    <row r="49" spans="1:30" x14ac:dyDescent="0.25">
      <c r="A49">
        <v>39</v>
      </c>
      <c r="B49">
        <f t="shared" ca="1" si="3"/>
        <v>18</v>
      </c>
      <c r="C49">
        <f t="shared" ca="1" si="4"/>
        <v>36</v>
      </c>
      <c r="D49" t="str">
        <f t="shared" ca="1" si="2"/>
        <v/>
      </c>
      <c r="H49">
        <f t="shared" si="1"/>
        <v>38</v>
      </c>
      <c r="AC49">
        <f t="shared" si="0"/>
        <v>0.99999999999695666</v>
      </c>
      <c r="AD49">
        <v>48</v>
      </c>
    </row>
    <row r="50" spans="1:30" x14ac:dyDescent="0.25">
      <c r="A50">
        <v>40</v>
      </c>
      <c r="B50">
        <f t="shared" ca="1" si="3"/>
        <v>13</v>
      </c>
      <c r="C50">
        <f t="shared" ca="1" si="4"/>
        <v>23</v>
      </c>
      <c r="D50" t="str">
        <f t="shared" ca="1" si="2"/>
        <v/>
      </c>
      <c r="H50">
        <f t="shared" si="1"/>
        <v>38</v>
      </c>
      <c r="AC50">
        <f t="shared" si="0"/>
        <v>0.99999999999909439</v>
      </c>
      <c r="AD50">
        <v>49</v>
      </c>
    </row>
    <row r="51" spans="1:30" x14ac:dyDescent="0.25">
      <c r="A51">
        <v>41</v>
      </c>
      <c r="B51">
        <f t="shared" ca="1" si="3"/>
        <v>7</v>
      </c>
      <c r="C51">
        <f t="shared" ca="1" si="4"/>
        <v>316</v>
      </c>
      <c r="D51" t="str">
        <f t="shared" ca="1" si="2"/>
        <v/>
      </c>
      <c r="H51">
        <f t="shared" si="1"/>
        <v>38</v>
      </c>
      <c r="AC51">
        <f t="shared" si="0"/>
        <v>0.99999999999973577</v>
      </c>
      <c r="AD51">
        <v>50</v>
      </c>
    </row>
    <row r="52" spans="1:30" x14ac:dyDescent="0.25">
      <c r="A52">
        <v>42</v>
      </c>
      <c r="B52">
        <f t="shared" ca="1" si="3"/>
        <v>14</v>
      </c>
      <c r="C52">
        <f t="shared" ca="1" si="4"/>
        <v>302</v>
      </c>
      <c r="D52" t="str">
        <f t="shared" ca="1" si="2"/>
        <v/>
      </c>
      <c r="H52">
        <f t="shared" si="1"/>
        <v>38</v>
      </c>
    </row>
    <row r="53" spans="1:30" x14ac:dyDescent="0.25">
      <c r="A53">
        <v>43</v>
      </c>
      <c r="B53">
        <f t="shared" ca="1" si="3"/>
        <v>15</v>
      </c>
      <c r="C53">
        <f t="shared" ca="1" si="4"/>
        <v>287</v>
      </c>
      <c r="D53" t="str">
        <f t="shared" ca="1" si="2"/>
        <v/>
      </c>
      <c r="H53">
        <f t="shared" si="1"/>
        <v>38</v>
      </c>
    </row>
    <row r="54" spans="1:30" x14ac:dyDescent="0.25">
      <c r="A54">
        <v>44</v>
      </c>
      <c r="B54">
        <f t="shared" ca="1" si="3"/>
        <v>13</v>
      </c>
      <c r="C54">
        <f t="shared" ca="1" si="4"/>
        <v>274</v>
      </c>
      <c r="D54" t="str">
        <f t="shared" ca="1" si="2"/>
        <v/>
      </c>
      <c r="H54">
        <f t="shared" si="1"/>
        <v>38</v>
      </c>
    </row>
    <row r="55" spans="1:30" x14ac:dyDescent="0.25">
      <c r="A55">
        <v>45</v>
      </c>
      <c r="B55">
        <f t="shared" ca="1" si="3"/>
        <v>12</v>
      </c>
      <c r="C55">
        <f t="shared" ca="1" si="4"/>
        <v>262</v>
      </c>
      <c r="D55" t="str">
        <f t="shared" ca="1" si="2"/>
        <v/>
      </c>
      <c r="H55">
        <f t="shared" si="1"/>
        <v>38</v>
      </c>
    </row>
    <row r="56" spans="1:30" x14ac:dyDescent="0.25">
      <c r="A56">
        <v>46</v>
      </c>
      <c r="B56">
        <f t="shared" ca="1" si="3"/>
        <v>14</v>
      </c>
      <c r="C56">
        <f t="shared" ca="1" si="4"/>
        <v>248</v>
      </c>
      <c r="D56" t="str">
        <f t="shared" ca="1" si="2"/>
        <v/>
      </c>
      <c r="H56">
        <f t="shared" si="1"/>
        <v>38</v>
      </c>
    </row>
    <row r="57" spans="1:30" x14ac:dyDescent="0.25">
      <c r="A57">
        <v>47</v>
      </c>
      <c r="B57">
        <f t="shared" ca="1" si="3"/>
        <v>13</v>
      </c>
      <c r="C57">
        <f t="shared" ca="1" si="4"/>
        <v>235</v>
      </c>
      <c r="D57" t="str">
        <f t="shared" ca="1" si="2"/>
        <v/>
      </c>
      <c r="H57">
        <f t="shared" si="1"/>
        <v>38</v>
      </c>
    </row>
    <row r="58" spans="1:30" x14ac:dyDescent="0.25">
      <c r="A58">
        <v>48</v>
      </c>
      <c r="B58">
        <f t="shared" ca="1" si="3"/>
        <v>14</v>
      </c>
      <c r="C58">
        <f t="shared" ca="1" si="4"/>
        <v>221</v>
      </c>
      <c r="D58" t="str">
        <f t="shared" ca="1" si="2"/>
        <v/>
      </c>
      <c r="H58">
        <f t="shared" si="1"/>
        <v>38</v>
      </c>
    </row>
    <row r="59" spans="1:30" x14ac:dyDescent="0.25">
      <c r="A59">
        <v>49</v>
      </c>
      <c r="B59">
        <f t="shared" ca="1" si="3"/>
        <v>25</v>
      </c>
      <c r="C59">
        <f t="shared" ca="1" si="4"/>
        <v>196</v>
      </c>
      <c r="D59" t="str">
        <f t="shared" ca="1" si="2"/>
        <v/>
      </c>
      <c r="H59">
        <f t="shared" si="1"/>
        <v>38</v>
      </c>
    </row>
    <row r="60" spans="1:30" x14ac:dyDescent="0.25">
      <c r="A60">
        <v>50</v>
      </c>
      <c r="B60">
        <f t="shared" ca="1" si="3"/>
        <v>20</v>
      </c>
      <c r="C60">
        <f t="shared" ca="1" si="4"/>
        <v>176</v>
      </c>
      <c r="D60" t="str">
        <f t="shared" ca="1" si="2"/>
        <v/>
      </c>
      <c r="H60">
        <f t="shared" si="1"/>
        <v>38</v>
      </c>
    </row>
    <row r="61" spans="1:30" x14ac:dyDescent="0.25">
      <c r="A61">
        <v>51</v>
      </c>
      <c r="B61">
        <f t="shared" ca="1" si="3"/>
        <v>18</v>
      </c>
      <c r="C61">
        <f t="shared" ca="1" si="4"/>
        <v>158</v>
      </c>
      <c r="D61">
        <f t="shared" ca="1" si="2"/>
        <v>1</v>
      </c>
      <c r="H61">
        <f t="shared" si="1"/>
        <v>38</v>
      </c>
    </row>
    <row r="62" spans="1:30" x14ac:dyDescent="0.25">
      <c r="A62">
        <v>52</v>
      </c>
      <c r="B62">
        <f t="shared" ca="1" si="3"/>
        <v>15</v>
      </c>
      <c r="C62">
        <f t="shared" ca="1" si="4"/>
        <v>143</v>
      </c>
      <c r="D62" t="str">
        <f t="shared" ca="1" si="2"/>
        <v/>
      </c>
      <c r="H62">
        <f t="shared" si="1"/>
        <v>38</v>
      </c>
    </row>
    <row r="63" spans="1:30" x14ac:dyDescent="0.25">
      <c r="A63">
        <v>53</v>
      </c>
      <c r="B63">
        <f t="shared" ca="1" si="3"/>
        <v>17</v>
      </c>
      <c r="C63">
        <f t="shared" ca="1" si="4"/>
        <v>126</v>
      </c>
      <c r="D63" t="str">
        <f t="shared" ca="1" si="2"/>
        <v/>
      </c>
      <c r="H63">
        <f t="shared" si="1"/>
        <v>38</v>
      </c>
    </row>
    <row r="64" spans="1:30" x14ac:dyDescent="0.25">
      <c r="A64">
        <v>54</v>
      </c>
      <c r="B64">
        <f t="shared" ca="1" si="3"/>
        <v>12</v>
      </c>
      <c r="C64">
        <f t="shared" ca="1" si="4"/>
        <v>114</v>
      </c>
      <c r="D64" t="str">
        <f t="shared" ca="1" si="2"/>
        <v/>
      </c>
      <c r="H64">
        <f t="shared" si="1"/>
        <v>38</v>
      </c>
    </row>
    <row r="65" spans="1:8" x14ac:dyDescent="0.25">
      <c r="A65">
        <v>55</v>
      </c>
      <c r="B65">
        <f t="shared" ca="1" si="3"/>
        <v>12</v>
      </c>
      <c r="C65">
        <f t="shared" ca="1" si="4"/>
        <v>102</v>
      </c>
      <c r="D65" t="str">
        <f t="shared" ca="1" si="2"/>
        <v/>
      </c>
      <c r="H65">
        <f t="shared" si="1"/>
        <v>38</v>
      </c>
    </row>
    <row r="66" spans="1:8" x14ac:dyDescent="0.25">
      <c r="A66">
        <v>56</v>
      </c>
      <c r="B66">
        <f t="shared" ca="1" si="3"/>
        <v>11</v>
      </c>
      <c r="C66">
        <f t="shared" ca="1" si="4"/>
        <v>91</v>
      </c>
      <c r="D66" t="str">
        <f t="shared" ca="1" si="2"/>
        <v/>
      </c>
      <c r="H66">
        <f t="shared" si="1"/>
        <v>38</v>
      </c>
    </row>
    <row r="67" spans="1:8" x14ac:dyDescent="0.25">
      <c r="A67">
        <v>57</v>
      </c>
      <c r="B67">
        <f t="shared" ca="1" si="3"/>
        <v>16</v>
      </c>
      <c r="C67">
        <f t="shared" ca="1" si="4"/>
        <v>75</v>
      </c>
      <c r="D67" t="str">
        <f t="shared" ca="1" si="2"/>
        <v/>
      </c>
      <c r="H67">
        <f t="shared" si="1"/>
        <v>38</v>
      </c>
    </row>
    <row r="68" spans="1:8" x14ac:dyDescent="0.25">
      <c r="A68">
        <v>58</v>
      </c>
      <c r="B68">
        <f t="shared" ca="1" si="3"/>
        <v>6</v>
      </c>
      <c r="C68">
        <f t="shared" ca="1" si="4"/>
        <v>69</v>
      </c>
      <c r="D68" t="str">
        <f t="shared" ca="1" si="2"/>
        <v/>
      </c>
      <c r="H68">
        <f t="shared" si="1"/>
        <v>38</v>
      </c>
    </row>
    <row r="69" spans="1:8" x14ac:dyDescent="0.25">
      <c r="A69">
        <v>59</v>
      </c>
      <c r="B69">
        <f t="shared" ca="1" si="3"/>
        <v>12</v>
      </c>
      <c r="C69">
        <f t="shared" ca="1" si="4"/>
        <v>57</v>
      </c>
      <c r="D69" t="str">
        <f t="shared" ca="1" si="2"/>
        <v/>
      </c>
      <c r="H69">
        <f t="shared" si="1"/>
        <v>38</v>
      </c>
    </row>
    <row r="70" spans="1:8" x14ac:dyDescent="0.25">
      <c r="A70">
        <v>60</v>
      </c>
      <c r="B70">
        <f t="shared" ca="1" si="3"/>
        <v>9</v>
      </c>
      <c r="C70">
        <f t="shared" ca="1" si="4"/>
        <v>48</v>
      </c>
      <c r="D70" t="str">
        <f t="shared" ca="1" si="2"/>
        <v/>
      </c>
      <c r="H70">
        <f t="shared" si="1"/>
        <v>38</v>
      </c>
    </row>
    <row r="71" spans="1:8" x14ac:dyDescent="0.25">
      <c r="A71">
        <v>61</v>
      </c>
      <c r="B71">
        <f t="shared" ca="1" si="3"/>
        <v>16</v>
      </c>
      <c r="C71">
        <f t="shared" ca="1" si="4"/>
        <v>332</v>
      </c>
      <c r="D71" t="str">
        <f t="shared" ca="1" si="2"/>
        <v/>
      </c>
      <c r="H71">
        <f t="shared" si="1"/>
        <v>38</v>
      </c>
    </row>
    <row r="72" spans="1:8" x14ac:dyDescent="0.25">
      <c r="A72">
        <v>62</v>
      </c>
      <c r="B72">
        <f t="shared" ca="1" si="3"/>
        <v>15</v>
      </c>
      <c r="C72">
        <f t="shared" ca="1" si="4"/>
        <v>317</v>
      </c>
      <c r="D72" t="str">
        <f t="shared" ca="1" si="2"/>
        <v/>
      </c>
      <c r="H72">
        <f t="shared" si="1"/>
        <v>38</v>
      </c>
    </row>
    <row r="73" spans="1:8" x14ac:dyDescent="0.25">
      <c r="A73">
        <v>63</v>
      </c>
      <c r="B73">
        <f t="shared" ca="1" si="3"/>
        <v>21</v>
      </c>
      <c r="C73">
        <f t="shared" ca="1" si="4"/>
        <v>296</v>
      </c>
      <c r="D73" t="str">
        <f t="shared" ca="1" si="2"/>
        <v/>
      </c>
      <c r="H73">
        <f t="shared" si="1"/>
        <v>38</v>
      </c>
    </row>
    <row r="74" spans="1:8" x14ac:dyDescent="0.25">
      <c r="A74">
        <v>64</v>
      </c>
      <c r="B74">
        <f t="shared" ca="1" si="3"/>
        <v>14</v>
      </c>
      <c r="C74">
        <f t="shared" ca="1" si="4"/>
        <v>282</v>
      </c>
      <c r="D74" t="str">
        <f t="shared" ca="1" si="2"/>
        <v/>
      </c>
      <c r="H74">
        <f t="shared" ref="H74:H137" si="5">$N$1</f>
        <v>38</v>
      </c>
    </row>
    <row r="75" spans="1:8" x14ac:dyDescent="0.25">
      <c r="A75">
        <v>65</v>
      </c>
      <c r="B75">
        <f t="shared" ca="1" si="3"/>
        <v>20</v>
      </c>
      <c r="C75">
        <f t="shared" ca="1" si="4"/>
        <v>262</v>
      </c>
      <c r="D75" t="str">
        <f t="shared" ref="D75:D138" ca="1" si="6">IF(SUM(D66:D74)&gt;0,"",IF(C75&lt;=$P$1,1,""))</f>
        <v/>
      </c>
      <c r="H75">
        <f t="shared" si="5"/>
        <v>38</v>
      </c>
    </row>
    <row r="76" spans="1:8" x14ac:dyDescent="0.25">
      <c r="A76">
        <v>66</v>
      </c>
      <c r="B76">
        <f t="shared" ref="B76:B139" ca="1" si="7">VLOOKUP(RAND(),$AC$1:$AD$51,2)</f>
        <v>19</v>
      </c>
      <c r="C76">
        <f t="shared" ref="C76:C139" ca="1" si="8">IF(D66&lt;&gt;1,MAX(C75-B76,0),C75-B76+$U$1)</f>
        <v>243</v>
      </c>
      <c r="D76" t="str">
        <f t="shared" ca="1" si="6"/>
        <v/>
      </c>
      <c r="H76">
        <f t="shared" si="5"/>
        <v>38</v>
      </c>
    </row>
    <row r="77" spans="1:8" x14ac:dyDescent="0.25">
      <c r="A77">
        <v>67</v>
      </c>
      <c r="B77">
        <f t="shared" ca="1" si="7"/>
        <v>19</v>
      </c>
      <c r="C77">
        <f t="shared" ca="1" si="8"/>
        <v>224</v>
      </c>
      <c r="D77" t="str">
        <f t="shared" ca="1" si="6"/>
        <v/>
      </c>
      <c r="H77">
        <f t="shared" si="5"/>
        <v>38</v>
      </c>
    </row>
    <row r="78" spans="1:8" x14ac:dyDescent="0.25">
      <c r="A78">
        <v>68</v>
      </c>
      <c r="B78">
        <f t="shared" ca="1" si="7"/>
        <v>14</v>
      </c>
      <c r="C78">
        <f t="shared" ca="1" si="8"/>
        <v>210</v>
      </c>
      <c r="D78" t="str">
        <f t="shared" ca="1" si="6"/>
        <v/>
      </c>
      <c r="H78">
        <f t="shared" si="5"/>
        <v>38</v>
      </c>
    </row>
    <row r="79" spans="1:8" x14ac:dyDescent="0.25">
      <c r="A79">
        <v>69</v>
      </c>
      <c r="B79">
        <f t="shared" ca="1" si="7"/>
        <v>8</v>
      </c>
      <c r="C79">
        <f t="shared" ca="1" si="8"/>
        <v>202</v>
      </c>
      <c r="D79" t="str">
        <f t="shared" ca="1" si="6"/>
        <v/>
      </c>
      <c r="H79">
        <f t="shared" si="5"/>
        <v>38</v>
      </c>
    </row>
    <row r="80" spans="1:8" x14ac:dyDescent="0.25">
      <c r="A80">
        <v>70</v>
      </c>
      <c r="B80">
        <f t="shared" ca="1" si="7"/>
        <v>11</v>
      </c>
      <c r="C80">
        <f t="shared" ca="1" si="8"/>
        <v>191</v>
      </c>
      <c r="D80" t="str">
        <f t="shared" ca="1" si="6"/>
        <v/>
      </c>
      <c r="H80">
        <f t="shared" si="5"/>
        <v>38</v>
      </c>
    </row>
    <row r="81" spans="1:8" x14ac:dyDescent="0.25">
      <c r="A81">
        <v>71</v>
      </c>
      <c r="B81">
        <f t="shared" ca="1" si="7"/>
        <v>15</v>
      </c>
      <c r="C81">
        <f t="shared" ca="1" si="8"/>
        <v>176</v>
      </c>
      <c r="D81" t="str">
        <f t="shared" ca="1" si="6"/>
        <v/>
      </c>
      <c r="H81">
        <f t="shared" si="5"/>
        <v>38</v>
      </c>
    </row>
    <row r="82" spans="1:8" x14ac:dyDescent="0.25">
      <c r="A82">
        <v>72</v>
      </c>
      <c r="B82">
        <f t="shared" ca="1" si="7"/>
        <v>17</v>
      </c>
      <c r="C82">
        <f t="shared" ca="1" si="8"/>
        <v>159</v>
      </c>
      <c r="D82">
        <f t="shared" ca="1" si="6"/>
        <v>1</v>
      </c>
      <c r="H82">
        <f t="shared" si="5"/>
        <v>38</v>
      </c>
    </row>
    <row r="83" spans="1:8" x14ac:dyDescent="0.25">
      <c r="A83">
        <v>73</v>
      </c>
      <c r="B83">
        <f t="shared" ca="1" si="7"/>
        <v>18</v>
      </c>
      <c r="C83">
        <f t="shared" ca="1" si="8"/>
        <v>141</v>
      </c>
      <c r="D83" t="str">
        <f t="shared" ca="1" si="6"/>
        <v/>
      </c>
      <c r="H83">
        <f t="shared" si="5"/>
        <v>38</v>
      </c>
    </row>
    <row r="84" spans="1:8" x14ac:dyDescent="0.25">
      <c r="A84">
        <v>74</v>
      </c>
      <c r="B84">
        <f t="shared" ca="1" si="7"/>
        <v>20</v>
      </c>
      <c r="C84">
        <f t="shared" ca="1" si="8"/>
        <v>121</v>
      </c>
      <c r="D84" t="str">
        <f t="shared" ca="1" si="6"/>
        <v/>
      </c>
      <c r="H84">
        <f t="shared" si="5"/>
        <v>38</v>
      </c>
    </row>
    <row r="85" spans="1:8" x14ac:dyDescent="0.25">
      <c r="A85">
        <v>75</v>
      </c>
      <c r="B85">
        <f t="shared" ca="1" si="7"/>
        <v>23</v>
      </c>
      <c r="C85">
        <f t="shared" ca="1" si="8"/>
        <v>98</v>
      </c>
      <c r="D85" t="str">
        <f t="shared" ca="1" si="6"/>
        <v/>
      </c>
      <c r="H85">
        <f t="shared" si="5"/>
        <v>38</v>
      </c>
    </row>
    <row r="86" spans="1:8" x14ac:dyDescent="0.25">
      <c r="A86">
        <v>76</v>
      </c>
      <c r="B86">
        <f t="shared" ca="1" si="7"/>
        <v>15</v>
      </c>
      <c r="C86">
        <f t="shared" ca="1" si="8"/>
        <v>83</v>
      </c>
      <c r="D86" t="str">
        <f t="shared" ca="1" si="6"/>
        <v/>
      </c>
      <c r="H86">
        <f t="shared" si="5"/>
        <v>38</v>
      </c>
    </row>
    <row r="87" spans="1:8" x14ac:dyDescent="0.25">
      <c r="A87">
        <v>77</v>
      </c>
      <c r="B87">
        <f t="shared" ca="1" si="7"/>
        <v>14</v>
      </c>
      <c r="C87">
        <f t="shared" ca="1" si="8"/>
        <v>69</v>
      </c>
      <c r="D87" t="str">
        <f t="shared" ca="1" si="6"/>
        <v/>
      </c>
      <c r="H87">
        <f t="shared" si="5"/>
        <v>38</v>
      </c>
    </row>
    <row r="88" spans="1:8" x14ac:dyDescent="0.25">
      <c r="A88">
        <v>78</v>
      </c>
      <c r="B88">
        <f t="shared" ca="1" si="7"/>
        <v>16</v>
      </c>
      <c r="C88">
        <f t="shared" ca="1" si="8"/>
        <v>53</v>
      </c>
      <c r="D88" t="str">
        <f t="shared" ca="1" si="6"/>
        <v/>
      </c>
      <c r="H88">
        <f t="shared" si="5"/>
        <v>38</v>
      </c>
    </row>
    <row r="89" spans="1:8" x14ac:dyDescent="0.25">
      <c r="A89">
        <v>79</v>
      </c>
      <c r="B89">
        <f t="shared" ca="1" si="7"/>
        <v>15</v>
      </c>
      <c r="C89">
        <f t="shared" ca="1" si="8"/>
        <v>38</v>
      </c>
      <c r="D89" t="str">
        <f t="shared" ca="1" si="6"/>
        <v/>
      </c>
      <c r="H89">
        <f t="shared" si="5"/>
        <v>38</v>
      </c>
    </row>
    <row r="90" spans="1:8" x14ac:dyDescent="0.25">
      <c r="A90">
        <v>80</v>
      </c>
      <c r="B90">
        <f t="shared" ca="1" si="7"/>
        <v>9</v>
      </c>
      <c r="C90">
        <f t="shared" ca="1" si="8"/>
        <v>29</v>
      </c>
      <c r="D90" t="str">
        <f t="shared" ca="1" si="6"/>
        <v/>
      </c>
      <c r="H90">
        <f t="shared" si="5"/>
        <v>38</v>
      </c>
    </row>
    <row r="91" spans="1:8" x14ac:dyDescent="0.25">
      <c r="A91">
        <v>81</v>
      </c>
      <c r="B91">
        <f t="shared" ca="1" si="7"/>
        <v>12</v>
      </c>
      <c r="C91">
        <f t="shared" ca="1" si="8"/>
        <v>17</v>
      </c>
      <c r="D91" t="str">
        <f t="shared" ca="1" si="6"/>
        <v/>
      </c>
      <c r="H91">
        <f t="shared" si="5"/>
        <v>38</v>
      </c>
    </row>
    <row r="92" spans="1:8" x14ac:dyDescent="0.25">
      <c r="A92">
        <v>82</v>
      </c>
      <c r="B92">
        <f t="shared" ca="1" si="7"/>
        <v>14</v>
      </c>
      <c r="C92">
        <f t="shared" ca="1" si="8"/>
        <v>303</v>
      </c>
      <c r="D92" t="str">
        <f t="shared" ca="1" si="6"/>
        <v/>
      </c>
      <c r="H92">
        <f t="shared" si="5"/>
        <v>38</v>
      </c>
    </row>
    <row r="93" spans="1:8" x14ac:dyDescent="0.25">
      <c r="A93">
        <v>83</v>
      </c>
      <c r="B93">
        <f t="shared" ca="1" si="7"/>
        <v>16</v>
      </c>
      <c r="C93">
        <f t="shared" ca="1" si="8"/>
        <v>287</v>
      </c>
      <c r="D93" t="str">
        <f t="shared" ca="1" si="6"/>
        <v/>
      </c>
      <c r="H93">
        <f t="shared" si="5"/>
        <v>38</v>
      </c>
    </row>
    <row r="94" spans="1:8" x14ac:dyDescent="0.25">
      <c r="A94">
        <v>84</v>
      </c>
      <c r="B94">
        <f t="shared" ca="1" si="7"/>
        <v>17</v>
      </c>
      <c r="C94">
        <f t="shared" ca="1" si="8"/>
        <v>270</v>
      </c>
      <c r="D94" t="str">
        <f t="shared" ca="1" si="6"/>
        <v/>
      </c>
      <c r="H94">
        <f t="shared" si="5"/>
        <v>38</v>
      </c>
    </row>
    <row r="95" spans="1:8" x14ac:dyDescent="0.25">
      <c r="A95">
        <v>85</v>
      </c>
      <c r="B95">
        <f t="shared" ca="1" si="7"/>
        <v>12</v>
      </c>
      <c r="C95">
        <f t="shared" ca="1" si="8"/>
        <v>258</v>
      </c>
      <c r="D95" t="str">
        <f t="shared" ca="1" si="6"/>
        <v/>
      </c>
      <c r="H95">
        <f t="shared" si="5"/>
        <v>38</v>
      </c>
    </row>
    <row r="96" spans="1:8" x14ac:dyDescent="0.25">
      <c r="A96">
        <v>86</v>
      </c>
      <c r="B96">
        <f t="shared" ca="1" si="7"/>
        <v>16</v>
      </c>
      <c r="C96">
        <f t="shared" ca="1" si="8"/>
        <v>242</v>
      </c>
      <c r="D96" t="str">
        <f t="shared" ca="1" si="6"/>
        <v/>
      </c>
      <c r="H96">
        <f t="shared" si="5"/>
        <v>38</v>
      </c>
    </row>
    <row r="97" spans="1:8" x14ac:dyDescent="0.25">
      <c r="A97">
        <v>87</v>
      </c>
      <c r="B97">
        <f t="shared" ca="1" si="7"/>
        <v>14</v>
      </c>
      <c r="C97">
        <f t="shared" ca="1" si="8"/>
        <v>228</v>
      </c>
      <c r="D97" t="str">
        <f t="shared" ca="1" si="6"/>
        <v/>
      </c>
      <c r="H97">
        <f t="shared" si="5"/>
        <v>38</v>
      </c>
    </row>
    <row r="98" spans="1:8" x14ac:dyDescent="0.25">
      <c r="A98">
        <v>88</v>
      </c>
      <c r="B98">
        <f t="shared" ca="1" si="7"/>
        <v>15</v>
      </c>
      <c r="C98">
        <f t="shared" ca="1" si="8"/>
        <v>213</v>
      </c>
      <c r="D98" t="str">
        <f t="shared" ca="1" si="6"/>
        <v/>
      </c>
      <c r="H98">
        <f t="shared" si="5"/>
        <v>38</v>
      </c>
    </row>
    <row r="99" spans="1:8" x14ac:dyDescent="0.25">
      <c r="A99">
        <v>89</v>
      </c>
      <c r="B99">
        <f t="shared" ca="1" si="7"/>
        <v>13</v>
      </c>
      <c r="C99">
        <f t="shared" ca="1" si="8"/>
        <v>200</v>
      </c>
      <c r="D99" t="str">
        <f t="shared" ca="1" si="6"/>
        <v/>
      </c>
      <c r="H99">
        <f t="shared" si="5"/>
        <v>38</v>
      </c>
    </row>
    <row r="100" spans="1:8" x14ac:dyDescent="0.25">
      <c r="A100">
        <v>90</v>
      </c>
      <c r="B100">
        <f t="shared" ca="1" si="7"/>
        <v>5</v>
      </c>
      <c r="C100">
        <f t="shared" ca="1" si="8"/>
        <v>195</v>
      </c>
      <c r="D100" t="str">
        <f t="shared" ca="1" si="6"/>
        <v/>
      </c>
      <c r="H100">
        <f t="shared" si="5"/>
        <v>38</v>
      </c>
    </row>
    <row r="101" spans="1:8" x14ac:dyDescent="0.25">
      <c r="A101">
        <v>91</v>
      </c>
      <c r="B101">
        <f t="shared" ca="1" si="7"/>
        <v>17</v>
      </c>
      <c r="C101">
        <f t="shared" ca="1" si="8"/>
        <v>178</v>
      </c>
      <c r="D101" t="str">
        <f t="shared" ca="1" si="6"/>
        <v/>
      </c>
      <c r="H101">
        <f t="shared" si="5"/>
        <v>38</v>
      </c>
    </row>
    <row r="102" spans="1:8" x14ac:dyDescent="0.25">
      <c r="A102">
        <v>92</v>
      </c>
      <c r="B102">
        <f t="shared" ca="1" si="7"/>
        <v>8</v>
      </c>
      <c r="C102">
        <f t="shared" ca="1" si="8"/>
        <v>170</v>
      </c>
      <c r="D102">
        <f t="shared" ca="1" si="6"/>
        <v>1</v>
      </c>
      <c r="H102">
        <f t="shared" si="5"/>
        <v>38</v>
      </c>
    </row>
    <row r="103" spans="1:8" x14ac:dyDescent="0.25">
      <c r="A103">
        <v>93</v>
      </c>
      <c r="B103">
        <f t="shared" ca="1" si="7"/>
        <v>17</v>
      </c>
      <c r="C103">
        <f t="shared" ca="1" si="8"/>
        <v>153</v>
      </c>
      <c r="D103" t="str">
        <f t="shared" ca="1" si="6"/>
        <v/>
      </c>
      <c r="H103">
        <f t="shared" si="5"/>
        <v>38</v>
      </c>
    </row>
    <row r="104" spans="1:8" x14ac:dyDescent="0.25">
      <c r="A104">
        <v>94</v>
      </c>
      <c r="B104">
        <f t="shared" ca="1" si="7"/>
        <v>18</v>
      </c>
      <c r="C104">
        <f t="shared" ca="1" si="8"/>
        <v>135</v>
      </c>
      <c r="D104" t="str">
        <f t="shared" ca="1" si="6"/>
        <v/>
      </c>
      <c r="H104">
        <f t="shared" si="5"/>
        <v>38</v>
      </c>
    </row>
    <row r="105" spans="1:8" x14ac:dyDescent="0.25">
      <c r="A105">
        <v>95</v>
      </c>
      <c r="B105">
        <f t="shared" ca="1" si="7"/>
        <v>21</v>
      </c>
      <c r="C105">
        <f t="shared" ca="1" si="8"/>
        <v>114</v>
      </c>
      <c r="D105" t="str">
        <f t="shared" ca="1" si="6"/>
        <v/>
      </c>
      <c r="H105">
        <f t="shared" si="5"/>
        <v>38</v>
      </c>
    </row>
    <row r="106" spans="1:8" x14ac:dyDescent="0.25">
      <c r="A106">
        <v>96</v>
      </c>
      <c r="B106">
        <f t="shared" ca="1" si="7"/>
        <v>13</v>
      </c>
      <c r="C106">
        <f t="shared" ca="1" si="8"/>
        <v>101</v>
      </c>
      <c r="D106" t="str">
        <f t="shared" ca="1" si="6"/>
        <v/>
      </c>
      <c r="H106">
        <f t="shared" si="5"/>
        <v>38</v>
      </c>
    </row>
    <row r="107" spans="1:8" x14ac:dyDescent="0.25">
      <c r="A107">
        <v>97</v>
      </c>
      <c r="B107">
        <f t="shared" ca="1" si="7"/>
        <v>10</v>
      </c>
      <c r="C107">
        <f t="shared" ca="1" si="8"/>
        <v>91</v>
      </c>
      <c r="D107" t="str">
        <f t="shared" ca="1" si="6"/>
        <v/>
      </c>
      <c r="H107">
        <f t="shared" si="5"/>
        <v>38</v>
      </c>
    </row>
    <row r="108" spans="1:8" x14ac:dyDescent="0.25">
      <c r="A108">
        <v>98</v>
      </c>
      <c r="B108">
        <f t="shared" ca="1" si="7"/>
        <v>11</v>
      </c>
      <c r="C108">
        <f t="shared" ca="1" si="8"/>
        <v>80</v>
      </c>
      <c r="D108" t="str">
        <f t="shared" ca="1" si="6"/>
        <v/>
      </c>
      <c r="H108">
        <f t="shared" si="5"/>
        <v>38</v>
      </c>
    </row>
    <row r="109" spans="1:8" x14ac:dyDescent="0.25">
      <c r="A109">
        <v>99</v>
      </c>
      <c r="B109">
        <f t="shared" ca="1" si="7"/>
        <v>10</v>
      </c>
      <c r="C109">
        <f t="shared" ca="1" si="8"/>
        <v>70</v>
      </c>
      <c r="D109" t="str">
        <f t="shared" ca="1" si="6"/>
        <v/>
      </c>
      <c r="H109">
        <f t="shared" si="5"/>
        <v>38</v>
      </c>
    </row>
    <row r="110" spans="1:8" x14ac:dyDescent="0.25">
      <c r="A110">
        <v>100</v>
      </c>
      <c r="B110">
        <f t="shared" ca="1" si="7"/>
        <v>15</v>
      </c>
      <c r="C110">
        <f t="shared" ca="1" si="8"/>
        <v>55</v>
      </c>
      <c r="D110" t="str">
        <f t="shared" ca="1" si="6"/>
        <v/>
      </c>
      <c r="H110">
        <f t="shared" si="5"/>
        <v>38</v>
      </c>
    </row>
    <row r="111" spans="1:8" x14ac:dyDescent="0.25">
      <c r="A111">
        <v>101</v>
      </c>
      <c r="B111">
        <f t="shared" ca="1" si="7"/>
        <v>20</v>
      </c>
      <c r="C111">
        <f t="shared" ca="1" si="8"/>
        <v>35</v>
      </c>
      <c r="D111" t="str">
        <f t="shared" ca="1" si="6"/>
        <v/>
      </c>
      <c r="H111">
        <f t="shared" si="5"/>
        <v>38</v>
      </c>
    </row>
    <row r="112" spans="1:8" x14ac:dyDescent="0.25">
      <c r="A112">
        <v>102</v>
      </c>
      <c r="B112">
        <f t="shared" ca="1" si="7"/>
        <v>16</v>
      </c>
      <c r="C112">
        <f t="shared" ca="1" si="8"/>
        <v>319</v>
      </c>
      <c r="D112" t="str">
        <f t="shared" ca="1" si="6"/>
        <v/>
      </c>
      <c r="H112">
        <f t="shared" si="5"/>
        <v>38</v>
      </c>
    </row>
    <row r="113" spans="1:8" x14ac:dyDescent="0.25">
      <c r="A113">
        <v>103</v>
      </c>
      <c r="B113">
        <f t="shared" ca="1" si="7"/>
        <v>13</v>
      </c>
      <c r="C113">
        <f t="shared" ca="1" si="8"/>
        <v>306</v>
      </c>
      <c r="D113" t="str">
        <f t="shared" ca="1" si="6"/>
        <v/>
      </c>
      <c r="H113">
        <f t="shared" si="5"/>
        <v>38</v>
      </c>
    </row>
    <row r="114" spans="1:8" x14ac:dyDescent="0.25">
      <c r="A114">
        <v>104</v>
      </c>
      <c r="B114">
        <f t="shared" ca="1" si="7"/>
        <v>13</v>
      </c>
      <c r="C114">
        <f t="shared" ca="1" si="8"/>
        <v>293</v>
      </c>
      <c r="D114" t="str">
        <f t="shared" ca="1" si="6"/>
        <v/>
      </c>
      <c r="H114">
        <f t="shared" si="5"/>
        <v>38</v>
      </c>
    </row>
    <row r="115" spans="1:8" x14ac:dyDescent="0.25">
      <c r="A115">
        <v>105</v>
      </c>
      <c r="B115">
        <f t="shared" ca="1" si="7"/>
        <v>18</v>
      </c>
      <c r="C115">
        <f t="shared" ca="1" si="8"/>
        <v>275</v>
      </c>
      <c r="D115" t="str">
        <f t="shared" ca="1" si="6"/>
        <v/>
      </c>
      <c r="H115">
        <f t="shared" si="5"/>
        <v>38</v>
      </c>
    </row>
    <row r="116" spans="1:8" x14ac:dyDescent="0.25">
      <c r="A116">
        <v>106</v>
      </c>
      <c r="B116">
        <f t="shared" ca="1" si="7"/>
        <v>16</v>
      </c>
      <c r="C116">
        <f t="shared" ca="1" si="8"/>
        <v>259</v>
      </c>
      <c r="D116" t="str">
        <f t="shared" ca="1" si="6"/>
        <v/>
      </c>
      <c r="H116">
        <f t="shared" si="5"/>
        <v>38</v>
      </c>
    </row>
    <row r="117" spans="1:8" x14ac:dyDescent="0.25">
      <c r="A117">
        <v>107</v>
      </c>
      <c r="B117">
        <f t="shared" ca="1" si="7"/>
        <v>11</v>
      </c>
      <c r="C117">
        <f t="shared" ca="1" si="8"/>
        <v>248</v>
      </c>
      <c r="D117" t="str">
        <f t="shared" ca="1" si="6"/>
        <v/>
      </c>
      <c r="H117">
        <f t="shared" si="5"/>
        <v>38</v>
      </c>
    </row>
    <row r="118" spans="1:8" x14ac:dyDescent="0.25">
      <c r="A118">
        <v>108</v>
      </c>
      <c r="B118">
        <f t="shared" ca="1" si="7"/>
        <v>16</v>
      </c>
      <c r="C118">
        <f t="shared" ca="1" si="8"/>
        <v>232</v>
      </c>
      <c r="D118" t="str">
        <f t="shared" ca="1" si="6"/>
        <v/>
      </c>
      <c r="H118">
        <f t="shared" si="5"/>
        <v>38</v>
      </c>
    </row>
    <row r="119" spans="1:8" x14ac:dyDescent="0.25">
      <c r="A119">
        <v>109</v>
      </c>
      <c r="B119">
        <f t="shared" ca="1" si="7"/>
        <v>24</v>
      </c>
      <c r="C119">
        <f t="shared" ca="1" si="8"/>
        <v>208</v>
      </c>
      <c r="D119" t="str">
        <f t="shared" ca="1" si="6"/>
        <v/>
      </c>
      <c r="H119">
        <f t="shared" si="5"/>
        <v>38</v>
      </c>
    </row>
    <row r="120" spans="1:8" x14ac:dyDescent="0.25">
      <c r="A120">
        <v>110</v>
      </c>
      <c r="B120">
        <f t="shared" ca="1" si="7"/>
        <v>14</v>
      </c>
      <c r="C120">
        <f t="shared" ca="1" si="8"/>
        <v>194</v>
      </c>
      <c r="D120" t="str">
        <f t="shared" ca="1" si="6"/>
        <v/>
      </c>
      <c r="H120">
        <f t="shared" si="5"/>
        <v>38</v>
      </c>
    </row>
    <row r="121" spans="1:8" x14ac:dyDescent="0.25">
      <c r="A121">
        <v>111</v>
      </c>
      <c r="B121">
        <f t="shared" ca="1" si="7"/>
        <v>6</v>
      </c>
      <c r="C121">
        <f t="shared" ca="1" si="8"/>
        <v>188</v>
      </c>
      <c r="D121" t="str">
        <f t="shared" ca="1" si="6"/>
        <v/>
      </c>
      <c r="H121">
        <f t="shared" si="5"/>
        <v>38</v>
      </c>
    </row>
    <row r="122" spans="1:8" x14ac:dyDescent="0.25">
      <c r="A122">
        <v>112</v>
      </c>
      <c r="B122">
        <f t="shared" ca="1" si="7"/>
        <v>8</v>
      </c>
      <c r="C122">
        <f t="shared" ca="1" si="8"/>
        <v>180</v>
      </c>
      <c r="D122" t="str">
        <f t="shared" ca="1" si="6"/>
        <v/>
      </c>
      <c r="H122">
        <f t="shared" si="5"/>
        <v>38</v>
      </c>
    </row>
    <row r="123" spans="1:8" x14ac:dyDescent="0.25">
      <c r="A123">
        <v>113</v>
      </c>
      <c r="B123">
        <f t="shared" ca="1" si="7"/>
        <v>18</v>
      </c>
      <c r="C123">
        <f t="shared" ca="1" si="8"/>
        <v>162</v>
      </c>
      <c r="D123">
        <f t="shared" ca="1" si="6"/>
        <v>1</v>
      </c>
      <c r="H123">
        <f t="shared" si="5"/>
        <v>38</v>
      </c>
    </row>
    <row r="124" spans="1:8" x14ac:dyDescent="0.25">
      <c r="A124">
        <v>114</v>
      </c>
      <c r="B124">
        <f t="shared" ca="1" si="7"/>
        <v>14</v>
      </c>
      <c r="C124">
        <f t="shared" ca="1" si="8"/>
        <v>148</v>
      </c>
      <c r="D124" t="str">
        <f t="shared" ca="1" si="6"/>
        <v/>
      </c>
      <c r="H124">
        <f t="shared" si="5"/>
        <v>38</v>
      </c>
    </row>
    <row r="125" spans="1:8" x14ac:dyDescent="0.25">
      <c r="A125">
        <v>115</v>
      </c>
      <c r="B125">
        <f t="shared" ca="1" si="7"/>
        <v>10</v>
      </c>
      <c r="C125">
        <f t="shared" ca="1" si="8"/>
        <v>138</v>
      </c>
      <c r="D125" t="str">
        <f t="shared" ca="1" si="6"/>
        <v/>
      </c>
      <c r="H125">
        <f t="shared" si="5"/>
        <v>38</v>
      </c>
    </row>
    <row r="126" spans="1:8" x14ac:dyDescent="0.25">
      <c r="A126">
        <v>116</v>
      </c>
      <c r="B126">
        <f t="shared" ca="1" si="7"/>
        <v>19</v>
      </c>
      <c r="C126">
        <f t="shared" ca="1" si="8"/>
        <v>119</v>
      </c>
      <c r="D126" t="str">
        <f t="shared" ca="1" si="6"/>
        <v/>
      </c>
      <c r="H126">
        <f t="shared" si="5"/>
        <v>38</v>
      </c>
    </row>
    <row r="127" spans="1:8" x14ac:dyDescent="0.25">
      <c r="A127">
        <v>117</v>
      </c>
      <c r="B127">
        <f t="shared" ca="1" si="7"/>
        <v>12</v>
      </c>
      <c r="C127">
        <f t="shared" ca="1" si="8"/>
        <v>107</v>
      </c>
      <c r="D127" t="str">
        <f t="shared" ca="1" si="6"/>
        <v/>
      </c>
      <c r="H127">
        <f t="shared" si="5"/>
        <v>38</v>
      </c>
    </row>
    <row r="128" spans="1:8" x14ac:dyDescent="0.25">
      <c r="A128">
        <v>118</v>
      </c>
      <c r="B128">
        <f t="shared" ca="1" si="7"/>
        <v>7</v>
      </c>
      <c r="C128">
        <f t="shared" ca="1" si="8"/>
        <v>100</v>
      </c>
      <c r="D128" t="str">
        <f t="shared" ca="1" si="6"/>
        <v/>
      </c>
      <c r="H128">
        <f t="shared" si="5"/>
        <v>38</v>
      </c>
    </row>
    <row r="129" spans="1:8" x14ac:dyDescent="0.25">
      <c r="A129">
        <v>119</v>
      </c>
      <c r="B129">
        <f t="shared" ca="1" si="7"/>
        <v>14</v>
      </c>
      <c r="C129">
        <f t="shared" ca="1" si="8"/>
        <v>86</v>
      </c>
      <c r="D129" t="str">
        <f t="shared" ca="1" si="6"/>
        <v/>
      </c>
      <c r="H129">
        <f t="shared" si="5"/>
        <v>38</v>
      </c>
    </row>
    <row r="130" spans="1:8" x14ac:dyDescent="0.25">
      <c r="A130">
        <v>120</v>
      </c>
      <c r="B130">
        <f t="shared" ca="1" si="7"/>
        <v>14</v>
      </c>
      <c r="C130">
        <f t="shared" ca="1" si="8"/>
        <v>72</v>
      </c>
      <c r="D130" t="str">
        <f t="shared" ca="1" si="6"/>
        <v/>
      </c>
      <c r="H130">
        <f t="shared" si="5"/>
        <v>38</v>
      </c>
    </row>
    <row r="131" spans="1:8" x14ac:dyDescent="0.25">
      <c r="A131">
        <v>121</v>
      </c>
      <c r="B131">
        <f t="shared" ca="1" si="7"/>
        <v>14</v>
      </c>
      <c r="C131">
        <f t="shared" ca="1" si="8"/>
        <v>58</v>
      </c>
      <c r="D131" t="str">
        <f t="shared" ca="1" si="6"/>
        <v/>
      </c>
      <c r="H131">
        <f t="shared" si="5"/>
        <v>38</v>
      </c>
    </row>
    <row r="132" spans="1:8" x14ac:dyDescent="0.25">
      <c r="A132">
        <v>122</v>
      </c>
      <c r="B132">
        <f t="shared" ca="1" si="7"/>
        <v>10</v>
      </c>
      <c r="C132">
        <f t="shared" ca="1" si="8"/>
        <v>48</v>
      </c>
      <c r="D132" t="str">
        <f t="shared" ca="1" si="6"/>
        <v/>
      </c>
      <c r="H132">
        <f t="shared" si="5"/>
        <v>38</v>
      </c>
    </row>
    <row r="133" spans="1:8" x14ac:dyDescent="0.25">
      <c r="A133">
        <v>123</v>
      </c>
      <c r="B133">
        <f t="shared" ca="1" si="7"/>
        <v>15</v>
      </c>
      <c r="C133">
        <f t="shared" ca="1" si="8"/>
        <v>333</v>
      </c>
      <c r="D133" t="str">
        <f t="shared" ca="1" si="6"/>
        <v/>
      </c>
      <c r="H133">
        <f t="shared" si="5"/>
        <v>38</v>
      </c>
    </row>
    <row r="134" spans="1:8" x14ac:dyDescent="0.25">
      <c r="A134">
        <v>124</v>
      </c>
      <c r="B134">
        <f t="shared" ca="1" si="7"/>
        <v>17</v>
      </c>
      <c r="C134">
        <f t="shared" ca="1" si="8"/>
        <v>316</v>
      </c>
      <c r="D134" t="str">
        <f t="shared" ca="1" si="6"/>
        <v/>
      </c>
      <c r="H134">
        <f t="shared" si="5"/>
        <v>38</v>
      </c>
    </row>
    <row r="135" spans="1:8" x14ac:dyDescent="0.25">
      <c r="A135">
        <v>125</v>
      </c>
      <c r="B135">
        <f t="shared" ca="1" si="7"/>
        <v>12</v>
      </c>
      <c r="C135">
        <f t="shared" ca="1" si="8"/>
        <v>304</v>
      </c>
      <c r="D135" t="str">
        <f t="shared" ca="1" si="6"/>
        <v/>
      </c>
      <c r="H135">
        <f t="shared" si="5"/>
        <v>38</v>
      </c>
    </row>
    <row r="136" spans="1:8" x14ac:dyDescent="0.25">
      <c r="A136">
        <v>126</v>
      </c>
      <c r="B136">
        <f t="shared" ca="1" si="7"/>
        <v>11</v>
      </c>
      <c r="C136">
        <f t="shared" ca="1" si="8"/>
        <v>293</v>
      </c>
      <c r="D136" t="str">
        <f t="shared" ca="1" si="6"/>
        <v/>
      </c>
      <c r="H136">
        <f t="shared" si="5"/>
        <v>38</v>
      </c>
    </row>
    <row r="137" spans="1:8" x14ac:dyDescent="0.25">
      <c r="A137">
        <v>127</v>
      </c>
      <c r="B137">
        <f t="shared" ca="1" si="7"/>
        <v>12</v>
      </c>
      <c r="C137">
        <f t="shared" ca="1" si="8"/>
        <v>281</v>
      </c>
      <c r="D137" t="str">
        <f t="shared" ca="1" si="6"/>
        <v/>
      </c>
      <c r="H137">
        <f t="shared" si="5"/>
        <v>38</v>
      </c>
    </row>
    <row r="138" spans="1:8" x14ac:dyDescent="0.25">
      <c r="A138">
        <v>128</v>
      </c>
      <c r="B138">
        <f t="shared" ca="1" si="7"/>
        <v>15</v>
      </c>
      <c r="C138">
        <f t="shared" ca="1" si="8"/>
        <v>266</v>
      </c>
      <c r="D138" t="str">
        <f t="shared" ca="1" si="6"/>
        <v/>
      </c>
      <c r="H138">
        <f t="shared" ref="H138:H201" si="9">$N$1</f>
        <v>38</v>
      </c>
    </row>
    <row r="139" spans="1:8" x14ac:dyDescent="0.25">
      <c r="A139">
        <v>129</v>
      </c>
      <c r="B139">
        <f t="shared" ca="1" si="7"/>
        <v>13</v>
      </c>
      <c r="C139">
        <f t="shared" ca="1" si="8"/>
        <v>253</v>
      </c>
      <c r="D139" t="str">
        <f t="shared" ref="D139:D202" ca="1" si="10">IF(SUM(D130:D138)&gt;0,"",IF(C139&lt;=$P$1,1,""))</f>
        <v/>
      </c>
      <c r="H139">
        <f t="shared" si="9"/>
        <v>38</v>
      </c>
    </row>
    <row r="140" spans="1:8" x14ac:dyDescent="0.25">
      <c r="A140">
        <v>130</v>
      </c>
      <c r="B140">
        <f t="shared" ref="B140:B203" ca="1" si="11">VLOOKUP(RAND(),$AC$1:$AD$51,2)</f>
        <v>18</v>
      </c>
      <c r="C140">
        <f t="shared" ref="C140:C203" ca="1" si="12">IF(D130&lt;&gt;1,MAX(C139-B140,0),C139-B140+$U$1)</f>
        <v>235</v>
      </c>
      <c r="D140" t="str">
        <f t="shared" ca="1" si="10"/>
        <v/>
      </c>
      <c r="H140">
        <f t="shared" si="9"/>
        <v>38</v>
      </c>
    </row>
    <row r="141" spans="1:8" x14ac:dyDescent="0.25">
      <c r="A141">
        <v>131</v>
      </c>
      <c r="B141">
        <f t="shared" ca="1" si="11"/>
        <v>11</v>
      </c>
      <c r="C141">
        <f t="shared" ca="1" si="12"/>
        <v>224</v>
      </c>
      <c r="D141" t="str">
        <f t="shared" ca="1" si="10"/>
        <v/>
      </c>
      <c r="H141">
        <f t="shared" si="9"/>
        <v>38</v>
      </c>
    </row>
    <row r="142" spans="1:8" x14ac:dyDescent="0.25">
      <c r="A142">
        <v>132</v>
      </c>
      <c r="B142">
        <f t="shared" ca="1" si="11"/>
        <v>11</v>
      </c>
      <c r="C142">
        <f t="shared" ca="1" si="12"/>
        <v>213</v>
      </c>
      <c r="D142" t="str">
        <f t="shared" ca="1" si="10"/>
        <v/>
      </c>
      <c r="H142">
        <f t="shared" si="9"/>
        <v>38</v>
      </c>
    </row>
    <row r="143" spans="1:8" x14ac:dyDescent="0.25">
      <c r="A143">
        <v>133</v>
      </c>
      <c r="B143">
        <f t="shared" ca="1" si="11"/>
        <v>11</v>
      </c>
      <c r="C143">
        <f t="shared" ca="1" si="12"/>
        <v>202</v>
      </c>
      <c r="D143" t="str">
        <f t="shared" ca="1" si="10"/>
        <v/>
      </c>
      <c r="H143">
        <f t="shared" si="9"/>
        <v>38</v>
      </c>
    </row>
    <row r="144" spans="1:8" x14ac:dyDescent="0.25">
      <c r="A144">
        <v>134</v>
      </c>
      <c r="B144">
        <f t="shared" ca="1" si="11"/>
        <v>15</v>
      </c>
      <c r="C144">
        <f t="shared" ca="1" si="12"/>
        <v>187</v>
      </c>
      <c r="D144" t="str">
        <f t="shared" ca="1" si="10"/>
        <v/>
      </c>
      <c r="H144">
        <f t="shared" si="9"/>
        <v>38</v>
      </c>
    </row>
    <row r="145" spans="1:8" x14ac:dyDescent="0.25">
      <c r="A145">
        <v>135</v>
      </c>
      <c r="B145">
        <f t="shared" ca="1" si="11"/>
        <v>16</v>
      </c>
      <c r="C145">
        <f t="shared" ca="1" si="12"/>
        <v>171</v>
      </c>
      <c r="D145">
        <f t="shared" ca="1" si="10"/>
        <v>1</v>
      </c>
      <c r="H145">
        <f t="shared" si="9"/>
        <v>38</v>
      </c>
    </row>
    <row r="146" spans="1:8" x14ac:dyDescent="0.25">
      <c r="A146">
        <v>136</v>
      </c>
      <c r="B146">
        <f t="shared" ca="1" si="11"/>
        <v>17</v>
      </c>
      <c r="C146">
        <f t="shared" ca="1" si="12"/>
        <v>154</v>
      </c>
      <c r="D146" t="str">
        <f t="shared" ca="1" si="10"/>
        <v/>
      </c>
      <c r="H146">
        <f t="shared" si="9"/>
        <v>38</v>
      </c>
    </row>
    <row r="147" spans="1:8" x14ac:dyDescent="0.25">
      <c r="A147">
        <v>137</v>
      </c>
      <c r="B147">
        <f t="shared" ca="1" si="11"/>
        <v>16</v>
      </c>
      <c r="C147">
        <f t="shared" ca="1" si="12"/>
        <v>138</v>
      </c>
      <c r="D147" t="str">
        <f t="shared" ca="1" si="10"/>
        <v/>
      </c>
      <c r="H147">
        <f t="shared" si="9"/>
        <v>38</v>
      </c>
    </row>
    <row r="148" spans="1:8" x14ac:dyDescent="0.25">
      <c r="A148">
        <v>138</v>
      </c>
      <c r="B148">
        <f t="shared" ca="1" si="11"/>
        <v>18</v>
      </c>
      <c r="C148">
        <f t="shared" ca="1" si="12"/>
        <v>120</v>
      </c>
      <c r="D148" t="str">
        <f t="shared" ca="1" si="10"/>
        <v/>
      </c>
      <c r="H148">
        <f t="shared" si="9"/>
        <v>38</v>
      </c>
    </row>
    <row r="149" spans="1:8" x14ac:dyDescent="0.25">
      <c r="A149">
        <v>139</v>
      </c>
      <c r="B149">
        <f t="shared" ca="1" si="11"/>
        <v>21</v>
      </c>
      <c r="C149">
        <f t="shared" ca="1" si="12"/>
        <v>99</v>
      </c>
      <c r="D149" t="str">
        <f t="shared" ca="1" si="10"/>
        <v/>
      </c>
      <c r="H149">
        <f t="shared" si="9"/>
        <v>38</v>
      </c>
    </row>
    <row r="150" spans="1:8" x14ac:dyDescent="0.25">
      <c r="A150">
        <v>140</v>
      </c>
      <c r="B150">
        <f t="shared" ca="1" si="11"/>
        <v>18</v>
      </c>
      <c r="C150">
        <f t="shared" ca="1" si="12"/>
        <v>81</v>
      </c>
      <c r="D150" t="str">
        <f t="shared" ca="1" si="10"/>
        <v/>
      </c>
      <c r="H150">
        <f t="shared" si="9"/>
        <v>38</v>
      </c>
    </row>
    <row r="151" spans="1:8" x14ac:dyDescent="0.25">
      <c r="A151">
        <v>141</v>
      </c>
      <c r="B151">
        <f t="shared" ca="1" si="11"/>
        <v>13</v>
      </c>
      <c r="C151">
        <f t="shared" ca="1" si="12"/>
        <v>68</v>
      </c>
      <c r="D151" t="str">
        <f t="shared" ca="1" si="10"/>
        <v/>
      </c>
      <c r="H151">
        <f t="shared" si="9"/>
        <v>38</v>
      </c>
    </row>
    <row r="152" spans="1:8" x14ac:dyDescent="0.25">
      <c r="A152">
        <v>142</v>
      </c>
      <c r="B152">
        <f t="shared" ca="1" si="11"/>
        <v>9</v>
      </c>
      <c r="C152">
        <f t="shared" ca="1" si="12"/>
        <v>59</v>
      </c>
      <c r="D152" t="str">
        <f t="shared" ca="1" si="10"/>
        <v/>
      </c>
      <c r="H152">
        <f t="shared" si="9"/>
        <v>38</v>
      </c>
    </row>
    <row r="153" spans="1:8" x14ac:dyDescent="0.25">
      <c r="A153">
        <v>143</v>
      </c>
      <c r="B153">
        <f t="shared" ca="1" si="11"/>
        <v>10</v>
      </c>
      <c r="C153">
        <f t="shared" ca="1" si="12"/>
        <v>49</v>
      </c>
      <c r="D153" t="str">
        <f t="shared" ca="1" si="10"/>
        <v/>
      </c>
      <c r="H153">
        <f t="shared" si="9"/>
        <v>38</v>
      </c>
    </row>
    <row r="154" spans="1:8" x14ac:dyDescent="0.25">
      <c r="A154">
        <v>144</v>
      </c>
      <c r="B154">
        <f t="shared" ca="1" si="11"/>
        <v>10</v>
      </c>
      <c r="C154">
        <f t="shared" ca="1" si="12"/>
        <v>39</v>
      </c>
      <c r="D154" t="str">
        <f t="shared" ca="1" si="10"/>
        <v/>
      </c>
      <c r="H154">
        <f t="shared" si="9"/>
        <v>38</v>
      </c>
    </row>
    <row r="155" spans="1:8" x14ac:dyDescent="0.25">
      <c r="A155">
        <v>145</v>
      </c>
      <c r="B155">
        <f t="shared" ca="1" si="11"/>
        <v>11</v>
      </c>
      <c r="C155">
        <f t="shared" ca="1" si="12"/>
        <v>328</v>
      </c>
      <c r="D155" t="str">
        <f t="shared" ca="1" si="10"/>
        <v/>
      </c>
      <c r="H155">
        <f t="shared" si="9"/>
        <v>38</v>
      </c>
    </row>
    <row r="156" spans="1:8" x14ac:dyDescent="0.25">
      <c r="A156">
        <v>146</v>
      </c>
      <c r="B156">
        <f t="shared" ca="1" si="11"/>
        <v>14</v>
      </c>
      <c r="C156">
        <f t="shared" ca="1" si="12"/>
        <v>314</v>
      </c>
      <c r="D156" t="str">
        <f t="shared" ca="1" si="10"/>
        <v/>
      </c>
      <c r="H156">
        <f t="shared" si="9"/>
        <v>38</v>
      </c>
    </row>
    <row r="157" spans="1:8" x14ac:dyDescent="0.25">
      <c r="A157">
        <v>147</v>
      </c>
      <c r="B157">
        <f t="shared" ca="1" si="11"/>
        <v>11</v>
      </c>
      <c r="C157">
        <f t="shared" ca="1" si="12"/>
        <v>303</v>
      </c>
      <c r="D157" t="str">
        <f t="shared" ca="1" si="10"/>
        <v/>
      </c>
      <c r="H157">
        <f t="shared" si="9"/>
        <v>38</v>
      </c>
    </row>
    <row r="158" spans="1:8" x14ac:dyDescent="0.25">
      <c r="A158">
        <v>148</v>
      </c>
      <c r="B158">
        <f t="shared" ca="1" si="11"/>
        <v>18</v>
      </c>
      <c r="C158">
        <f t="shared" ca="1" si="12"/>
        <v>285</v>
      </c>
      <c r="D158" t="str">
        <f t="shared" ca="1" si="10"/>
        <v/>
      </c>
      <c r="H158">
        <f t="shared" si="9"/>
        <v>38</v>
      </c>
    </row>
    <row r="159" spans="1:8" x14ac:dyDescent="0.25">
      <c r="A159">
        <v>149</v>
      </c>
      <c r="B159">
        <f t="shared" ca="1" si="11"/>
        <v>10</v>
      </c>
      <c r="C159">
        <f t="shared" ca="1" si="12"/>
        <v>275</v>
      </c>
      <c r="D159" t="str">
        <f t="shared" ca="1" si="10"/>
        <v/>
      </c>
      <c r="H159">
        <f t="shared" si="9"/>
        <v>38</v>
      </c>
    </row>
    <row r="160" spans="1:8" x14ac:dyDescent="0.25">
      <c r="A160">
        <v>150</v>
      </c>
      <c r="B160">
        <f t="shared" ca="1" si="11"/>
        <v>21</v>
      </c>
      <c r="C160">
        <f t="shared" ca="1" si="12"/>
        <v>254</v>
      </c>
      <c r="D160" t="str">
        <f t="shared" ca="1" si="10"/>
        <v/>
      </c>
      <c r="H160">
        <f t="shared" si="9"/>
        <v>38</v>
      </c>
    </row>
    <row r="161" spans="1:8" x14ac:dyDescent="0.25">
      <c r="A161">
        <v>151</v>
      </c>
      <c r="B161">
        <f t="shared" ca="1" si="11"/>
        <v>12</v>
      </c>
      <c r="C161">
        <f t="shared" ca="1" si="12"/>
        <v>242</v>
      </c>
      <c r="D161" t="str">
        <f t="shared" ca="1" si="10"/>
        <v/>
      </c>
      <c r="H161">
        <f t="shared" si="9"/>
        <v>38</v>
      </c>
    </row>
    <row r="162" spans="1:8" x14ac:dyDescent="0.25">
      <c r="A162">
        <v>152</v>
      </c>
      <c r="B162">
        <f t="shared" ca="1" si="11"/>
        <v>21</v>
      </c>
      <c r="C162">
        <f t="shared" ca="1" si="12"/>
        <v>221</v>
      </c>
      <c r="D162" t="str">
        <f t="shared" ca="1" si="10"/>
        <v/>
      </c>
      <c r="H162">
        <f t="shared" si="9"/>
        <v>38</v>
      </c>
    </row>
    <row r="163" spans="1:8" x14ac:dyDescent="0.25">
      <c r="A163">
        <v>153</v>
      </c>
      <c r="B163">
        <f t="shared" ca="1" si="11"/>
        <v>7</v>
      </c>
      <c r="C163">
        <f t="shared" ca="1" si="12"/>
        <v>214</v>
      </c>
      <c r="D163" t="str">
        <f t="shared" ca="1" si="10"/>
        <v/>
      </c>
      <c r="H163">
        <f t="shared" si="9"/>
        <v>38</v>
      </c>
    </row>
    <row r="164" spans="1:8" x14ac:dyDescent="0.25">
      <c r="A164">
        <v>154</v>
      </c>
      <c r="B164">
        <f t="shared" ca="1" si="11"/>
        <v>12</v>
      </c>
      <c r="C164">
        <f t="shared" ca="1" si="12"/>
        <v>202</v>
      </c>
      <c r="D164" t="str">
        <f t="shared" ca="1" si="10"/>
        <v/>
      </c>
      <c r="H164">
        <f t="shared" si="9"/>
        <v>38</v>
      </c>
    </row>
    <row r="165" spans="1:8" x14ac:dyDescent="0.25">
      <c r="A165">
        <v>155</v>
      </c>
      <c r="B165">
        <f t="shared" ca="1" si="11"/>
        <v>13</v>
      </c>
      <c r="C165">
        <f t="shared" ca="1" si="12"/>
        <v>189</v>
      </c>
      <c r="D165" t="str">
        <f t="shared" ca="1" si="10"/>
        <v/>
      </c>
      <c r="H165">
        <f t="shared" si="9"/>
        <v>38</v>
      </c>
    </row>
    <row r="166" spans="1:8" x14ac:dyDescent="0.25">
      <c r="A166">
        <v>156</v>
      </c>
      <c r="B166">
        <f t="shared" ca="1" si="11"/>
        <v>8</v>
      </c>
      <c r="C166">
        <f t="shared" ca="1" si="12"/>
        <v>181</v>
      </c>
      <c r="D166" t="str">
        <f t="shared" ca="1" si="10"/>
        <v/>
      </c>
      <c r="H166">
        <f t="shared" si="9"/>
        <v>38</v>
      </c>
    </row>
    <row r="167" spans="1:8" x14ac:dyDescent="0.25">
      <c r="A167">
        <v>157</v>
      </c>
      <c r="B167">
        <f t="shared" ca="1" si="11"/>
        <v>10</v>
      </c>
      <c r="C167">
        <f t="shared" ca="1" si="12"/>
        <v>171</v>
      </c>
      <c r="D167">
        <f t="shared" ca="1" si="10"/>
        <v>1</v>
      </c>
      <c r="H167">
        <f t="shared" si="9"/>
        <v>38</v>
      </c>
    </row>
    <row r="168" spans="1:8" x14ac:dyDescent="0.25">
      <c r="A168">
        <v>158</v>
      </c>
      <c r="B168">
        <f t="shared" ca="1" si="11"/>
        <v>17</v>
      </c>
      <c r="C168">
        <f t="shared" ca="1" si="12"/>
        <v>154</v>
      </c>
      <c r="D168" t="str">
        <f t="shared" ca="1" si="10"/>
        <v/>
      </c>
      <c r="H168">
        <f t="shared" si="9"/>
        <v>38</v>
      </c>
    </row>
    <row r="169" spans="1:8" x14ac:dyDescent="0.25">
      <c r="A169">
        <v>159</v>
      </c>
      <c r="B169">
        <f t="shared" ca="1" si="11"/>
        <v>10</v>
      </c>
      <c r="C169">
        <f t="shared" ca="1" si="12"/>
        <v>144</v>
      </c>
      <c r="D169" t="str">
        <f t="shared" ca="1" si="10"/>
        <v/>
      </c>
      <c r="H169">
        <f t="shared" si="9"/>
        <v>38</v>
      </c>
    </row>
    <row r="170" spans="1:8" x14ac:dyDescent="0.25">
      <c r="A170">
        <v>160</v>
      </c>
      <c r="B170">
        <f t="shared" ca="1" si="11"/>
        <v>13</v>
      </c>
      <c r="C170">
        <f t="shared" ca="1" si="12"/>
        <v>131</v>
      </c>
      <c r="D170" t="str">
        <f t="shared" ca="1" si="10"/>
        <v/>
      </c>
      <c r="H170">
        <f t="shared" si="9"/>
        <v>38</v>
      </c>
    </row>
    <row r="171" spans="1:8" x14ac:dyDescent="0.25">
      <c r="A171">
        <v>161</v>
      </c>
      <c r="B171">
        <f t="shared" ca="1" si="11"/>
        <v>17</v>
      </c>
      <c r="C171">
        <f t="shared" ca="1" si="12"/>
        <v>114</v>
      </c>
      <c r="D171" t="str">
        <f t="shared" ca="1" si="10"/>
        <v/>
      </c>
      <c r="H171">
        <f t="shared" si="9"/>
        <v>38</v>
      </c>
    </row>
    <row r="172" spans="1:8" x14ac:dyDescent="0.25">
      <c r="A172">
        <v>162</v>
      </c>
      <c r="B172">
        <f t="shared" ca="1" si="11"/>
        <v>11</v>
      </c>
      <c r="C172">
        <f t="shared" ca="1" si="12"/>
        <v>103</v>
      </c>
      <c r="D172" t="str">
        <f t="shared" ca="1" si="10"/>
        <v/>
      </c>
      <c r="H172">
        <f t="shared" si="9"/>
        <v>38</v>
      </c>
    </row>
    <row r="173" spans="1:8" x14ac:dyDescent="0.25">
      <c r="A173">
        <v>163</v>
      </c>
      <c r="B173">
        <f t="shared" ca="1" si="11"/>
        <v>16</v>
      </c>
      <c r="C173">
        <f t="shared" ca="1" si="12"/>
        <v>87</v>
      </c>
      <c r="D173" t="str">
        <f t="shared" ca="1" si="10"/>
        <v/>
      </c>
      <c r="H173">
        <f t="shared" si="9"/>
        <v>38</v>
      </c>
    </row>
    <row r="174" spans="1:8" x14ac:dyDescent="0.25">
      <c r="A174">
        <v>164</v>
      </c>
      <c r="B174">
        <f t="shared" ca="1" si="11"/>
        <v>11</v>
      </c>
      <c r="C174">
        <f t="shared" ca="1" si="12"/>
        <v>76</v>
      </c>
      <c r="D174" t="str">
        <f t="shared" ca="1" si="10"/>
        <v/>
      </c>
      <c r="H174">
        <f t="shared" si="9"/>
        <v>38</v>
      </c>
    </row>
    <row r="175" spans="1:8" x14ac:dyDescent="0.25">
      <c r="A175">
        <v>165</v>
      </c>
      <c r="B175">
        <f t="shared" ca="1" si="11"/>
        <v>11</v>
      </c>
      <c r="C175">
        <f t="shared" ca="1" si="12"/>
        <v>65</v>
      </c>
      <c r="D175" t="str">
        <f t="shared" ca="1" si="10"/>
        <v/>
      </c>
      <c r="H175">
        <f t="shared" si="9"/>
        <v>38</v>
      </c>
    </row>
    <row r="176" spans="1:8" x14ac:dyDescent="0.25">
      <c r="A176">
        <v>166</v>
      </c>
      <c r="B176">
        <f t="shared" ca="1" si="11"/>
        <v>17</v>
      </c>
      <c r="C176">
        <f t="shared" ca="1" si="12"/>
        <v>48</v>
      </c>
      <c r="D176" t="str">
        <f t="shared" ca="1" si="10"/>
        <v/>
      </c>
      <c r="H176">
        <f t="shared" si="9"/>
        <v>38</v>
      </c>
    </row>
    <row r="177" spans="1:8" x14ac:dyDescent="0.25">
      <c r="A177">
        <v>167</v>
      </c>
      <c r="B177">
        <f t="shared" ca="1" si="11"/>
        <v>12</v>
      </c>
      <c r="C177">
        <f t="shared" ca="1" si="12"/>
        <v>336</v>
      </c>
      <c r="D177" t="str">
        <f t="shared" ca="1" si="10"/>
        <v/>
      </c>
      <c r="H177">
        <f t="shared" si="9"/>
        <v>38</v>
      </c>
    </row>
    <row r="178" spans="1:8" x14ac:dyDescent="0.25">
      <c r="A178">
        <v>168</v>
      </c>
      <c r="B178">
        <f t="shared" ca="1" si="11"/>
        <v>9</v>
      </c>
      <c r="C178">
        <f t="shared" ca="1" si="12"/>
        <v>327</v>
      </c>
      <c r="D178" t="str">
        <f t="shared" ca="1" si="10"/>
        <v/>
      </c>
      <c r="H178">
        <f t="shared" si="9"/>
        <v>38</v>
      </c>
    </row>
    <row r="179" spans="1:8" x14ac:dyDescent="0.25">
      <c r="A179">
        <v>169</v>
      </c>
      <c r="B179">
        <f t="shared" ca="1" si="11"/>
        <v>17</v>
      </c>
      <c r="C179">
        <f t="shared" ca="1" si="12"/>
        <v>310</v>
      </c>
      <c r="D179" t="str">
        <f t="shared" ca="1" si="10"/>
        <v/>
      </c>
      <c r="H179">
        <f t="shared" si="9"/>
        <v>38</v>
      </c>
    </row>
    <row r="180" spans="1:8" x14ac:dyDescent="0.25">
      <c r="A180">
        <v>170</v>
      </c>
      <c r="B180">
        <f t="shared" ca="1" si="11"/>
        <v>17</v>
      </c>
      <c r="C180">
        <f t="shared" ca="1" si="12"/>
        <v>293</v>
      </c>
      <c r="D180" t="str">
        <f t="shared" ca="1" si="10"/>
        <v/>
      </c>
      <c r="H180">
        <f t="shared" si="9"/>
        <v>38</v>
      </c>
    </row>
    <row r="181" spans="1:8" x14ac:dyDescent="0.25">
      <c r="A181">
        <v>171</v>
      </c>
      <c r="B181">
        <f t="shared" ca="1" si="11"/>
        <v>12</v>
      </c>
      <c r="C181">
        <f t="shared" ca="1" si="12"/>
        <v>281</v>
      </c>
      <c r="D181" t="str">
        <f t="shared" ca="1" si="10"/>
        <v/>
      </c>
      <c r="H181">
        <f t="shared" si="9"/>
        <v>38</v>
      </c>
    </row>
    <row r="182" spans="1:8" x14ac:dyDescent="0.25">
      <c r="A182">
        <v>172</v>
      </c>
      <c r="B182">
        <f t="shared" ca="1" si="11"/>
        <v>9</v>
      </c>
      <c r="C182">
        <f t="shared" ca="1" si="12"/>
        <v>272</v>
      </c>
      <c r="D182" t="str">
        <f t="shared" ca="1" si="10"/>
        <v/>
      </c>
      <c r="H182">
        <f t="shared" si="9"/>
        <v>38</v>
      </c>
    </row>
    <row r="183" spans="1:8" x14ac:dyDescent="0.25">
      <c r="A183">
        <v>173</v>
      </c>
      <c r="B183">
        <f t="shared" ca="1" si="11"/>
        <v>18</v>
      </c>
      <c r="C183">
        <f t="shared" ca="1" si="12"/>
        <v>254</v>
      </c>
      <c r="D183" t="str">
        <f t="shared" ca="1" si="10"/>
        <v/>
      </c>
      <c r="H183">
        <f t="shared" si="9"/>
        <v>38</v>
      </c>
    </row>
    <row r="184" spans="1:8" x14ac:dyDescent="0.25">
      <c r="A184">
        <v>174</v>
      </c>
      <c r="B184">
        <f t="shared" ca="1" si="11"/>
        <v>13</v>
      </c>
      <c r="C184">
        <f t="shared" ca="1" si="12"/>
        <v>241</v>
      </c>
      <c r="D184" t="str">
        <f t="shared" ca="1" si="10"/>
        <v/>
      </c>
      <c r="H184">
        <f t="shared" si="9"/>
        <v>38</v>
      </c>
    </row>
    <row r="185" spans="1:8" x14ac:dyDescent="0.25">
      <c r="A185">
        <v>175</v>
      </c>
      <c r="B185">
        <f t="shared" ca="1" si="11"/>
        <v>11</v>
      </c>
      <c r="C185">
        <f t="shared" ca="1" si="12"/>
        <v>230</v>
      </c>
      <c r="D185" t="str">
        <f t="shared" ca="1" si="10"/>
        <v/>
      </c>
      <c r="H185">
        <f t="shared" si="9"/>
        <v>38</v>
      </c>
    </row>
    <row r="186" spans="1:8" x14ac:dyDescent="0.25">
      <c r="A186">
        <v>176</v>
      </c>
      <c r="B186">
        <f t="shared" ca="1" si="11"/>
        <v>20</v>
      </c>
      <c r="C186">
        <f t="shared" ca="1" si="12"/>
        <v>210</v>
      </c>
      <c r="D186" t="str">
        <f t="shared" ca="1" si="10"/>
        <v/>
      </c>
      <c r="H186">
        <f t="shared" si="9"/>
        <v>38</v>
      </c>
    </row>
    <row r="187" spans="1:8" x14ac:dyDescent="0.25">
      <c r="A187">
        <v>177</v>
      </c>
      <c r="B187">
        <f t="shared" ca="1" si="11"/>
        <v>23</v>
      </c>
      <c r="C187">
        <f t="shared" ca="1" si="12"/>
        <v>187</v>
      </c>
      <c r="D187" t="str">
        <f t="shared" ca="1" si="10"/>
        <v/>
      </c>
      <c r="H187">
        <f t="shared" si="9"/>
        <v>38</v>
      </c>
    </row>
    <row r="188" spans="1:8" x14ac:dyDescent="0.25">
      <c r="A188">
        <v>178</v>
      </c>
      <c r="B188">
        <f t="shared" ca="1" si="11"/>
        <v>12</v>
      </c>
      <c r="C188">
        <f t="shared" ca="1" si="12"/>
        <v>175</v>
      </c>
      <c r="D188" t="str">
        <f t="shared" ca="1" si="10"/>
        <v/>
      </c>
      <c r="H188">
        <f t="shared" si="9"/>
        <v>38</v>
      </c>
    </row>
    <row r="189" spans="1:8" x14ac:dyDescent="0.25">
      <c r="A189">
        <v>179</v>
      </c>
      <c r="B189">
        <f t="shared" ca="1" si="11"/>
        <v>11</v>
      </c>
      <c r="C189">
        <f t="shared" ca="1" si="12"/>
        <v>164</v>
      </c>
      <c r="D189">
        <f t="shared" ca="1" si="10"/>
        <v>1</v>
      </c>
      <c r="H189">
        <f t="shared" si="9"/>
        <v>38</v>
      </c>
    </row>
    <row r="190" spans="1:8" x14ac:dyDescent="0.25">
      <c r="A190">
        <v>180</v>
      </c>
      <c r="B190">
        <f t="shared" ca="1" si="11"/>
        <v>18</v>
      </c>
      <c r="C190">
        <f t="shared" ca="1" si="12"/>
        <v>146</v>
      </c>
      <c r="D190" t="str">
        <f t="shared" ca="1" si="10"/>
        <v/>
      </c>
      <c r="H190">
        <f t="shared" si="9"/>
        <v>38</v>
      </c>
    </row>
    <row r="191" spans="1:8" x14ac:dyDescent="0.25">
      <c r="A191">
        <v>181</v>
      </c>
      <c r="B191">
        <f t="shared" ca="1" si="11"/>
        <v>12</v>
      </c>
      <c r="C191">
        <f t="shared" ca="1" si="12"/>
        <v>134</v>
      </c>
      <c r="D191" t="str">
        <f t="shared" ca="1" si="10"/>
        <v/>
      </c>
      <c r="H191">
        <f t="shared" si="9"/>
        <v>38</v>
      </c>
    </row>
    <row r="192" spans="1:8" x14ac:dyDescent="0.25">
      <c r="A192">
        <v>182</v>
      </c>
      <c r="B192">
        <f t="shared" ca="1" si="11"/>
        <v>13</v>
      </c>
      <c r="C192">
        <f t="shared" ca="1" si="12"/>
        <v>121</v>
      </c>
      <c r="D192" t="str">
        <f t="shared" ca="1" si="10"/>
        <v/>
      </c>
      <c r="H192">
        <f t="shared" si="9"/>
        <v>38</v>
      </c>
    </row>
    <row r="193" spans="1:8" x14ac:dyDescent="0.25">
      <c r="A193">
        <v>183</v>
      </c>
      <c r="B193">
        <f t="shared" ca="1" si="11"/>
        <v>7</v>
      </c>
      <c r="C193">
        <f t="shared" ca="1" si="12"/>
        <v>114</v>
      </c>
      <c r="D193" t="str">
        <f t="shared" ca="1" si="10"/>
        <v/>
      </c>
      <c r="H193">
        <f t="shared" si="9"/>
        <v>38</v>
      </c>
    </row>
    <row r="194" spans="1:8" x14ac:dyDescent="0.25">
      <c r="A194">
        <v>184</v>
      </c>
      <c r="B194">
        <f t="shared" ca="1" si="11"/>
        <v>15</v>
      </c>
      <c r="C194">
        <f t="shared" ca="1" si="12"/>
        <v>99</v>
      </c>
      <c r="D194" t="str">
        <f t="shared" ca="1" si="10"/>
        <v/>
      </c>
      <c r="H194">
        <f t="shared" si="9"/>
        <v>38</v>
      </c>
    </row>
    <row r="195" spans="1:8" x14ac:dyDescent="0.25">
      <c r="A195">
        <v>185</v>
      </c>
      <c r="B195">
        <f t="shared" ca="1" si="11"/>
        <v>15</v>
      </c>
      <c r="C195">
        <f t="shared" ca="1" si="12"/>
        <v>84</v>
      </c>
      <c r="D195" t="str">
        <f t="shared" ca="1" si="10"/>
        <v/>
      </c>
      <c r="H195">
        <f t="shared" si="9"/>
        <v>38</v>
      </c>
    </row>
    <row r="196" spans="1:8" x14ac:dyDescent="0.25">
      <c r="A196">
        <v>186</v>
      </c>
      <c r="B196">
        <f t="shared" ca="1" si="11"/>
        <v>14</v>
      </c>
      <c r="C196">
        <f t="shared" ca="1" si="12"/>
        <v>70</v>
      </c>
      <c r="D196" t="str">
        <f t="shared" ca="1" si="10"/>
        <v/>
      </c>
      <c r="H196">
        <f t="shared" si="9"/>
        <v>38</v>
      </c>
    </row>
    <row r="197" spans="1:8" x14ac:dyDescent="0.25">
      <c r="A197">
        <v>187</v>
      </c>
      <c r="B197">
        <f t="shared" ca="1" si="11"/>
        <v>11</v>
      </c>
      <c r="C197">
        <f t="shared" ca="1" si="12"/>
        <v>59</v>
      </c>
      <c r="D197" t="str">
        <f t="shared" ca="1" si="10"/>
        <v/>
      </c>
      <c r="H197">
        <f t="shared" si="9"/>
        <v>38</v>
      </c>
    </row>
    <row r="198" spans="1:8" x14ac:dyDescent="0.25">
      <c r="A198">
        <v>188</v>
      </c>
      <c r="B198">
        <f t="shared" ca="1" si="11"/>
        <v>14</v>
      </c>
      <c r="C198">
        <f t="shared" ca="1" si="12"/>
        <v>45</v>
      </c>
      <c r="D198" t="str">
        <f t="shared" ca="1" si="10"/>
        <v/>
      </c>
      <c r="H198">
        <f t="shared" si="9"/>
        <v>38</v>
      </c>
    </row>
    <row r="199" spans="1:8" x14ac:dyDescent="0.25">
      <c r="A199">
        <v>189</v>
      </c>
      <c r="B199">
        <f t="shared" ca="1" si="11"/>
        <v>13</v>
      </c>
      <c r="C199">
        <f t="shared" ca="1" si="12"/>
        <v>332</v>
      </c>
      <c r="D199" t="str">
        <f t="shared" ca="1" si="10"/>
        <v/>
      </c>
      <c r="H199">
        <f t="shared" si="9"/>
        <v>38</v>
      </c>
    </row>
    <row r="200" spans="1:8" x14ac:dyDescent="0.25">
      <c r="A200">
        <v>190</v>
      </c>
      <c r="B200">
        <f t="shared" ca="1" si="11"/>
        <v>16</v>
      </c>
      <c r="C200">
        <f t="shared" ca="1" si="12"/>
        <v>316</v>
      </c>
      <c r="D200" t="str">
        <f t="shared" ca="1" si="10"/>
        <v/>
      </c>
      <c r="H200">
        <f t="shared" si="9"/>
        <v>38</v>
      </c>
    </row>
    <row r="201" spans="1:8" x14ac:dyDescent="0.25">
      <c r="A201">
        <v>191</v>
      </c>
      <c r="B201">
        <f t="shared" ca="1" si="11"/>
        <v>14</v>
      </c>
      <c r="C201">
        <f t="shared" ca="1" si="12"/>
        <v>302</v>
      </c>
      <c r="D201" t="str">
        <f t="shared" ca="1" si="10"/>
        <v/>
      </c>
      <c r="H201">
        <f t="shared" si="9"/>
        <v>38</v>
      </c>
    </row>
    <row r="202" spans="1:8" x14ac:dyDescent="0.25">
      <c r="A202">
        <v>192</v>
      </c>
      <c r="B202">
        <f t="shared" ca="1" si="11"/>
        <v>20</v>
      </c>
      <c r="C202">
        <f t="shared" ca="1" si="12"/>
        <v>282</v>
      </c>
      <c r="D202" t="str">
        <f t="shared" ca="1" si="10"/>
        <v/>
      </c>
      <c r="H202">
        <f t="shared" ref="H202:H265" si="13">$N$1</f>
        <v>38</v>
      </c>
    </row>
    <row r="203" spans="1:8" x14ac:dyDescent="0.25">
      <c r="A203">
        <v>193</v>
      </c>
      <c r="B203">
        <f t="shared" ca="1" si="11"/>
        <v>11</v>
      </c>
      <c r="C203">
        <f t="shared" ca="1" si="12"/>
        <v>271</v>
      </c>
      <c r="D203" t="str">
        <f t="shared" ref="D203:D266" ca="1" si="14">IF(SUM(D194:D202)&gt;0,"",IF(C203&lt;=$P$1,1,""))</f>
        <v/>
      </c>
      <c r="H203">
        <f t="shared" si="13"/>
        <v>38</v>
      </c>
    </row>
    <row r="204" spans="1:8" x14ac:dyDescent="0.25">
      <c r="A204">
        <v>194</v>
      </c>
      <c r="B204">
        <f t="shared" ref="B204:B267" ca="1" si="15">VLOOKUP(RAND(),$AC$1:$AD$51,2)</f>
        <v>8</v>
      </c>
      <c r="C204">
        <f t="shared" ref="C204:C267" ca="1" si="16">IF(D194&lt;&gt;1,MAX(C203-B204,0),C203-B204+$U$1)</f>
        <v>263</v>
      </c>
      <c r="D204" t="str">
        <f t="shared" ca="1" si="14"/>
        <v/>
      </c>
      <c r="H204">
        <f t="shared" si="13"/>
        <v>38</v>
      </c>
    </row>
    <row r="205" spans="1:8" x14ac:dyDescent="0.25">
      <c r="A205">
        <v>195</v>
      </c>
      <c r="B205">
        <f t="shared" ca="1" si="15"/>
        <v>15</v>
      </c>
      <c r="C205">
        <f t="shared" ca="1" si="16"/>
        <v>248</v>
      </c>
      <c r="D205" t="str">
        <f t="shared" ca="1" si="14"/>
        <v/>
      </c>
      <c r="H205">
        <f t="shared" si="13"/>
        <v>38</v>
      </c>
    </row>
    <row r="206" spans="1:8" x14ac:dyDescent="0.25">
      <c r="A206">
        <v>196</v>
      </c>
      <c r="B206">
        <f t="shared" ca="1" si="15"/>
        <v>14</v>
      </c>
      <c r="C206">
        <f t="shared" ca="1" si="16"/>
        <v>234</v>
      </c>
      <c r="D206" t="str">
        <f t="shared" ca="1" si="14"/>
        <v/>
      </c>
      <c r="H206">
        <f t="shared" si="13"/>
        <v>38</v>
      </c>
    </row>
    <row r="207" spans="1:8" x14ac:dyDescent="0.25">
      <c r="A207">
        <v>197</v>
      </c>
      <c r="B207">
        <f t="shared" ca="1" si="15"/>
        <v>9</v>
      </c>
      <c r="C207">
        <f t="shared" ca="1" si="16"/>
        <v>225</v>
      </c>
      <c r="D207" t="str">
        <f t="shared" ca="1" si="14"/>
        <v/>
      </c>
      <c r="H207">
        <f t="shared" si="13"/>
        <v>38</v>
      </c>
    </row>
    <row r="208" spans="1:8" x14ac:dyDescent="0.25">
      <c r="A208">
        <v>198</v>
      </c>
      <c r="B208">
        <f t="shared" ca="1" si="15"/>
        <v>16</v>
      </c>
      <c r="C208">
        <f t="shared" ca="1" si="16"/>
        <v>209</v>
      </c>
      <c r="D208" t="str">
        <f t="shared" ca="1" si="14"/>
        <v/>
      </c>
      <c r="H208">
        <f t="shared" si="13"/>
        <v>38</v>
      </c>
    </row>
    <row r="209" spans="1:8" x14ac:dyDescent="0.25">
      <c r="A209">
        <v>199</v>
      </c>
      <c r="B209">
        <f t="shared" ca="1" si="15"/>
        <v>11</v>
      </c>
      <c r="C209">
        <f t="shared" ca="1" si="16"/>
        <v>198</v>
      </c>
      <c r="D209" t="str">
        <f t="shared" ca="1" si="14"/>
        <v/>
      </c>
      <c r="H209">
        <f t="shared" si="13"/>
        <v>38</v>
      </c>
    </row>
    <row r="210" spans="1:8" x14ac:dyDescent="0.25">
      <c r="A210">
        <v>200</v>
      </c>
      <c r="B210">
        <f t="shared" ca="1" si="15"/>
        <v>9</v>
      </c>
      <c r="C210">
        <f t="shared" ca="1" si="16"/>
        <v>189</v>
      </c>
      <c r="D210" t="str">
        <f t="shared" ca="1" si="14"/>
        <v/>
      </c>
      <c r="H210">
        <f t="shared" si="13"/>
        <v>38</v>
      </c>
    </row>
    <row r="211" spans="1:8" x14ac:dyDescent="0.25">
      <c r="A211">
        <v>201</v>
      </c>
      <c r="B211">
        <f t="shared" ca="1" si="15"/>
        <v>20</v>
      </c>
      <c r="C211">
        <f t="shared" ca="1" si="16"/>
        <v>169</v>
      </c>
      <c r="D211">
        <f t="shared" ca="1" si="14"/>
        <v>1</v>
      </c>
      <c r="H211">
        <f t="shared" si="13"/>
        <v>38</v>
      </c>
    </row>
    <row r="212" spans="1:8" x14ac:dyDescent="0.25">
      <c r="A212">
        <v>202</v>
      </c>
      <c r="B212">
        <f t="shared" ca="1" si="15"/>
        <v>17</v>
      </c>
      <c r="C212">
        <f t="shared" ca="1" si="16"/>
        <v>152</v>
      </c>
      <c r="D212" t="str">
        <f t="shared" ca="1" si="14"/>
        <v/>
      </c>
      <c r="H212">
        <f t="shared" si="13"/>
        <v>38</v>
      </c>
    </row>
    <row r="213" spans="1:8" x14ac:dyDescent="0.25">
      <c r="A213">
        <v>203</v>
      </c>
      <c r="B213">
        <f t="shared" ca="1" si="15"/>
        <v>18</v>
      </c>
      <c r="C213">
        <f t="shared" ca="1" si="16"/>
        <v>134</v>
      </c>
      <c r="D213" t="str">
        <f t="shared" ca="1" si="14"/>
        <v/>
      </c>
      <c r="H213">
        <f t="shared" si="13"/>
        <v>38</v>
      </c>
    </row>
    <row r="214" spans="1:8" x14ac:dyDescent="0.25">
      <c r="A214">
        <v>204</v>
      </c>
      <c r="B214">
        <f t="shared" ca="1" si="15"/>
        <v>11</v>
      </c>
      <c r="C214">
        <f t="shared" ca="1" si="16"/>
        <v>123</v>
      </c>
      <c r="D214" t="str">
        <f t="shared" ca="1" si="14"/>
        <v/>
      </c>
      <c r="H214">
        <f t="shared" si="13"/>
        <v>38</v>
      </c>
    </row>
    <row r="215" spans="1:8" x14ac:dyDescent="0.25">
      <c r="A215">
        <v>205</v>
      </c>
      <c r="B215">
        <f t="shared" ca="1" si="15"/>
        <v>14</v>
      </c>
      <c r="C215">
        <f t="shared" ca="1" si="16"/>
        <v>109</v>
      </c>
      <c r="D215" t="str">
        <f t="shared" ca="1" si="14"/>
        <v/>
      </c>
      <c r="H215">
        <f t="shared" si="13"/>
        <v>38</v>
      </c>
    </row>
    <row r="216" spans="1:8" x14ac:dyDescent="0.25">
      <c r="A216">
        <v>206</v>
      </c>
      <c r="B216">
        <f t="shared" ca="1" si="15"/>
        <v>21</v>
      </c>
      <c r="C216">
        <f t="shared" ca="1" si="16"/>
        <v>88</v>
      </c>
      <c r="D216" t="str">
        <f t="shared" ca="1" si="14"/>
        <v/>
      </c>
      <c r="H216">
        <f t="shared" si="13"/>
        <v>38</v>
      </c>
    </row>
    <row r="217" spans="1:8" x14ac:dyDescent="0.25">
      <c r="A217">
        <v>207</v>
      </c>
      <c r="B217">
        <f t="shared" ca="1" si="15"/>
        <v>14</v>
      </c>
      <c r="C217">
        <f t="shared" ca="1" si="16"/>
        <v>74</v>
      </c>
      <c r="D217" t="str">
        <f t="shared" ca="1" si="14"/>
        <v/>
      </c>
      <c r="H217">
        <f t="shared" si="13"/>
        <v>38</v>
      </c>
    </row>
    <row r="218" spans="1:8" x14ac:dyDescent="0.25">
      <c r="A218">
        <v>208</v>
      </c>
      <c r="B218">
        <f t="shared" ca="1" si="15"/>
        <v>13</v>
      </c>
      <c r="C218">
        <f t="shared" ca="1" si="16"/>
        <v>61</v>
      </c>
      <c r="D218" t="str">
        <f t="shared" ca="1" si="14"/>
        <v/>
      </c>
      <c r="H218">
        <f t="shared" si="13"/>
        <v>38</v>
      </c>
    </row>
    <row r="219" spans="1:8" x14ac:dyDescent="0.25">
      <c r="A219">
        <v>209</v>
      </c>
      <c r="B219">
        <f t="shared" ca="1" si="15"/>
        <v>20</v>
      </c>
      <c r="C219">
        <f t="shared" ca="1" si="16"/>
        <v>41</v>
      </c>
      <c r="D219" t="str">
        <f t="shared" ca="1" si="14"/>
        <v/>
      </c>
      <c r="H219">
        <f t="shared" si="13"/>
        <v>38</v>
      </c>
    </row>
    <row r="220" spans="1:8" x14ac:dyDescent="0.25">
      <c r="A220">
        <v>210</v>
      </c>
      <c r="B220">
        <f t="shared" ca="1" si="15"/>
        <v>17</v>
      </c>
      <c r="C220">
        <f t="shared" ca="1" si="16"/>
        <v>24</v>
      </c>
      <c r="D220" t="str">
        <f t="shared" ca="1" si="14"/>
        <v/>
      </c>
      <c r="H220">
        <f t="shared" si="13"/>
        <v>38</v>
      </c>
    </row>
    <row r="221" spans="1:8" x14ac:dyDescent="0.25">
      <c r="A221">
        <v>211</v>
      </c>
      <c r="B221">
        <f t="shared" ca="1" si="15"/>
        <v>11</v>
      </c>
      <c r="C221">
        <f t="shared" ca="1" si="16"/>
        <v>313</v>
      </c>
      <c r="D221" t="str">
        <f t="shared" ca="1" si="14"/>
        <v/>
      </c>
      <c r="H221">
        <f t="shared" si="13"/>
        <v>38</v>
      </c>
    </row>
    <row r="222" spans="1:8" x14ac:dyDescent="0.25">
      <c r="A222">
        <v>212</v>
      </c>
      <c r="B222">
        <f t="shared" ca="1" si="15"/>
        <v>12</v>
      </c>
      <c r="C222">
        <f t="shared" ca="1" si="16"/>
        <v>301</v>
      </c>
      <c r="D222" t="str">
        <f t="shared" ca="1" si="14"/>
        <v/>
      </c>
      <c r="H222">
        <f t="shared" si="13"/>
        <v>38</v>
      </c>
    </row>
    <row r="223" spans="1:8" x14ac:dyDescent="0.25">
      <c r="A223">
        <v>213</v>
      </c>
      <c r="B223">
        <f t="shared" ca="1" si="15"/>
        <v>12</v>
      </c>
      <c r="C223">
        <f t="shared" ca="1" si="16"/>
        <v>289</v>
      </c>
      <c r="D223" t="str">
        <f t="shared" ca="1" si="14"/>
        <v/>
      </c>
      <c r="H223">
        <f t="shared" si="13"/>
        <v>38</v>
      </c>
    </row>
    <row r="224" spans="1:8" x14ac:dyDescent="0.25">
      <c r="A224">
        <v>214</v>
      </c>
      <c r="B224">
        <f t="shared" ca="1" si="15"/>
        <v>12</v>
      </c>
      <c r="C224">
        <f t="shared" ca="1" si="16"/>
        <v>277</v>
      </c>
      <c r="D224" t="str">
        <f t="shared" ca="1" si="14"/>
        <v/>
      </c>
      <c r="H224">
        <f t="shared" si="13"/>
        <v>38</v>
      </c>
    </row>
    <row r="225" spans="1:8" x14ac:dyDescent="0.25">
      <c r="A225">
        <v>215</v>
      </c>
      <c r="B225">
        <f t="shared" ca="1" si="15"/>
        <v>19</v>
      </c>
      <c r="C225">
        <f t="shared" ca="1" si="16"/>
        <v>258</v>
      </c>
      <c r="D225" t="str">
        <f t="shared" ca="1" si="14"/>
        <v/>
      </c>
      <c r="H225">
        <f t="shared" si="13"/>
        <v>38</v>
      </c>
    </row>
    <row r="226" spans="1:8" x14ac:dyDescent="0.25">
      <c r="A226">
        <v>216</v>
      </c>
      <c r="B226">
        <f t="shared" ca="1" si="15"/>
        <v>16</v>
      </c>
      <c r="C226">
        <f t="shared" ca="1" si="16"/>
        <v>242</v>
      </c>
      <c r="D226" t="str">
        <f t="shared" ca="1" si="14"/>
        <v/>
      </c>
      <c r="H226">
        <f t="shared" si="13"/>
        <v>38</v>
      </c>
    </row>
    <row r="227" spans="1:8" x14ac:dyDescent="0.25">
      <c r="A227">
        <v>217</v>
      </c>
      <c r="B227">
        <f t="shared" ca="1" si="15"/>
        <v>12</v>
      </c>
      <c r="C227">
        <f t="shared" ca="1" si="16"/>
        <v>230</v>
      </c>
      <c r="D227" t="str">
        <f t="shared" ca="1" si="14"/>
        <v/>
      </c>
      <c r="H227">
        <f t="shared" si="13"/>
        <v>38</v>
      </c>
    </row>
    <row r="228" spans="1:8" x14ac:dyDescent="0.25">
      <c r="A228">
        <v>218</v>
      </c>
      <c r="B228">
        <f t="shared" ca="1" si="15"/>
        <v>14</v>
      </c>
      <c r="C228">
        <f t="shared" ca="1" si="16"/>
        <v>216</v>
      </c>
      <c r="D228" t="str">
        <f t="shared" ca="1" si="14"/>
        <v/>
      </c>
      <c r="H228">
        <f t="shared" si="13"/>
        <v>38</v>
      </c>
    </row>
    <row r="229" spans="1:8" x14ac:dyDescent="0.25">
      <c r="A229">
        <v>219</v>
      </c>
      <c r="B229">
        <f t="shared" ca="1" si="15"/>
        <v>17</v>
      </c>
      <c r="C229">
        <f t="shared" ca="1" si="16"/>
        <v>199</v>
      </c>
      <c r="D229" t="str">
        <f t="shared" ca="1" si="14"/>
        <v/>
      </c>
      <c r="H229">
        <f t="shared" si="13"/>
        <v>38</v>
      </c>
    </row>
    <row r="230" spans="1:8" x14ac:dyDescent="0.25">
      <c r="A230">
        <v>220</v>
      </c>
      <c r="B230">
        <f t="shared" ca="1" si="15"/>
        <v>13</v>
      </c>
      <c r="C230">
        <f t="shared" ca="1" si="16"/>
        <v>186</v>
      </c>
      <c r="D230" t="str">
        <f t="shared" ca="1" si="14"/>
        <v/>
      </c>
      <c r="H230">
        <f t="shared" si="13"/>
        <v>38</v>
      </c>
    </row>
    <row r="231" spans="1:8" x14ac:dyDescent="0.25">
      <c r="A231">
        <v>221</v>
      </c>
      <c r="B231">
        <f t="shared" ca="1" si="15"/>
        <v>14</v>
      </c>
      <c r="C231">
        <f t="shared" ca="1" si="16"/>
        <v>172</v>
      </c>
      <c r="D231">
        <f t="shared" ca="1" si="14"/>
        <v>1</v>
      </c>
      <c r="H231">
        <f t="shared" si="13"/>
        <v>38</v>
      </c>
    </row>
    <row r="232" spans="1:8" x14ac:dyDescent="0.25">
      <c r="A232">
        <v>222</v>
      </c>
      <c r="B232">
        <f t="shared" ca="1" si="15"/>
        <v>13</v>
      </c>
      <c r="C232">
        <f t="shared" ca="1" si="16"/>
        <v>159</v>
      </c>
      <c r="D232" t="str">
        <f t="shared" ca="1" si="14"/>
        <v/>
      </c>
      <c r="H232">
        <f t="shared" si="13"/>
        <v>38</v>
      </c>
    </row>
    <row r="233" spans="1:8" x14ac:dyDescent="0.25">
      <c r="A233">
        <v>223</v>
      </c>
      <c r="B233">
        <f t="shared" ca="1" si="15"/>
        <v>20</v>
      </c>
      <c r="C233">
        <f t="shared" ca="1" si="16"/>
        <v>139</v>
      </c>
      <c r="D233" t="str">
        <f t="shared" ca="1" si="14"/>
        <v/>
      </c>
      <c r="H233">
        <f t="shared" si="13"/>
        <v>38</v>
      </c>
    </row>
    <row r="234" spans="1:8" x14ac:dyDescent="0.25">
      <c r="A234">
        <v>224</v>
      </c>
      <c r="B234">
        <f t="shared" ca="1" si="15"/>
        <v>17</v>
      </c>
      <c r="C234">
        <f t="shared" ca="1" si="16"/>
        <v>122</v>
      </c>
      <c r="D234" t="str">
        <f t="shared" ca="1" si="14"/>
        <v/>
      </c>
      <c r="H234">
        <f t="shared" si="13"/>
        <v>38</v>
      </c>
    </row>
    <row r="235" spans="1:8" x14ac:dyDescent="0.25">
      <c r="A235">
        <v>225</v>
      </c>
      <c r="B235">
        <f t="shared" ca="1" si="15"/>
        <v>13</v>
      </c>
      <c r="C235">
        <f t="shared" ca="1" si="16"/>
        <v>109</v>
      </c>
      <c r="D235" t="str">
        <f t="shared" ca="1" si="14"/>
        <v/>
      </c>
      <c r="H235">
        <f t="shared" si="13"/>
        <v>38</v>
      </c>
    </row>
    <row r="236" spans="1:8" x14ac:dyDescent="0.25">
      <c r="A236">
        <v>226</v>
      </c>
      <c r="B236">
        <f t="shared" ca="1" si="15"/>
        <v>8</v>
      </c>
      <c r="C236">
        <f t="shared" ca="1" si="16"/>
        <v>101</v>
      </c>
      <c r="D236" t="str">
        <f t="shared" ca="1" si="14"/>
        <v/>
      </c>
      <c r="H236">
        <f t="shared" si="13"/>
        <v>38</v>
      </c>
    </row>
    <row r="237" spans="1:8" x14ac:dyDescent="0.25">
      <c r="A237">
        <v>227</v>
      </c>
      <c r="B237">
        <f t="shared" ca="1" si="15"/>
        <v>16</v>
      </c>
      <c r="C237">
        <f t="shared" ca="1" si="16"/>
        <v>85</v>
      </c>
      <c r="D237" t="str">
        <f t="shared" ca="1" si="14"/>
        <v/>
      </c>
      <c r="H237">
        <f t="shared" si="13"/>
        <v>38</v>
      </c>
    </row>
    <row r="238" spans="1:8" x14ac:dyDescent="0.25">
      <c r="A238">
        <v>228</v>
      </c>
      <c r="B238">
        <f t="shared" ca="1" si="15"/>
        <v>11</v>
      </c>
      <c r="C238">
        <f t="shared" ca="1" si="16"/>
        <v>74</v>
      </c>
      <c r="D238" t="str">
        <f t="shared" ca="1" si="14"/>
        <v/>
      </c>
      <c r="H238">
        <f t="shared" si="13"/>
        <v>38</v>
      </c>
    </row>
    <row r="239" spans="1:8" x14ac:dyDescent="0.25">
      <c r="A239">
        <v>229</v>
      </c>
      <c r="B239">
        <f t="shared" ca="1" si="15"/>
        <v>15</v>
      </c>
      <c r="C239">
        <f t="shared" ca="1" si="16"/>
        <v>59</v>
      </c>
      <c r="D239" t="str">
        <f t="shared" ca="1" si="14"/>
        <v/>
      </c>
      <c r="H239">
        <f t="shared" si="13"/>
        <v>38</v>
      </c>
    </row>
    <row r="240" spans="1:8" x14ac:dyDescent="0.25">
      <c r="A240">
        <v>230</v>
      </c>
      <c r="B240">
        <f t="shared" ca="1" si="15"/>
        <v>14</v>
      </c>
      <c r="C240">
        <f t="shared" ca="1" si="16"/>
        <v>45</v>
      </c>
      <c r="D240" t="str">
        <f t="shared" ca="1" si="14"/>
        <v/>
      </c>
      <c r="H240">
        <f t="shared" si="13"/>
        <v>38</v>
      </c>
    </row>
    <row r="241" spans="1:8" x14ac:dyDescent="0.25">
      <c r="A241">
        <v>231</v>
      </c>
      <c r="B241">
        <f t="shared" ca="1" si="15"/>
        <v>20</v>
      </c>
      <c r="C241">
        <f t="shared" ca="1" si="16"/>
        <v>325</v>
      </c>
      <c r="D241" t="str">
        <f t="shared" ca="1" si="14"/>
        <v/>
      </c>
      <c r="H241">
        <f t="shared" si="13"/>
        <v>38</v>
      </c>
    </row>
    <row r="242" spans="1:8" x14ac:dyDescent="0.25">
      <c r="A242">
        <v>232</v>
      </c>
      <c r="B242">
        <f t="shared" ca="1" si="15"/>
        <v>15</v>
      </c>
      <c r="C242">
        <f t="shared" ca="1" si="16"/>
        <v>310</v>
      </c>
      <c r="D242" t="str">
        <f t="shared" ca="1" si="14"/>
        <v/>
      </c>
      <c r="H242">
        <f t="shared" si="13"/>
        <v>38</v>
      </c>
    </row>
    <row r="243" spans="1:8" x14ac:dyDescent="0.25">
      <c r="A243">
        <v>233</v>
      </c>
      <c r="B243">
        <f t="shared" ca="1" si="15"/>
        <v>10</v>
      </c>
      <c r="C243">
        <f t="shared" ca="1" si="16"/>
        <v>300</v>
      </c>
      <c r="D243" t="str">
        <f t="shared" ca="1" si="14"/>
        <v/>
      </c>
      <c r="H243">
        <f t="shared" si="13"/>
        <v>38</v>
      </c>
    </row>
    <row r="244" spans="1:8" x14ac:dyDescent="0.25">
      <c r="A244">
        <v>234</v>
      </c>
      <c r="B244">
        <f t="shared" ca="1" si="15"/>
        <v>20</v>
      </c>
      <c r="C244">
        <f t="shared" ca="1" si="16"/>
        <v>280</v>
      </c>
      <c r="D244" t="str">
        <f t="shared" ca="1" si="14"/>
        <v/>
      </c>
      <c r="H244">
        <f t="shared" si="13"/>
        <v>38</v>
      </c>
    </row>
    <row r="245" spans="1:8" x14ac:dyDescent="0.25">
      <c r="A245">
        <v>235</v>
      </c>
      <c r="B245">
        <f t="shared" ca="1" si="15"/>
        <v>14</v>
      </c>
      <c r="C245">
        <f t="shared" ca="1" si="16"/>
        <v>266</v>
      </c>
      <c r="D245" t="str">
        <f t="shared" ca="1" si="14"/>
        <v/>
      </c>
      <c r="H245">
        <f t="shared" si="13"/>
        <v>38</v>
      </c>
    </row>
    <row r="246" spans="1:8" x14ac:dyDescent="0.25">
      <c r="A246">
        <v>236</v>
      </c>
      <c r="B246">
        <f t="shared" ca="1" si="15"/>
        <v>12</v>
      </c>
      <c r="C246">
        <f t="shared" ca="1" si="16"/>
        <v>254</v>
      </c>
      <c r="D246" t="str">
        <f t="shared" ca="1" si="14"/>
        <v/>
      </c>
      <c r="H246">
        <f t="shared" si="13"/>
        <v>38</v>
      </c>
    </row>
    <row r="247" spans="1:8" x14ac:dyDescent="0.25">
      <c r="A247">
        <v>237</v>
      </c>
      <c r="B247">
        <f t="shared" ca="1" si="15"/>
        <v>11</v>
      </c>
      <c r="C247">
        <f t="shared" ca="1" si="16"/>
        <v>243</v>
      </c>
      <c r="D247" t="str">
        <f t="shared" ca="1" si="14"/>
        <v/>
      </c>
      <c r="H247">
        <f t="shared" si="13"/>
        <v>38</v>
      </c>
    </row>
    <row r="248" spans="1:8" x14ac:dyDescent="0.25">
      <c r="A248">
        <v>238</v>
      </c>
      <c r="B248">
        <f t="shared" ca="1" si="15"/>
        <v>14</v>
      </c>
      <c r="C248">
        <f t="shared" ca="1" si="16"/>
        <v>229</v>
      </c>
      <c r="D248" t="str">
        <f t="shared" ca="1" si="14"/>
        <v/>
      </c>
      <c r="H248">
        <f t="shared" si="13"/>
        <v>38</v>
      </c>
    </row>
    <row r="249" spans="1:8" x14ac:dyDescent="0.25">
      <c r="A249">
        <v>239</v>
      </c>
      <c r="B249">
        <f t="shared" ca="1" si="15"/>
        <v>16</v>
      </c>
      <c r="C249">
        <f t="shared" ca="1" si="16"/>
        <v>213</v>
      </c>
      <c r="D249" t="str">
        <f t="shared" ca="1" si="14"/>
        <v/>
      </c>
      <c r="H249">
        <f t="shared" si="13"/>
        <v>38</v>
      </c>
    </row>
    <row r="250" spans="1:8" x14ac:dyDescent="0.25">
      <c r="A250">
        <v>240</v>
      </c>
      <c r="B250">
        <f t="shared" ca="1" si="15"/>
        <v>22</v>
      </c>
      <c r="C250">
        <f t="shared" ca="1" si="16"/>
        <v>191</v>
      </c>
      <c r="D250" t="str">
        <f t="shared" ca="1" si="14"/>
        <v/>
      </c>
      <c r="H250">
        <f t="shared" si="13"/>
        <v>38</v>
      </c>
    </row>
    <row r="251" spans="1:8" x14ac:dyDescent="0.25">
      <c r="A251">
        <v>241</v>
      </c>
      <c r="B251">
        <f t="shared" ca="1" si="15"/>
        <v>11</v>
      </c>
      <c r="C251">
        <f t="shared" ca="1" si="16"/>
        <v>180</v>
      </c>
      <c r="D251" t="str">
        <f t="shared" ca="1" si="14"/>
        <v/>
      </c>
      <c r="H251">
        <f t="shared" si="13"/>
        <v>38</v>
      </c>
    </row>
    <row r="252" spans="1:8" x14ac:dyDescent="0.25">
      <c r="A252">
        <v>242</v>
      </c>
      <c r="B252">
        <f t="shared" ca="1" si="15"/>
        <v>12</v>
      </c>
      <c r="C252">
        <f t="shared" ca="1" si="16"/>
        <v>168</v>
      </c>
      <c r="D252">
        <f t="shared" ca="1" si="14"/>
        <v>1</v>
      </c>
      <c r="H252">
        <f t="shared" si="13"/>
        <v>38</v>
      </c>
    </row>
    <row r="253" spans="1:8" x14ac:dyDescent="0.25">
      <c r="A253">
        <v>243</v>
      </c>
      <c r="B253">
        <f t="shared" ca="1" si="15"/>
        <v>15</v>
      </c>
      <c r="C253">
        <f t="shared" ca="1" si="16"/>
        <v>153</v>
      </c>
      <c r="D253" t="str">
        <f t="shared" ca="1" si="14"/>
        <v/>
      </c>
      <c r="H253">
        <f t="shared" si="13"/>
        <v>38</v>
      </c>
    </row>
    <row r="254" spans="1:8" x14ac:dyDescent="0.25">
      <c r="A254">
        <v>244</v>
      </c>
      <c r="B254">
        <f t="shared" ca="1" si="15"/>
        <v>5</v>
      </c>
      <c r="C254">
        <f t="shared" ca="1" si="16"/>
        <v>148</v>
      </c>
      <c r="D254" t="str">
        <f t="shared" ca="1" si="14"/>
        <v/>
      </c>
      <c r="H254">
        <f t="shared" si="13"/>
        <v>38</v>
      </c>
    </row>
    <row r="255" spans="1:8" x14ac:dyDescent="0.25">
      <c r="A255">
        <v>245</v>
      </c>
      <c r="B255">
        <f t="shared" ca="1" si="15"/>
        <v>9</v>
      </c>
      <c r="C255">
        <f t="shared" ca="1" si="16"/>
        <v>139</v>
      </c>
      <c r="D255" t="str">
        <f t="shared" ca="1" si="14"/>
        <v/>
      </c>
      <c r="H255">
        <f t="shared" si="13"/>
        <v>38</v>
      </c>
    </row>
    <row r="256" spans="1:8" x14ac:dyDescent="0.25">
      <c r="A256">
        <v>246</v>
      </c>
      <c r="B256">
        <f t="shared" ca="1" si="15"/>
        <v>13</v>
      </c>
      <c r="C256">
        <f t="shared" ca="1" si="16"/>
        <v>126</v>
      </c>
      <c r="D256" t="str">
        <f t="shared" ca="1" si="14"/>
        <v/>
      </c>
      <c r="H256">
        <f t="shared" si="13"/>
        <v>38</v>
      </c>
    </row>
    <row r="257" spans="1:8" x14ac:dyDescent="0.25">
      <c r="A257">
        <v>247</v>
      </c>
      <c r="B257">
        <f t="shared" ca="1" si="15"/>
        <v>15</v>
      </c>
      <c r="C257">
        <f t="shared" ca="1" si="16"/>
        <v>111</v>
      </c>
      <c r="D257" t="str">
        <f t="shared" ca="1" si="14"/>
        <v/>
      </c>
      <c r="H257">
        <f t="shared" si="13"/>
        <v>38</v>
      </c>
    </row>
    <row r="258" spans="1:8" x14ac:dyDescent="0.25">
      <c r="A258">
        <v>248</v>
      </c>
      <c r="B258">
        <f t="shared" ca="1" si="15"/>
        <v>14</v>
      </c>
      <c r="C258">
        <f t="shared" ca="1" si="16"/>
        <v>97</v>
      </c>
      <c r="D258" t="str">
        <f t="shared" ca="1" si="14"/>
        <v/>
      </c>
      <c r="H258">
        <f t="shared" si="13"/>
        <v>38</v>
      </c>
    </row>
    <row r="259" spans="1:8" x14ac:dyDescent="0.25">
      <c r="A259">
        <v>249</v>
      </c>
      <c r="B259">
        <f t="shared" ca="1" si="15"/>
        <v>18</v>
      </c>
      <c r="C259">
        <f t="shared" ca="1" si="16"/>
        <v>79</v>
      </c>
      <c r="D259" t="str">
        <f t="shared" ca="1" si="14"/>
        <v/>
      </c>
      <c r="H259">
        <f t="shared" si="13"/>
        <v>38</v>
      </c>
    </row>
    <row r="260" spans="1:8" x14ac:dyDescent="0.25">
      <c r="A260">
        <v>250</v>
      </c>
      <c r="B260">
        <f t="shared" ca="1" si="15"/>
        <v>15</v>
      </c>
      <c r="C260">
        <f t="shared" ca="1" si="16"/>
        <v>64</v>
      </c>
      <c r="D260" t="str">
        <f t="shared" ca="1" si="14"/>
        <v/>
      </c>
      <c r="H260">
        <f t="shared" si="13"/>
        <v>38</v>
      </c>
    </row>
    <row r="261" spans="1:8" x14ac:dyDescent="0.25">
      <c r="A261">
        <v>251</v>
      </c>
      <c r="B261">
        <f t="shared" ca="1" si="15"/>
        <v>19</v>
      </c>
      <c r="C261">
        <f t="shared" ca="1" si="16"/>
        <v>45</v>
      </c>
      <c r="D261" t="str">
        <f t="shared" ca="1" si="14"/>
        <v/>
      </c>
      <c r="H261">
        <f t="shared" si="13"/>
        <v>38</v>
      </c>
    </row>
    <row r="262" spans="1:8" x14ac:dyDescent="0.25">
      <c r="A262">
        <v>252</v>
      </c>
      <c r="B262">
        <f t="shared" ca="1" si="15"/>
        <v>7</v>
      </c>
      <c r="C262">
        <f t="shared" ca="1" si="16"/>
        <v>338</v>
      </c>
      <c r="D262" t="str">
        <f t="shared" ca="1" si="14"/>
        <v/>
      </c>
      <c r="H262">
        <f t="shared" si="13"/>
        <v>38</v>
      </c>
    </row>
    <row r="263" spans="1:8" x14ac:dyDescent="0.25">
      <c r="A263">
        <v>253</v>
      </c>
      <c r="B263">
        <f t="shared" ca="1" si="15"/>
        <v>6</v>
      </c>
      <c r="C263">
        <f t="shared" ca="1" si="16"/>
        <v>332</v>
      </c>
      <c r="D263" t="str">
        <f t="shared" ca="1" si="14"/>
        <v/>
      </c>
      <c r="H263">
        <f t="shared" si="13"/>
        <v>38</v>
      </c>
    </row>
    <row r="264" spans="1:8" x14ac:dyDescent="0.25">
      <c r="A264">
        <v>254</v>
      </c>
      <c r="B264">
        <f t="shared" ca="1" si="15"/>
        <v>16</v>
      </c>
      <c r="C264">
        <f t="shared" ca="1" si="16"/>
        <v>316</v>
      </c>
      <c r="D264" t="str">
        <f t="shared" ca="1" si="14"/>
        <v/>
      </c>
      <c r="H264">
        <f t="shared" si="13"/>
        <v>38</v>
      </c>
    </row>
    <row r="265" spans="1:8" x14ac:dyDescent="0.25">
      <c r="A265">
        <v>255</v>
      </c>
      <c r="B265">
        <f t="shared" ca="1" si="15"/>
        <v>16</v>
      </c>
      <c r="C265">
        <f t="shared" ca="1" si="16"/>
        <v>300</v>
      </c>
      <c r="D265" t="str">
        <f t="shared" ca="1" si="14"/>
        <v/>
      </c>
      <c r="H265">
        <f t="shared" si="13"/>
        <v>38</v>
      </c>
    </row>
    <row r="266" spans="1:8" x14ac:dyDescent="0.25">
      <c r="A266">
        <v>256</v>
      </c>
      <c r="B266">
        <f t="shared" ca="1" si="15"/>
        <v>12</v>
      </c>
      <c r="C266">
        <f t="shared" ca="1" si="16"/>
        <v>288</v>
      </c>
      <c r="D266" t="str">
        <f t="shared" ca="1" si="14"/>
        <v/>
      </c>
      <c r="H266">
        <f t="shared" ref="H266:H329" si="17">$N$1</f>
        <v>38</v>
      </c>
    </row>
    <row r="267" spans="1:8" x14ac:dyDescent="0.25">
      <c r="A267">
        <v>257</v>
      </c>
      <c r="B267">
        <f t="shared" ca="1" si="15"/>
        <v>23</v>
      </c>
      <c r="C267">
        <f t="shared" ca="1" si="16"/>
        <v>265</v>
      </c>
      <c r="D267" t="str">
        <f t="shared" ref="D267:D330" ca="1" si="18">IF(SUM(D258:D266)&gt;0,"",IF(C267&lt;=$P$1,1,""))</f>
        <v/>
      </c>
      <c r="H267">
        <f t="shared" si="17"/>
        <v>38</v>
      </c>
    </row>
    <row r="268" spans="1:8" x14ac:dyDescent="0.25">
      <c r="A268">
        <v>258</v>
      </c>
      <c r="B268">
        <f t="shared" ref="B268:B331" ca="1" si="19">VLOOKUP(RAND(),$AC$1:$AD$51,2)</f>
        <v>14</v>
      </c>
      <c r="C268">
        <f t="shared" ref="C268:C331" ca="1" si="20">IF(D258&lt;&gt;1,MAX(C267-B268,0),C267-B268+$U$1)</f>
        <v>251</v>
      </c>
      <c r="D268" t="str">
        <f t="shared" ca="1" si="18"/>
        <v/>
      </c>
      <c r="H268">
        <f t="shared" si="17"/>
        <v>38</v>
      </c>
    </row>
    <row r="269" spans="1:8" x14ac:dyDescent="0.25">
      <c r="A269">
        <v>259</v>
      </c>
      <c r="B269">
        <f t="shared" ca="1" si="19"/>
        <v>10</v>
      </c>
      <c r="C269">
        <f t="shared" ca="1" si="20"/>
        <v>241</v>
      </c>
      <c r="D269" t="str">
        <f t="shared" ca="1" si="18"/>
        <v/>
      </c>
      <c r="H269">
        <f t="shared" si="17"/>
        <v>38</v>
      </c>
    </row>
    <row r="270" spans="1:8" x14ac:dyDescent="0.25">
      <c r="A270">
        <v>260</v>
      </c>
      <c r="B270">
        <f t="shared" ca="1" si="19"/>
        <v>16</v>
      </c>
      <c r="C270">
        <f t="shared" ca="1" si="20"/>
        <v>225</v>
      </c>
      <c r="D270" t="str">
        <f t="shared" ca="1" si="18"/>
        <v/>
      </c>
      <c r="H270">
        <f t="shared" si="17"/>
        <v>38</v>
      </c>
    </row>
    <row r="271" spans="1:8" x14ac:dyDescent="0.25">
      <c r="A271">
        <v>261</v>
      </c>
      <c r="B271">
        <f t="shared" ca="1" si="19"/>
        <v>20</v>
      </c>
      <c r="C271">
        <f t="shared" ca="1" si="20"/>
        <v>205</v>
      </c>
      <c r="D271" t="str">
        <f t="shared" ca="1" si="18"/>
        <v/>
      </c>
      <c r="H271">
        <f t="shared" si="17"/>
        <v>38</v>
      </c>
    </row>
    <row r="272" spans="1:8" x14ac:dyDescent="0.25">
      <c r="A272">
        <v>262</v>
      </c>
      <c r="B272">
        <f t="shared" ca="1" si="19"/>
        <v>17</v>
      </c>
      <c r="C272">
        <f t="shared" ca="1" si="20"/>
        <v>188</v>
      </c>
      <c r="D272" t="str">
        <f t="shared" ca="1" si="18"/>
        <v/>
      </c>
      <c r="H272">
        <f t="shared" si="17"/>
        <v>38</v>
      </c>
    </row>
    <row r="273" spans="1:8" x14ac:dyDescent="0.25">
      <c r="A273">
        <v>263</v>
      </c>
      <c r="B273">
        <f t="shared" ca="1" si="19"/>
        <v>17</v>
      </c>
      <c r="C273">
        <f t="shared" ca="1" si="20"/>
        <v>171</v>
      </c>
      <c r="D273">
        <f t="shared" ca="1" si="18"/>
        <v>1</v>
      </c>
      <c r="H273">
        <f t="shared" si="17"/>
        <v>38</v>
      </c>
    </row>
    <row r="274" spans="1:8" x14ac:dyDescent="0.25">
      <c r="A274">
        <v>264</v>
      </c>
      <c r="B274">
        <f t="shared" ca="1" si="19"/>
        <v>21</v>
      </c>
      <c r="C274">
        <f t="shared" ca="1" si="20"/>
        <v>150</v>
      </c>
      <c r="D274" t="str">
        <f t="shared" ca="1" si="18"/>
        <v/>
      </c>
      <c r="H274">
        <f t="shared" si="17"/>
        <v>38</v>
      </c>
    </row>
    <row r="275" spans="1:8" x14ac:dyDescent="0.25">
      <c r="A275">
        <v>265</v>
      </c>
      <c r="B275">
        <f t="shared" ca="1" si="19"/>
        <v>14</v>
      </c>
      <c r="C275">
        <f t="shared" ca="1" si="20"/>
        <v>136</v>
      </c>
      <c r="D275" t="str">
        <f t="shared" ca="1" si="18"/>
        <v/>
      </c>
      <c r="H275">
        <f t="shared" si="17"/>
        <v>38</v>
      </c>
    </row>
    <row r="276" spans="1:8" x14ac:dyDescent="0.25">
      <c r="A276">
        <v>266</v>
      </c>
      <c r="B276">
        <f t="shared" ca="1" si="19"/>
        <v>7</v>
      </c>
      <c r="C276">
        <f t="shared" ca="1" si="20"/>
        <v>129</v>
      </c>
      <c r="D276" t="str">
        <f t="shared" ca="1" si="18"/>
        <v/>
      </c>
      <c r="H276">
        <f t="shared" si="17"/>
        <v>38</v>
      </c>
    </row>
    <row r="277" spans="1:8" x14ac:dyDescent="0.25">
      <c r="A277">
        <v>267</v>
      </c>
      <c r="B277">
        <f t="shared" ca="1" si="19"/>
        <v>18</v>
      </c>
      <c r="C277">
        <f t="shared" ca="1" si="20"/>
        <v>111</v>
      </c>
      <c r="D277" t="str">
        <f t="shared" ca="1" si="18"/>
        <v/>
      </c>
      <c r="H277">
        <f t="shared" si="17"/>
        <v>38</v>
      </c>
    </row>
    <row r="278" spans="1:8" x14ac:dyDescent="0.25">
      <c r="A278">
        <v>268</v>
      </c>
      <c r="B278">
        <f t="shared" ca="1" si="19"/>
        <v>11</v>
      </c>
      <c r="C278">
        <f t="shared" ca="1" si="20"/>
        <v>100</v>
      </c>
      <c r="D278" t="str">
        <f t="shared" ca="1" si="18"/>
        <v/>
      </c>
      <c r="H278">
        <f t="shared" si="17"/>
        <v>38</v>
      </c>
    </row>
    <row r="279" spans="1:8" x14ac:dyDescent="0.25">
      <c r="A279">
        <v>269</v>
      </c>
      <c r="B279">
        <f t="shared" ca="1" si="19"/>
        <v>12</v>
      </c>
      <c r="C279">
        <f t="shared" ca="1" si="20"/>
        <v>88</v>
      </c>
      <c r="D279" t="str">
        <f t="shared" ca="1" si="18"/>
        <v/>
      </c>
      <c r="H279">
        <f t="shared" si="17"/>
        <v>38</v>
      </c>
    </row>
    <row r="280" spans="1:8" x14ac:dyDescent="0.25">
      <c r="A280">
        <v>270</v>
      </c>
      <c r="B280">
        <f t="shared" ca="1" si="19"/>
        <v>11</v>
      </c>
      <c r="C280">
        <f t="shared" ca="1" si="20"/>
        <v>77</v>
      </c>
      <c r="D280" t="str">
        <f t="shared" ca="1" si="18"/>
        <v/>
      </c>
      <c r="H280">
        <f t="shared" si="17"/>
        <v>38</v>
      </c>
    </row>
    <row r="281" spans="1:8" x14ac:dyDescent="0.25">
      <c r="A281">
        <v>271</v>
      </c>
      <c r="B281">
        <f t="shared" ca="1" si="19"/>
        <v>13</v>
      </c>
      <c r="C281">
        <f t="shared" ca="1" si="20"/>
        <v>64</v>
      </c>
      <c r="D281" t="str">
        <f t="shared" ca="1" si="18"/>
        <v/>
      </c>
      <c r="H281">
        <f t="shared" si="17"/>
        <v>38</v>
      </c>
    </row>
    <row r="282" spans="1:8" x14ac:dyDescent="0.25">
      <c r="A282">
        <v>272</v>
      </c>
      <c r="B282">
        <f t="shared" ca="1" si="19"/>
        <v>11</v>
      </c>
      <c r="C282">
        <f t="shared" ca="1" si="20"/>
        <v>53</v>
      </c>
      <c r="D282" t="str">
        <f t="shared" ca="1" si="18"/>
        <v/>
      </c>
      <c r="H282">
        <f t="shared" si="17"/>
        <v>38</v>
      </c>
    </row>
    <row r="283" spans="1:8" x14ac:dyDescent="0.25">
      <c r="A283">
        <v>273</v>
      </c>
      <c r="B283">
        <f t="shared" ca="1" si="19"/>
        <v>18</v>
      </c>
      <c r="C283">
        <f t="shared" ca="1" si="20"/>
        <v>335</v>
      </c>
      <c r="D283" t="str">
        <f t="shared" ca="1" si="18"/>
        <v/>
      </c>
      <c r="H283">
        <f t="shared" si="17"/>
        <v>38</v>
      </c>
    </row>
    <row r="284" spans="1:8" x14ac:dyDescent="0.25">
      <c r="A284">
        <v>274</v>
      </c>
      <c r="B284">
        <f t="shared" ca="1" si="19"/>
        <v>12</v>
      </c>
      <c r="C284">
        <f t="shared" ca="1" si="20"/>
        <v>323</v>
      </c>
      <c r="D284" t="str">
        <f t="shared" ca="1" si="18"/>
        <v/>
      </c>
      <c r="H284">
        <f t="shared" si="17"/>
        <v>38</v>
      </c>
    </row>
    <row r="285" spans="1:8" x14ac:dyDescent="0.25">
      <c r="A285">
        <v>275</v>
      </c>
      <c r="B285">
        <f t="shared" ca="1" si="19"/>
        <v>13</v>
      </c>
      <c r="C285">
        <f t="shared" ca="1" si="20"/>
        <v>310</v>
      </c>
      <c r="D285" t="str">
        <f t="shared" ca="1" si="18"/>
        <v/>
      </c>
      <c r="H285">
        <f t="shared" si="17"/>
        <v>38</v>
      </c>
    </row>
    <row r="286" spans="1:8" x14ac:dyDescent="0.25">
      <c r="A286">
        <v>276</v>
      </c>
      <c r="B286">
        <f t="shared" ca="1" si="19"/>
        <v>9</v>
      </c>
      <c r="C286">
        <f t="shared" ca="1" si="20"/>
        <v>301</v>
      </c>
      <c r="D286" t="str">
        <f t="shared" ca="1" si="18"/>
        <v/>
      </c>
      <c r="H286">
        <f t="shared" si="17"/>
        <v>38</v>
      </c>
    </row>
    <row r="287" spans="1:8" x14ac:dyDescent="0.25">
      <c r="A287">
        <v>277</v>
      </c>
      <c r="B287">
        <f t="shared" ca="1" si="19"/>
        <v>15</v>
      </c>
      <c r="C287">
        <f t="shared" ca="1" si="20"/>
        <v>286</v>
      </c>
      <c r="D287" t="str">
        <f t="shared" ca="1" si="18"/>
        <v/>
      </c>
      <c r="H287">
        <f t="shared" si="17"/>
        <v>38</v>
      </c>
    </row>
    <row r="288" spans="1:8" x14ac:dyDescent="0.25">
      <c r="A288">
        <v>278</v>
      </c>
      <c r="B288">
        <f t="shared" ca="1" si="19"/>
        <v>17</v>
      </c>
      <c r="C288">
        <f t="shared" ca="1" si="20"/>
        <v>269</v>
      </c>
      <c r="D288" t="str">
        <f t="shared" ca="1" si="18"/>
        <v/>
      </c>
      <c r="H288">
        <f t="shared" si="17"/>
        <v>38</v>
      </c>
    </row>
    <row r="289" spans="1:8" x14ac:dyDescent="0.25">
      <c r="A289">
        <v>279</v>
      </c>
      <c r="B289">
        <f t="shared" ca="1" si="19"/>
        <v>13</v>
      </c>
      <c r="C289">
        <f t="shared" ca="1" si="20"/>
        <v>256</v>
      </c>
      <c r="D289" t="str">
        <f t="shared" ca="1" si="18"/>
        <v/>
      </c>
      <c r="H289">
        <f t="shared" si="17"/>
        <v>38</v>
      </c>
    </row>
    <row r="290" spans="1:8" x14ac:dyDescent="0.25">
      <c r="A290">
        <v>280</v>
      </c>
      <c r="B290">
        <f t="shared" ca="1" si="19"/>
        <v>17</v>
      </c>
      <c r="C290">
        <f t="shared" ca="1" si="20"/>
        <v>239</v>
      </c>
      <c r="D290" t="str">
        <f t="shared" ca="1" si="18"/>
        <v/>
      </c>
      <c r="H290">
        <f t="shared" si="17"/>
        <v>38</v>
      </c>
    </row>
    <row r="291" spans="1:8" x14ac:dyDescent="0.25">
      <c r="A291">
        <v>281</v>
      </c>
      <c r="B291">
        <f t="shared" ca="1" si="19"/>
        <v>13</v>
      </c>
      <c r="C291">
        <f t="shared" ca="1" si="20"/>
        <v>226</v>
      </c>
      <c r="D291" t="str">
        <f t="shared" ca="1" si="18"/>
        <v/>
      </c>
      <c r="H291">
        <f t="shared" si="17"/>
        <v>38</v>
      </c>
    </row>
    <row r="292" spans="1:8" x14ac:dyDescent="0.25">
      <c r="A292">
        <v>282</v>
      </c>
      <c r="B292">
        <f t="shared" ca="1" si="19"/>
        <v>12</v>
      </c>
      <c r="C292">
        <f t="shared" ca="1" si="20"/>
        <v>214</v>
      </c>
      <c r="D292" t="str">
        <f t="shared" ca="1" si="18"/>
        <v/>
      </c>
      <c r="H292">
        <f t="shared" si="17"/>
        <v>38</v>
      </c>
    </row>
    <row r="293" spans="1:8" x14ac:dyDescent="0.25">
      <c r="A293">
        <v>283</v>
      </c>
      <c r="B293">
        <f t="shared" ca="1" si="19"/>
        <v>17</v>
      </c>
      <c r="C293">
        <f t="shared" ca="1" si="20"/>
        <v>197</v>
      </c>
      <c r="D293" t="str">
        <f t="shared" ca="1" si="18"/>
        <v/>
      </c>
      <c r="H293">
        <f t="shared" si="17"/>
        <v>38</v>
      </c>
    </row>
    <row r="294" spans="1:8" x14ac:dyDescent="0.25">
      <c r="A294">
        <v>284</v>
      </c>
      <c r="B294">
        <f t="shared" ca="1" si="19"/>
        <v>10</v>
      </c>
      <c r="C294">
        <f t="shared" ca="1" si="20"/>
        <v>187</v>
      </c>
      <c r="D294" t="str">
        <f t="shared" ca="1" si="18"/>
        <v/>
      </c>
      <c r="H294">
        <f t="shared" si="17"/>
        <v>38</v>
      </c>
    </row>
    <row r="295" spans="1:8" x14ac:dyDescent="0.25">
      <c r="A295">
        <v>285</v>
      </c>
      <c r="B295">
        <f t="shared" ca="1" si="19"/>
        <v>11</v>
      </c>
      <c r="C295">
        <f t="shared" ca="1" si="20"/>
        <v>176</v>
      </c>
      <c r="D295" t="str">
        <f t="shared" ca="1" si="18"/>
        <v/>
      </c>
      <c r="H295">
        <f t="shared" si="17"/>
        <v>38</v>
      </c>
    </row>
    <row r="296" spans="1:8" x14ac:dyDescent="0.25">
      <c r="A296">
        <v>286</v>
      </c>
      <c r="B296">
        <f t="shared" ca="1" si="19"/>
        <v>6</v>
      </c>
      <c r="C296">
        <f t="shared" ca="1" si="20"/>
        <v>170</v>
      </c>
      <c r="D296">
        <f t="shared" ca="1" si="18"/>
        <v>1</v>
      </c>
      <c r="H296">
        <f t="shared" si="17"/>
        <v>38</v>
      </c>
    </row>
    <row r="297" spans="1:8" x14ac:dyDescent="0.25">
      <c r="A297">
        <v>287</v>
      </c>
      <c r="B297">
        <f t="shared" ca="1" si="19"/>
        <v>7</v>
      </c>
      <c r="C297">
        <f t="shared" ca="1" si="20"/>
        <v>163</v>
      </c>
      <c r="D297" t="str">
        <f t="shared" ca="1" si="18"/>
        <v/>
      </c>
      <c r="H297">
        <f t="shared" si="17"/>
        <v>38</v>
      </c>
    </row>
    <row r="298" spans="1:8" x14ac:dyDescent="0.25">
      <c r="A298">
        <v>288</v>
      </c>
      <c r="B298">
        <f t="shared" ca="1" si="19"/>
        <v>9</v>
      </c>
      <c r="C298">
        <f t="shared" ca="1" si="20"/>
        <v>154</v>
      </c>
      <c r="D298" t="str">
        <f t="shared" ca="1" si="18"/>
        <v/>
      </c>
      <c r="H298">
        <f t="shared" si="17"/>
        <v>38</v>
      </c>
    </row>
    <row r="299" spans="1:8" x14ac:dyDescent="0.25">
      <c r="A299">
        <v>289</v>
      </c>
      <c r="B299">
        <f t="shared" ca="1" si="19"/>
        <v>10</v>
      </c>
      <c r="C299">
        <f t="shared" ca="1" si="20"/>
        <v>144</v>
      </c>
      <c r="D299" t="str">
        <f t="shared" ca="1" si="18"/>
        <v/>
      </c>
      <c r="H299">
        <f t="shared" si="17"/>
        <v>38</v>
      </c>
    </row>
    <row r="300" spans="1:8" x14ac:dyDescent="0.25">
      <c r="A300">
        <v>290</v>
      </c>
      <c r="B300">
        <f t="shared" ca="1" si="19"/>
        <v>8</v>
      </c>
      <c r="C300">
        <f t="shared" ca="1" si="20"/>
        <v>136</v>
      </c>
      <c r="D300" t="str">
        <f t="shared" ca="1" si="18"/>
        <v/>
      </c>
      <c r="H300">
        <f t="shared" si="17"/>
        <v>38</v>
      </c>
    </row>
    <row r="301" spans="1:8" x14ac:dyDescent="0.25">
      <c r="A301">
        <v>291</v>
      </c>
      <c r="B301">
        <f t="shared" ca="1" si="19"/>
        <v>14</v>
      </c>
      <c r="C301">
        <f t="shared" ca="1" si="20"/>
        <v>122</v>
      </c>
      <c r="D301" t="str">
        <f t="shared" ca="1" si="18"/>
        <v/>
      </c>
      <c r="H301">
        <f t="shared" si="17"/>
        <v>38</v>
      </c>
    </row>
    <row r="302" spans="1:8" x14ac:dyDescent="0.25">
      <c r="A302">
        <v>292</v>
      </c>
      <c r="B302">
        <f t="shared" ca="1" si="19"/>
        <v>14</v>
      </c>
      <c r="C302">
        <f t="shared" ca="1" si="20"/>
        <v>108</v>
      </c>
      <c r="D302" t="str">
        <f t="shared" ca="1" si="18"/>
        <v/>
      </c>
      <c r="H302">
        <f t="shared" si="17"/>
        <v>38</v>
      </c>
    </row>
    <row r="303" spans="1:8" x14ac:dyDescent="0.25">
      <c r="A303">
        <v>293</v>
      </c>
      <c r="B303">
        <f t="shared" ca="1" si="19"/>
        <v>13</v>
      </c>
      <c r="C303">
        <f t="shared" ca="1" si="20"/>
        <v>95</v>
      </c>
      <c r="D303" t="str">
        <f t="shared" ca="1" si="18"/>
        <v/>
      </c>
      <c r="H303">
        <f t="shared" si="17"/>
        <v>38</v>
      </c>
    </row>
    <row r="304" spans="1:8" x14ac:dyDescent="0.25">
      <c r="A304">
        <v>294</v>
      </c>
      <c r="B304">
        <f t="shared" ca="1" si="19"/>
        <v>14</v>
      </c>
      <c r="C304">
        <f t="shared" ca="1" si="20"/>
        <v>81</v>
      </c>
      <c r="D304" t="str">
        <f t="shared" ca="1" si="18"/>
        <v/>
      </c>
      <c r="H304">
        <f t="shared" si="17"/>
        <v>38</v>
      </c>
    </row>
    <row r="305" spans="1:8" x14ac:dyDescent="0.25">
      <c r="A305">
        <v>295</v>
      </c>
      <c r="B305">
        <f t="shared" ca="1" si="19"/>
        <v>23</v>
      </c>
      <c r="C305">
        <f t="shared" ca="1" si="20"/>
        <v>58</v>
      </c>
      <c r="D305" t="str">
        <f t="shared" ca="1" si="18"/>
        <v/>
      </c>
      <c r="H305">
        <f t="shared" si="17"/>
        <v>38</v>
      </c>
    </row>
    <row r="306" spans="1:8" x14ac:dyDescent="0.25">
      <c r="A306">
        <v>296</v>
      </c>
      <c r="B306">
        <f t="shared" ca="1" si="19"/>
        <v>19</v>
      </c>
      <c r="C306">
        <f t="shared" ca="1" si="20"/>
        <v>339</v>
      </c>
      <c r="D306" t="str">
        <f t="shared" ca="1" si="18"/>
        <v/>
      </c>
      <c r="H306">
        <f t="shared" si="17"/>
        <v>38</v>
      </c>
    </row>
    <row r="307" spans="1:8" x14ac:dyDescent="0.25">
      <c r="A307">
        <v>297</v>
      </c>
      <c r="B307">
        <f t="shared" ca="1" si="19"/>
        <v>23</v>
      </c>
      <c r="C307">
        <f t="shared" ca="1" si="20"/>
        <v>316</v>
      </c>
      <c r="D307" t="str">
        <f t="shared" ca="1" si="18"/>
        <v/>
      </c>
      <c r="H307">
        <f t="shared" si="17"/>
        <v>38</v>
      </c>
    </row>
    <row r="308" spans="1:8" x14ac:dyDescent="0.25">
      <c r="A308">
        <v>298</v>
      </c>
      <c r="B308">
        <f t="shared" ca="1" si="19"/>
        <v>11</v>
      </c>
      <c r="C308">
        <f t="shared" ca="1" si="20"/>
        <v>305</v>
      </c>
      <c r="D308" t="str">
        <f t="shared" ca="1" si="18"/>
        <v/>
      </c>
      <c r="H308">
        <f t="shared" si="17"/>
        <v>38</v>
      </c>
    </row>
    <row r="309" spans="1:8" x14ac:dyDescent="0.25">
      <c r="A309">
        <v>299</v>
      </c>
      <c r="B309">
        <f t="shared" ca="1" si="19"/>
        <v>17</v>
      </c>
      <c r="C309">
        <f t="shared" ca="1" si="20"/>
        <v>288</v>
      </c>
      <c r="D309" t="str">
        <f t="shared" ca="1" si="18"/>
        <v/>
      </c>
      <c r="H309">
        <f t="shared" si="17"/>
        <v>38</v>
      </c>
    </row>
    <row r="310" spans="1:8" x14ac:dyDescent="0.25">
      <c r="A310">
        <v>300</v>
      </c>
      <c r="B310">
        <f t="shared" ca="1" si="19"/>
        <v>17</v>
      </c>
      <c r="C310">
        <f t="shared" ca="1" si="20"/>
        <v>271</v>
      </c>
      <c r="D310" t="str">
        <f t="shared" ca="1" si="18"/>
        <v/>
      </c>
      <c r="H310">
        <f t="shared" si="17"/>
        <v>38</v>
      </c>
    </row>
    <row r="311" spans="1:8" x14ac:dyDescent="0.25">
      <c r="A311">
        <v>301</v>
      </c>
      <c r="B311">
        <f t="shared" ca="1" si="19"/>
        <v>10</v>
      </c>
      <c r="C311">
        <f t="shared" ca="1" si="20"/>
        <v>261</v>
      </c>
      <c r="D311" t="str">
        <f t="shared" ca="1" si="18"/>
        <v/>
      </c>
      <c r="H311">
        <f t="shared" si="17"/>
        <v>38</v>
      </c>
    </row>
    <row r="312" spans="1:8" x14ac:dyDescent="0.25">
      <c r="A312">
        <v>302</v>
      </c>
      <c r="B312">
        <f t="shared" ca="1" si="19"/>
        <v>14</v>
      </c>
      <c r="C312">
        <f t="shared" ca="1" si="20"/>
        <v>247</v>
      </c>
      <c r="D312" t="str">
        <f t="shared" ca="1" si="18"/>
        <v/>
      </c>
      <c r="H312">
        <f t="shared" si="17"/>
        <v>38</v>
      </c>
    </row>
    <row r="313" spans="1:8" x14ac:dyDescent="0.25">
      <c r="A313">
        <v>303</v>
      </c>
      <c r="B313">
        <f t="shared" ca="1" si="19"/>
        <v>18</v>
      </c>
      <c r="C313">
        <f t="shared" ca="1" si="20"/>
        <v>229</v>
      </c>
      <c r="D313" t="str">
        <f t="shared" ca="1" si="18"/>
        <v/>
      </c>
      <c r="H313">
        <f t="shared" si="17"/>
        <v>38</v>
      </c>
    </row>
    <row r="314" spans="1:8" x14ac:dyDescent="0.25">
      <c r="A314">
        <v>304</v>
      </c>
      <c r="B314">
        <f t="shared" ca="1" si="19"/>
        <v>11</v>
      </c>
      <c r="C314">
        <f t="shared" ca="1" si="20"/>
        <v>218</v>
      </c>
      <c r="D314" t="str">
        <f t="shared" ca="1" si="18"/>
        <v/>
      </c>
      <c r="H314">
        <f t="shared" si="17"/>
        <v>38</v>
      </c>
    </row>
    <row r="315" spans="1:8" x14ac:dyDescent="0.25">
      <c r="A315">
        <v>305</v>
      </c>
      <c r="B315">
        <f t="shared" ca="1" si="19"/>
        <v>15</v>
      </c>
      <c r="C315">
        <f t="shared" ca="1" si="20"/>
        <v>203</v>
      </c>
      <c r="D315" t="str">
        <f t="shared" ca="1" si="18"/>
        <v/>
      </c>
      <c r="H315">
        <f t="shared" si="17"/>
        <v>38</v>
      </c>
    </row>
    <row r="316" spans="1:8" x14ac:dyDescent="0.25">
      <c r="A316">
        <v>306</v>
      </c>
      <c r="B316">
        <f t="shared" ca="1" si="19"/>
        <v>9</v>
      </c>
      <c r="C316">
        <f t="shared" ca="1" si="20"/>
        <v>194</v>
      </c>
      <c r="D316" t="str">
        <f t="shared" ca="1" si="18"/>
        <v/>
      </c>
      <c r="H316">
        <f t="shared" si="17"/>
        <v>38</v>
      </c>
    </row>
    <row r="317" spans="1:8" x14ac:dyDescent="0.25">
      <c r="A317">
        <v>307</v>
      </c>
      <c r="B317">
        <f t="shared" ca="1" si="19"/>
        <v>8</v>
      </c>
      <c r="C317">
        <f t="shared" ca="1" si="20"/>
        <v>186</v>
      </c>
      <c r="D317" t="str">
        <f t="shared" ca="1" si="18"/>
        <v/>
      </c>
      <c r="H317">
        <f t="shared" si="17"/>
        <v>38</v>
      </c>
    </row>
    <row r="318" spans="1:8" x14ac:dyDescent="0.25">
      <c r="A318">
        <v>308</v>
      </c>
      <c r="B318">
        <f t="shared" ca="1" si="19"/>
        <v>10</v>
      </c>
      <c r="C318">
        <f t="shared" ca="1" si="20"/>
        <v>176</v>
      </c>
      <c r="D318" t="str">
        <f t="shared" ca="1" si="18"/>
        <v/>
      </c>
      <c r="H318">
        <f t="shared" si="17"/>
        <v>38</v>
      </c>
    </row>
    <row r="319" spans="1:8" x14ac:dyDescent="0.25">
      <c r="A319">
        <v>309</v>
      </c>
      <c r="B319">
        <f t="shared" ca="1" si="19"/>
        <v>9</v>
      </c>
      <c r="C319">
        <f t="shared" ca="1" si="20"/>
        <v>167</v>
      </c>
      <c r="D319">
        <f t="shared" ca="1" si="18"/>
        <v>1</v>
      </c>
      <c r="H319">
        <f t="shared" si="17"/>
        <v>38</v>
      </c>
    </row>
    <row r="320" spans="1:8" x14ac:dyDescent="0.25">
      <c r="A320">
        <v>310</v>
      </c>
      <c r="B320">
        <f t="shared" ca="1" si="19"/>
        <v>10</v>
      </c>
      <c r="C320">
        <f t="shared" ca="1" si="20"/>
        <v>157</v>
      </c>
      <c r="D320" t="str">
        <f t="shared" ca="1" si="18"/>
        <v/>
      </c>
      <c r="H320">
        <f t="shared" si="17"/>
        <v>38</v>
      </c>
    </row>
    <row r="321" spans="1:8" x14ac:dyDescent="0.25">
      <c r="A321">
        <v>311</v>
      </c>
      <c r="B321">
        <f t="shared" ca="1" si="19"/>
        <v>15</v>
      </c>
      <c r="C321">
        <f t="shared" ca="1" si="20"/>
        <v>142</v>
      </c>
      <c r="D321" t="str">
        <f t="shared" ca="1" si="18"/>
        <v/>
      </c>
      <c r="H321">
        <f t="shared" si="17"/>
        <v>38</v>
      </c>
    </row>
    <row r="322" spans="1:8" x14ac:dyDescent="0.25">
      <c r="A322">
        <v>312</v>
      </c>
      <c r="B322">
        <f t="shared" ca="1" si="19"/>
        <v>16</v>
      </c>
      <c r="C322">
        <f t="shared" ca="1" si="20"/>
        <v>126</v>
      </c>
      <c r="D322" t="str">
        <f t="shared" ca="1" si="18"/>
        <v/>
      </c>
      <c r="H322">
        <f t="shared" si="17"/>
        <v>38</v>
      </c>
    </row>
    <row r="323" spans="1:8" x14ac:dyDescent="0.25">
      <c r="A323">
        <v>313</v>
      </c>
      <c r="B323">
        <f t="shared" ca="1" si="19"/>
        <v>16</v>
      </c>
      <c r="C323">
        <f t="shared" ca="1" si="20"/>
        <v>110</v>
      </c>
      <c r="D323" t="str">
        <f t="shared" ca="1" si="18"/>
        <v/>
      </c>
      <c r="H323">
        <f t="shared" si="17"/>
        <v>38</v>
      </c>
    </row>
    <row r="324" spans="1:8" x14ac:dyDescent="0.25">
      <c r="A324">
        <v>314</v>
      </c>
      <c r="B324">
        <f t="shared" ca="1" si="19"/>
        <v>17</v>
      </c>
      <c r="C324">
        <f t="shared" ca="1" si="20"/>
        <v>93</v>
      </c>
      <c r="D324" t="str">
        <f t="shared" ca="1" si="18"/>
        <v/>
      </c>
      <c r="H324">
        <f t="shared" si="17"/>
        <v>38</v>
      </c>
    </row>
    <row r="325" spans="1:8" x14ac:dyDescent="0.25">
      <c r="A325">
        <v>315</v>
      </c>
      <c r="B325">
        <f t="shared" ca="1" si="19"/>
        <v>14</v>
      </c>
      <c r="C325">
        <f t="shared" ca="1" si="20"/>
        <v>79</v>
      </c>
      <c r="D325" t="str">
        <f t="shared" ca="1" si="18"/>
        <v/>
      </c>
      <c r="H325">
        <f t="shared" si="17"/>
        <v>38</v>
      </c>
    </row>
    <row r="326" spans="1:8" x14ac:dyDescent="0.25">
      <c r="A326">
        <v>316</v>
      </c>
      <c r="B326">
        <f t="shared" ca="1" si="19"/>
        <v>7</v>
      </c>
      <c r="C326">
        <f t="shared" ca="1" si="20"/>
        <v>72</v>
      </c>
      <c r="D326" t="str">
        <f t="shared" ca="1" si="18"/>
        <v/>
      </c>
      <c r="H326">
        <f t="shared" si="17"/>
        <v>38</v>
      </c>
    </row>
    <row r="327" spans="1:8" x14ac:dyDescent="0.25">
      <c r="A327">
        <v>317</v>
      </c>
      <c r="B327">
        <f t="shared" ca="1" si="19"/>
        <v>16</v>
      </c>
      <c r="C327">
        <f t="shared" ca="1" si="20"/>
        <v>56</v>
      </c>
      <c r="D327" t="str">
        <f t="shared" ca="1" si="18"/>
        <v/>
      </c>
      <c r="H327">
        <f t="shared" si="17"/>
        <v>38</v>
      </c>
    </row>
    <row r="328" spans="1:8" x14ac:dyDescent="0.25">
      <c r="A328">
        <v>318</v>
      </c>
      <c r="B328">
        <f t="shared" ca="1" si="19"/>
        <v>16</v>
      </c>
      <c r="C328">
        <f t="shared" ca="1" si="20"/>
        <v>40</v>
      </c>
      <c r="D328" t="str">
        <f t="shared" ca="1" si="18"/>
        <v/>
      </c>
      <c r="H328">
        <f t="shared" si="17"/>
        <v>38</v>
      </c>
    </row>
    <row r="329" spans="1:8" x14ac:dyDescent="0.25">
      <c r="A329">
        <v>319</v>
      </c>
      <c r="B329">
        <f t="shared" ca="1" si="19"/>
        <v>13</v>
      </c>
      <c r="C329">
        <f t="shared" ca="1" si="20"/>
        <v>327</v>
      </c>
      <c r="D329" t="str">
        <f t="shared" ca="1" si="18"/>
        <v/>
      </c>
      <c r="H329">
        <f t="shared" si="17"/>
        <v>38</v>
      </c>
    </row>
    <row r="330" spans="1:8" x14ac:dyDescent="0.25">
      <c r="A330">
        <v>320</v>
      </c>
      <c r="B330">
        <f t="shared" ca="1" si="19"/>
        <v>5</v>
      </c>
      <c r="C330">
        <f t="shared" ca="1" si="20"/>
        <v>322</v>
      </c>
      <c r="D330" t="str">
        <f t="shared" ca="1" si="18"/>
        <v/>
      </c>
      <c r="H330">
        <f t="shared" ref="H330:H375" si="21">$N$1</f>
        <v>38</v>
      </c>
    </row>
    <row r="331" spans="1:8" x14ac:dyDescent="0.25">
      <c r="A331">
        <v>321</v>
      </c>
      <c r="B331">
        <f t="shared" ca="1" si="19"/>
        <v>13</v>
      </c>
      <c r="C331">
        <f t="shared" ca="1" si="20"/>
        <v>309</v>
      </c>
      <c r="D331" t="str">
        <f t="shared" ref="D331:D375" ca="1" si="22">IF(SUM(D322:D330)&gt;0,"",IF(C331&lt;=$P$1,1,""))</f>
        <v/>
      </c>
      <c r="H331">
        <f t="shared" si="21"/>
        <v>38</v>
      </c>
    </row>
    <row r="332" spans="1:8" x14ac:dyDescent="0.25">
      <c r="A332">
        <v>322</v>
      </c>
      <c r="B332">
        <f t="shared" ref="B332:B375" ca="1" si="23">VLOOKUP(RAND(),$AC$1:$AD$51,2)</f>
        <v>18</v>
      </c>
      <c r="C332">
        <f t="shared" ref="C332:C375" ca="1" si="24">IF(D322&lt;&gt;1,MAX(C331-B332,0),C331-B332+$U$1)</f>
        <v>291</v>
      </c>
      <c r="D332" t="str">
        <f t="shared" ca="1" si="22"/>
        <v/>
      </c>
      <c r="H332">
        <f t="shared" si="21"/>
        <v>38</v>
      </c>
    </row>
    <row r="333" spans="1:8" x14ac:dyDescent="0.25">
      <c r="A333">
        <v>323</v>
      </c>
      <c r="B333">
        <f t="shared" ca="1" si="23"/>
        <v>12</v>
      </c>
      <c r="C333">
        <f t="shared" ca="1" si="24"/>
        <v>279</v>
      </c>
      <c r="D333" t="str">
        <f t="shared" ca="1" si="22"/>
        <v/>
      </c>
      <c r="H333">
        <f t="shared" si="21"/>
        <v>38</v>
      </c>
    </row>
    <row r="334" spans="1:8" x14ac:dyDescent="0.25">
      <c r="A334">
        <v>324</v>
      </c>
      <c r="B334">
        <f t="shared" ca="1" si="23"/>
        <v>8</v>
      </c>
      <c r="C334">
        <f t="shared" ca="1" si="24"/>
        <v>271</v>
      </c>
      <c r="D334" t="str">
        <f t="shared" ca="1" si="22"/>
        <v/>
      </c>
      <c r="H334">
        <f t="shared" si="21"/>
        <v>38</v>
      </c>
    </row>
    <row r="335" spans="1:8" x14ac:dyDescent="0.25">
      <c r="A335">
        <v>325</v>
      </c>
      <c r="B335">
        <f t="shared" ca="1" si="23"/>
        <v>22</v>
      </c>
      <c r="C335">
        <f t="shared" ca="1" si="24"/>
        <v>249</v>
      </c>
      <c r="D335" t="str">
        <f t="shared" ca="1" si="22"/>
        <v/>
      </c>
      <c r="H335">
        <f t="shared" si="21"/>
        <v>38</v>
      </c>
    </row>
    <row r="336" spans="1:8" x14ac:dyDescent="0.25">
      <c r="A336">
        <v>326</v>
      </c>
      <c r="B336">
        <f t="shared" ca="1" si="23"/>
        <v>9</v>
      </c>
      <c r="C336">
        <f t="shared" ca="1" si="24"/>
        <v>240</v>
      </c>
      <c r="D336" t="str">
        <f t="shared" ca="1" si="22"/>
        <v/>
      </c>
      <c r="H336">
        <f t="shared" si="21"/>
        <v>38</v>
      </c>
    </row>
    <row r="337" spans="1:8" x14ac:dyDescent="0.25">
      <c r="A337">
        <v>327</v>
      </c>
      <c r="B337">
        <f t="shared" ca="1" si="23"/>
        <v>10</v>
      </c>
      <c r="C337">
        <f t="shared" ca="1" si="24"/>
        <v>230</v>
      </c>
      <c r="D337" t="str">
        <f t="shared" ca="1" si="22"/>
        <v/>
      </c>
      <c r="H337">
        <f t="shared" si="21"/>
        <v>38</v>
      </c>
    </row>
    <row r="338" spans="1:8" x14ac:dyDescent="0.25">
      <c r="A338">
        <v>328</v>
      </c>
      <c r="B338">
        <f t="shared" ca="1" si="23"/>
        <v>13</v>
      </c>
      <c r="C338">
        <f t="shared" ca="1" si="24"/>
        <v>217</v>
      </c>
      <c r="D338" t="str">
        <f t="shared" ca="1" si="22"/>
        <v/>
      </c>
      <c r="H338">
        <f t="shared" si="21"/>
        <v>38</v>
      </c>
    </row>
    <row r="339" spans="1:8" x14ac:dyDescent="0.25">
      <c r="A339">
        <v>329</v>
      </c>
      <c r="B339">
        <f t="shared" ca="1" si="23"/>
        <v>20</v>
      </c>
      <c r="C339">
        <f t="shared" ca="1" si="24"/>
        <v>197</v>
      </c>
      <c r="D339" t="str">
        <f t="shared" ca="1" si="22"/>
        <v/>
      </c>
      <c r="H339">
        <f t="shared" si="21"/>
        <v>38</v>
      </c>
    </row>
    <row r="340" spans="1:8" x14ac:dyDescent="0.25">
      <c r="A340">
        <v>330</v>
      </c>
      <c r="B340">
        <f t="shared" ca="1" si="23"/>
        <v>14</v>
      </c>
      <c r="C340">
        <f t="shared" ca="1" si="24"/>
        <v>183</v>
      </c>
      <c r="D340" t="str">
        <f t="shared" ca="1" si="22"/>
        <v/>
      </c>
      <c r="H340">
        <f t="shared" si="21"/>
        <v>38</v>
      </c>
    </row>
    <row r="341" spans="1:8" x14ac:dyDescent="0.25">
      <c r="A341">
        <v>331</v>
      </c>
      <c r="B341">
        <f t="shared" ca="1" si="23"/>
        <v>15</v>
      </c>
      <c r="C341">
        <f t="shared" ca="1" si="24"/>
        <v>168</v>
      </c>
      <c r="D341">
        <f t="shared" ca="1" si="22"/>
        <v>1</v>
      </c>
      <c r="H341">
        <f t="shared" si="21"/>
        <v>38</v>
      </c>
    </row>
    <row r="342" spans="1:8" x14ac:dyDescent="0.25">
      <c r="A342">
        <v>332</v>
      </c>
      <c r="B342">
        <f t="shared" ca="1" si="23"/>
        <v>14</v>
      </c>
      <c r="C342">
        <f t="shared" ca="1" si="24"/>
        <v>154</v>
      </c>
      <c r="D342" t="str">
        <f t="shared" ca="1" si="22"/>
        <v/>
      </c>
      <c r="H342">
        <f t="shared" si="21"/>
        <v>38</v>
      </c>
    </row>
    <row r="343" spans="1:8" x14ac:dyDescent="0.25">
      <c r="A343">
        <v>333</v>
      </c>
      <c r="B343">
        <f t="shared" ca="1" si="23"/>
        <v>11</v>
      </c>
      <c r="C343">
        <f t="shared" ca="1" si="24"/>
        <v>143</v>
      </c>
      <c r="D343" t="str">
        <f t="shared" ca="1" si="22"/>
        <v/>
      </c>
      <c r="H343">
        <f t="shared" si="21"/>
        <v>38</v>
      </c>
    </row>
    <row r="344" spans="1:8" x14ac:dyDescent="0.25">
      <c r="A344">
        <v>334</v>
      </c>
      <c r="B344">
        <f t="shared" ca="1" si="23"/>
        <v>7</v>
      </c>
      <c r="C344">
        <f t="shared" ca="1" si="24"/>
        <v>136</v>
      </c>
      <c r="D344" t="str">
        <f t="shared" ca="1" si="22"/>
        <v/>
      </c>
      <c r="H344">
        <f t="shared" si="21"/>
        <v>38</v>
      </c>
    </row>
    <row r="345" spans="1:8" x14ac:dyDescent="0.25">
      <c r="A345">
        <v>335</v>
      </c>
      <c r="B345">
        <f t="shared" ca="1" si="23"/>
        <v>15</v>
      </c>
      <c r="C345">
        <f t="shared" ca="1" si="24"/>
        <v>121</v>
      </c>
      <c r="D345" t="str">
        <f t="shared" ca="1" si="22"/>
        <v/>
      </c>
      <c r="H345">
        <f t="shared" si="21"/>
        <v>38</v>
      </c>
    </row>
    <row r="346" spans="1:8" x14ac:dyDescent="0.25">
      <c r="A346">
        <v>336</v>
      </c>
      <c r="B346">
        <f t="shared" ca="1" si="23"/>
        <v>12</v>
      </c>
      <c r="C346">
        <f t="shared" ca="1" si="24"/>
        <v>109</v>
      </c>
      <c r="D346" t="str">
        <f t="shared" ca="1" si="22"/>
        <v/>
      </c>
      <c r="H346">
        <f t="shared" si="21"/>
        <v>38</v>
      </c>
    </row>
    <row r="347" spans="1:8" x14ac:dyDescent="0.25">
      <c r="A347">
        <v>337</v>
      </c>
      <c r="B347">
        <f t="shared" ca="1" si="23"/>
        <v>20</v>
      </c>
      <c r="C347">
        <f t="shared" ca="1" si="24"/>
        <v>89</v>
      </c>
      <c r="D347" t="str">
        <f t="shared" ca="1" si="22"/>
        <v/>
      </c>
      <c r="H347">
        <f t="shared" si="21"/>
        <v>38</v>
      </c>
    </row>
    <row r="348" spans="1:8" x14ac:dyDescent="0.25">
      <c r="A348">
        <v>338</v>
      </c>
      <c r="B348">
        <f t="shared" ca="1" si="23"/>
        <v>14</v>
      </c>
      <c r="C348">
        <f t="shared" ca="1" si="24"/>
        <v>75</v>
      </c>
      <c r="D348" t="str">
        <f t="shared" ca="1" si="22"/>
        <v/>
      </c>
      <c r="H348">
        <f t="shared" si="21"/>
        <v>38</v>
      </c>
    </row>
    <row r="349" spans="1:8" x14ac:dyDescent="0.25">
      <c r="A349">
        <v>339</v>
      </c>
      <c r="B349">
        <f t="shared" ca="1" si="23"/>
        <v>10</v>
      </c>
      <c r="C349">
        <f t="shared" ca="1" si="24"/>
        <v>65</v>
      </c>
      <c r="D349" t="str">
        <f t="shared" ca="1" si="22"/>
        <v/>
      </c>
      <c r="H349">
        <f t="shared" si="21"/>
        <v>38</v>
      </c>
    </row>
    <row r="350" spans="1:8" x14ac:dyDescent="0.25">
      <c r="A350">
        <v>340</v>
      </c>
      <c r="B350">
        <f t="shared" ca="1" si="23"/>
        <v>11</v>
      </c>
      <c r="C350">
        <f t="shared" ca="1" si="24"/>
        <v>54</v>
      </c>
      <c r="D350" t="str">
        <f t="shared" ca="1" si="22"/>
        <v/>
      </c>
      <c r="H350">
        <f t="shared" si="21"/>
        <v>38</v>
      </c>
    </row>
    <row r="351" spans="1:8" x14ac:dyDescent="0.25">
      <c r="A351">
        <v>341</v>
      </c>
      <c r="B351">
        <f t="shared" ca="1" si="23"/>
        <v>11</v>
      </c>
      <c r="C351">
        <f t="shared" ca="1" si="24"/>
        <v>343</v>
      </c>
      <c r="D351" t="str">
        <f t="shared" ca="1" si="22"/>
        <v/>
      </c>
      <c r="H351">
        <f t="shared" si="21"/>
        <v>38</v>
      </c>
    </row>
    <row r="352" spans="1:8" x14ac:dyDescent="0.25">
      <c r="A352">
        <v>342</v>
      </c>
      <c r="B352">
        <f t="shared" ca="1" si="23"/>
        <v>15</v>
      </c>
      <c r="C352">
        <f t="shared" ca="1" si="24"/>
        <v>328</v>
      </c>
      <c r="D352" t="str">
        <f t="shared" ca="1" si="22"/>
        <v/>
      </c>
      <c r="H352">
        <f t="shared" si="21"/>
        <v>38</v>
      </c>
    </row>
    <row r="353" spans="1:8" x14ac:dyDescent="0.25">
      <c r="A353">
        <v>343</v>
      </c>
      <c r="B353">
        <f t="shared" ca="1" si="23"/>
        <v>18</v>
      </c>
      <c r="C353">
        <f t="shared" ca="1" si="24"/>
        <v>310</v>
      </c>
      <c r="D353" t="str">
        <f t="shared" ca="1" si="22"/>
        <v/>
      </c>
      <c r="H353">
        <f t="shared" si="21"/>
        <v>38</v>
      </c>
    </row>
    <row r="354" spans="1:8" x14ac:dyDescent="0.25">
      <c r="A354">
        <v>344</v>
      </c>
      <c r="B354">
        <f t="shared" ca="1" si="23"/>
        <v>13</v>
      </c>
      <c r="C354">
        <f t="shared" ca="1" si="24"/>
        <v>297</v>
      </c>
      <c r="D354" t="str">
        <f t="shared" ca="1" si="22"/>
        <v/>
      </c>
      <c r="H354">
        <f t="shared" si="21"/>
        <v>38</v>
      </c>
    </row>
    <row r="355" spans="1:8" x14ac:dyDescent="0.25">
      <c r="A355">
        <v>345</v>
      </c>
      <c r="B355">
        <f t="shared" ca="1" si="23"/>
        <v>9</v>
      </c>
      <c r="C355">
        <f t="shared" ca="1" si="24"/>
        <v>288</v>
      </c>
      <c r="D355" t="str">
        <f t="shared" ca="1" si="22"/>
        <v/>
      </c>
      <c r="H355">
        <f t="shared" si="21"/>
        <v>38</v>
      </c>
    </row>
    <row r="356" spans="1:8" x14ac:dyDescent="0.25">
      <c r="A356">
        <v>346</v>
      </c>
      <c r="B356">
        <f t="shared" ca="1" si="23"/>
        <v>16</v>
      </c>
      <c r="C356">
        <f t="shared" ca="1" si="24"/>
        <v>272</v>
      </c>
      <c r="D356" t="str">
        <f t="shared" ca="1" si="22"/>
        <v/>
      </c>
      <c r="H356">
        <f t="shared" si="21"/>
        <v>38</v>
      </c>
    </row>
    <row r="357" spans="1:8" x14ac:dyDescent="0.25">
      <c r="A357">
        <v>347</v>
      </c>
      <c r="B357">
        <f t="shared" ca="1" si="23"/>
        <v>14</v>
      </c>
      <c r="C357">
        <f t="shared" ca="1" si="24"/>
        <v>258</v>
      </c>
      <c r="D357" t="str">
        <f t="shared" ca="1" si="22"/>
        <v/>
      </c>
      <c r="H357">
        <f t="shared" si="21"/>
        <v>38</v>
      </c>
    </row>
    <row r="358" spans="1:8" x14ac:dyDescent="0.25">
      <c r="A358">
        <v>348</v>
      </c>
      <c r="B358">
        <f t="shared" ca="1" si="23"/>
        <v>12</v>
      </c>
      <c r="C358">
        <f t="shared" ca="1" si="24"/>
        <v>246</v>
      </c>
      <c r="D358" t="str">
        <f t="shared" ca="1" si="22"/>
        <v/>
      </c>
      <c r="H358">
        <f t="shared" si="21"/>
        <v>38</v>
      </c>
    </row>
    <row r="359" spans="1:8" x14ac:dyDescent="0.25">
      <c r="A359">
        <v>349</v>
      </c>
      <c r="B359">
        <f t="shared" ca="1" si="23"/>
        <v>9</v>
      </c>
      <c r="C359">
        <f t="shared" ca="1" si="24"/>
        <v>237</v>
      </c>
      <c r="D359" t="str">
        <f t="shared" ca="1" si="22"/>
        <v/>
      </c>
      <c r="H359">
        <f t="shared" si="21"/>
        <v>38</v>
      </c>
    </row>
    <row r="360" spans="1:8" x14ac:dyDescent="0.25">
      <c r="A360">
        <v>350</v>
      </c>
      <c r="B360">
        <f t="shared" ca="1" si="23"/>
        <v>11</v>
      </c>
      <c r="C360">
        <f t="shared" ca="1" si="24"/>
        <v>226</v>
      </c>
      <c r="D360" t="str">
        <f t="shared" ca="1" si="22"/>
        <v/>
      </c>
      <c r="H360">
        <f t="shared" si="21"/>
        <v>38</v>
      </c>
    </row>
    <row r="361" spans="1:8" x14ac:dyDescent="0.25">
      <c r="A361">
        <v>351</v>
      </c>
      <c r="B361">
        <f t="shared" ca="1" si="23"/>
        <v>15</v>
      </c>
      <c r="C361">
        <f t="shared" ca="1" si="24"/>
        <v>211</v>
      </c>
      <c r="D361" t="str">
        <f t="shared" ca="1" si="22"/>
        <v/>
      </c>
      <c r="H361">
        <f t="shared" si="21"/>
        <v>38</v>
      </c>
    </row>
    <row r="362" spans="1:8" x14ac:dyDescent="0.25">
      <c r="A362">
        <v>352</v>
      </c>
      <c r="B362">
        <f t="shared" ca="1" si="23"/>
        <v>19</v>
      </c>
      <c r="C362">
        <f t="shared" ca="1" si="24"/>
        <v>192</v>
      </c>
      <c r="D362" t="str">
        <f t="shared" ca="1" si="22"/>
        <v/>
      </c>
      <c r="H362">
        <f t="shared" si="21"/>
        <v>38</v>
      </c>
    </row>
    <row r="363" spans="1:8" x14ac:dyDescent="0.25">
      <c r="A363">
        <v>353</v>
      </c>
      <c r="B363">
        <f t="shared" ca="1" si="23"/>
        <v>14</v>
      </c>
      <c r="C363">
        <f t="shared" ca="1" si="24"/>
        <v>178</v>
      </c>
      <c r="D363" t="str">
        <f t="shared" ca="1" si="22"/>
        <v/>
      </c>
      <c r="H363">
        <f t="shared" si="21"/>
        <v>38</v>
      </c>
    </row>
    <row r="364" spans="1:8" x14ac:dyDescent="0.25">
      <c r="A364">
        <v>354</v>
      </c>
      <c r="B364">
        <f t="shared" ca="1" si="23"/>
        <v>18</v>
      </c>
      <c r="C364">
        <f t="shared" ca="1" si="24"/>
        <v>160</v>
      </c>
      <c r="D364">
        <f t="shared" ca="1" si="22"/>
        <v>1</v>
      </c>
      <c r="H364">
        <f t="shared" si="21"/>
        <v>38</v>
      </c>
    </row>
    <row r="365" spans="1:8" x14ac:dyDescent="0.25">
      <c r="A365">
        <v>355</v>
      </c>
      <c r="B365">
        <f t="shared" ca="1" si="23"/>
        <v>12</v>
      </c>
      <c r="C365">
        <f t="shared" ca="1" si="24"/>
        <v>148</v>
      </c>
      <c r="D365" t="str">
        <f t="shared" ca="1" si="22"/>
        <v/>
      </c>
      <c r="H365">
        <f t="shared" si="21"/>
        <v>38</v>
      </c>
    </row>
    <row r="366" spans="1:8" x14ac:dyDescent="0.25">
      <c r="A366">
        <v>356</v>
      </c>
      <c r="B366">
        <f t="shared" ca="1" si="23"/>
        <v>15</v>
      </c>
      <c r="C366">
        <f t="shared" ca="1" si="24"/>
        <v>133</v>
      </c>
      <c r="D366" t="str">
        <f t="shared" ca="1" si="22"/>
        <v/>
      </c>
      <c r="H366">
        <f t="shared" si="21"/>
        <v>38</v>
      </c>
    </row>
    <row r="367" spans="1:8" x14ac:dyDescent="0.25">
      <c r="A367">
        <v>357</v>
      </c>
      <c r="B367">
        <f t="shared" ca="1" si="23"/>
        <v>24</v>
      </c>
      <c r="C367">
        <f t="shared" ca="1" si="24"/>
        <v>109</v>
      </c>
      <c r="D367" t="str">
        <f t="shared" ca="1" si="22"/>
        <v/>
      </c>
      <c r="H367">
        <f t="shared" si="21"/>
        <v>38</v>
      </c>
    </row>
    <row r="368" spans="1:8" x14ac:dyDescent="0.25">
      <c r="A368">
        <v>358</v>
      </c>
      <c r="B368">
        <f t="shared" ca="1" si="23"/>
        <v>10</v>
      </c>
      <c r="C368">
        <f t="shared" ca="1" si="24"/>
        <v>99</v>
      </c>
      <c r="D368" t="str">
        <f t="shared" ca="1" si="22"/>
        <v/>
      </c>
      <c r="H368">
        <f t="shared" si="21"/>
        <v>38</v>
      </c>
    </row>
    <row r="369" spans="1:13" x14ac:dyDescent="0.25">
      <c r="A369">
        <v>359</v>
      </c>
      <c r="B369">
        <f t="shared" ca="1" si="23"/>
        <v>13</v>
      </c>
      <c r="C369">
        <f t="shared" ca="1" si="24"/>
        <v>86</v>
      </c>
      <c r="D369" t="str">
        <f t="shared" ca="1" si="22"/>
        <v/>
      </c>
      <c r="H369">
        <f t="shared" si="21"/>
        <v>38</v>
      </c>
    </row>
    <row r="370" spans="1:13" x14ac:dyDescent="0.25">
      <c r="A370">
        <v>360</v>
      </c>
      <c r="B370">
        <f t="shared" ca="1" si="23"/>
        <v>18</v>
      </c>
      <c r="C370">
        <f t="shared" ca="1" si="24"/>
        <v>68</v>
      </c>
      <c r="D370" t="str">
        <f t="shared" ca="1" si="22"/>
        <v/>
      </c>
      <c r="H370">
        <f t="shared" si="21"/>
        <v>38</v>
      </c>
    </row>
    <row r="371" spans="1:13" x14ac:dyDescent="0.25">
      <c r="A371">
        <v>361</v>
      </c>
      <c r="B371">
        <f t="shared" ca="1" si="23"/>
        <v>12</v>
      </c>
      <c r="C371">
        <f t="shared" ca="1" si="24"/>
        <v>56</v>
      </c>
      <c r="D371" t="str">
        <f t="shared" ca="1" si="22"/>
        <v/>
      </c>
      <c r="H371">
        <f t="shared" si="21"/>
        <v>38</v>
      </c>
    </row>
    <row r="372" spans="1:13" x14ac:dyDescent="0.25">
      <c r="A372">
        <v>362</v>
      </c>
      <c r="B372">
        <f t="shared" ca="1" si="23"/>
        <v>12</v>
      </c>
      <c r="C372">
        <f t="shared" ca="1" si="24"/>
        <v>44</v>
      </c>
      <c r="D372" t="str">
        <f t="shared" ca="1" si="22"/>
        <v/>
      </c>
      <c r="H372">
        <f t="shared" si="21"/>
        <v>38</v>
      </c>
    </row>
    <row r="373" spans="1:13" x14ac:dyDescent="0.25">
      <c r="A373">
        <v>363</v>
      </c>
      <c r="B373">
        <f t="shared" ca="1" si="23"/>
        <v>18</v>
      </c>
      <c r="C373">
        <f t="shared" ca="1" si="24"/>
        <v>26</v>
      </c>
      <c r="D373" t="str">
        <f t="shared" ca="1" si="22"/>
        <v/>
      </c>
      <c r="H373">
        <f t="shared" si="21"/>
        <v>38</v>
      </c>
    </row>
    <row r="374" spans="1:13" x14ac:dyDescent="0.25">
      <c r="A374">
        <v>364</v>
      </c>
      <c r="B374">
        <f t="shared" ca="1" si="23"/>
        <v>11</v>
      </c>
      <c r="C374">
        <f t="shared" ca="1" si="24"/>
        <v>315</v>
      </c>
      <c r="D374" t="str">
        <f t="shared" ca="1" si="22"/>
        <v/>
      </c>
      <c r="H374">
        <f t="shared" si="21"/>
        <v>38</v>
      </c>
    </row>
    <row r="375" spans="1:13" x14ac:dyDescent="0.25">
      <c r="A375">
        <v>365</v>
      </c>
      <c r="B375">
        <f t="shared" ca="1" si="23"/>
        <v>13</v>
      </c>
      <c r="C375">
        <f t="shared" ca="1" si="24"/>
        <v>302</v>
      </c>
      <c r="D375" t="str">
        <f t="shared" ca="1" si="22"/>
        <v/>
      </c>
      <c r="H375">
        <f t="shared" si="21"/>
        <v>38</v>
      </c>
      <c r="M375">
        <f ca="1">AVERAGE(B10:B375)</f>
        <v>13.928961748633879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98"/>
  <sheetViews>
    <sheetView workbookViewId="0">
      <selection activeCell="J3" sqref="J3"/>
    </sheetView>
  </sheetViews>
  <sheetFormatPr defaultRowHeight="15" x14ac:dyDescent="0.25"/>
  <cols>
    <col min="1" max="1" width="6.140625" bestFit="1" customWidth="1"/>
    <col min="2" max="2" width="3" bestFit="1" customWidth="1"/>
    <col min="3" max="3" width="8.42578125" bestFit="1" customWidth="1"/>
    <col min="4" max="4" width="8.42578125" customWidth="1"/>
    <col min="5" max="5" width="4.5703125" bestFit="1" customWidth="1"/>
    <col min="6" max="6" width="5.42578125" bestFit="1" customWidth="1"/>
    <col min="7" max="7" width="4.5703125" bestFit="1" customWidth="1"/>
    <col min="8" max="8" width="5.28515625" bestFit="1" customWidth="1"/>
    <col min="9" max="9" width="12" bestFit="1" customWidth="1"/>
    <col min="10" max="10" width="7" bestFit="1" customWidth="1"/>
    <col min="11" max="11" width="4.5703125" bestFit="1" customWidth="1"/>
    <col min="12" max="12" width="4.7109375" bestFit="1" customWidth="1"/>
    <col min="13" max="13" width="4" bestFit="1" customWidth="1"/>
    <col min="14" max="14" width="6" bestFit="1" customWidth="1"/>
    <col min="15" max="15" width="5.7109375" customWidth="1"/>
    <col min="26" max="26" width="12" bestFit="1" customWidth="1"/>
  </cols>
  <sheetData>
    <row r="1" spans="1:27" x14ac:dyDescent="0.25">
      <c r="F1" t="s">
        <v>130</v>
      </c>
      <c r="H1">
        <v>40</v>
      </c>
      <c r="J1" s="128" t="s">
        <v>129</v>
      </c>
      <c r="K1" s="76">
        <f>SQRT(H1)</f>
        <v>6.324555320336759</v>
      </c>
      <c r="L1" t="s">
        <v>128</v>
      </c>
      <c r="M1">
        <v>9</v>
      </c>
      <c r="N1" t="s">
        <v>127</v>
      </c>
      <c r="O1" s="35">
        <v>0.95</v>
      </c>
      <c r="P1" t="s">
        <v>126</v>
      </c>
      <c r="Q1" s="83">
        <f>_xlfn.NORM.S.INV(O1)</f>
        <v>1.6448536269514715</v>
      </c>
      <c r="R1" s="128" t="s">
        <v>125</v>
      </c>
      <c r="S1">
        <f>SQRT(M1)*K1</f>
        <v>18.973665961010276</v>
      </c>
      <c r="T1" t="s">
        <v>124</v>
      </c>
      <c r="U1">
        <f>ROUNDUP(Q1*S1,0)</f>
        <v>32</v>
      </c>
      <c r="V1" t="s">
        <v>46</v>
      </c>
      <c r="W1">
        <f>H1*M1+U1</f>
        <v>392</v>
      </c>
      <c r="X1" t="s">
        <v>123</v>
      </c>
      <c r="Y1">
        <v>20</v>
      </c>
      <c r="Z1" t="s">
        <v>122</v>
      </c>
      <c r="AA1">
        <f>600</f>
        <v>600</v>
      </c>
    </row>
    <row r="2" spans="1:27" x14ac:dyDescent="0.25">
      <c r="E2" s="35"/>
      <c r="Z2">
        <f t="shared" ref="Z2:Z33" si="0">_xlfn.POISSON.DIST(AA2,$H$1,1)</f>
        <v>1.7418252446695445E-16</v>
      </c>
      <c r="AA2">
        <v>1</v>
      </c>
    </row>
    <row r="3" spans="1:27" x14ac:dyDescent="0.25">
      <c r="E3" s="35"/>
      <c r="Z3">
        <f t="shared" si="0"/>
        <v>3.5728659287002309E-15</v>
      </c>
      <c r="AA3">
        <v>2</v>
      </c>
    </row>
    <row r="4" spans="1:27" x14ac:dyDescent="0.25">
      <c r="E4" s="35"/>
      <c r="Z4">
        <f t="shared" si="0"/>
        <v>4.8888644651810414E-14</v>
      </c>
      <c r="AA4">
        <v>3</v>
      </c>
    </row>
    <row r="5" spans="1:27" x14ac:dyDescent="0.25">
      <c r="E5" s="35"/>
      <c r="Z5">
        <f t="shared" si="0"/>
        <v>5.0204643188291305E-13</v>
      </c>
      <c r="AA5">
        <v>4</v>
      </c>
    </row>
    <row r="6" spans="1:27" x14ac:dyDescent="0.25">
      <c r="E6" s="35"/>
      <c r="Z6">
        <f t="shared" si="0"/>
        <v>4.1273087297317342E-12</v>
      </c>
      <c r="AA6">
        <v>5</v>
      </c>
    </row>
    <row r="7" spans="1:27" x14ac:dyDescent="0.25">
      <c r="E7" s="35"/>
      <c r="Z7">
        <f t="shared" si="0"/>
        <v>2.8295724048723997E-11</v>
      </c>
      <c r="AA7">
        <v>6</v>
      </c>
    </row>
    <row r="8" spans="1:27" x14ac:dyDescent="0.25">
      <c r="E8" s="35"/>
      <c r="Z8">
        <f t="shared" si="0"/>
        <v>1.6640095444296492E-10</v>
      </c>
      <c r="AA8">
        <v>7</v>
      </c>
    </row>
    <row r="9" spans="1:27" x14ac:dyDescent="0.25">
      <c r="Z9">
        <f t="shared" si="0"/>
        <v>8.569271064141706E-10</v>
      </c>
      <c r="AA9">
        <v>8</v>
      </c>
    </row>
    <row r="10" spans="1:27" x14ac:dyDescent="0.25">
      <c r="A10">
        <v>0</v>
      </c>
      <c r="B10">
        <f ca="1">VLOOKUP(RAND(),$Z$1:$AA$51,2)</f>
        <v>41</v>
      </c>
      <c r="C10">
        <f>AA1</f>
        <v>600</v>
      </c>
      <c r="D10">
        <f t="shared" ref="D10:D73" si="1">IF(C10&gt;$W$1,0,1-SUM(D1:D9))</f>
        <v>0</v>
      </c>
      <c r="E10">
        <f t="shared" ref="E10:E73" si="2">$U$1</f>
        <v>32</v>
      </c>
      <c r="H10" s="76"/>
      <c r="Z10">
        <f t="shared" si="0"/>
        <v>3.9259322262862015E-9</v>
      </c>
      <c r="AA10">
        <v>9</v>
      </c>
    </row>
    <row r="11" spans="1:27" x14ac:dyDescent="0.25">
      <c r="A11">
        <f>IF(D1&lt;&gt;1,A10+1,A10)</f>
        <v>1</v>
      </c>
      <c r="B11">
        <f t="shared" ref="B11:B74" ca="1" si="3">IF(A11&lt;&gt;A10,VLOOKUP(RAND(),$Z$1:$AA$51,2),0)</f>
        <v>47</v>
      </c>
      <c r="C11">
        <f ca="1">MAX(C10-B11+$AA$1*I1,0)</f>
        <v>553</v>
      </c>
      <c r="D11">
        <f t="shared" ca="1" si="1"/>
        <v>0</v>
      </c>
      <c r="E11">
        <f t="shared" si="2"/>
        <v>32</v>
      </c>
      <c r="Z11">
        <f t="shared" si="0"/>
        <v>1.6201952705774225E-8</v>
      </c>
      <c r="AA11">
        <v>10</v>
      </c>
    </row>
    <row r="12" spans="1:27" x14ac:dyDescent="0.25">
      <c r="A12">
        <f t="shared" ref="A12:A75" si="4">IF(D2&lt;&gt;1,A11+1,A11)</f>
        <v>2</v>
      </c>
      <c r="B12">
        <f t="shared" ca="1" si="3"/>
        <v>50</v>
      </c>
      <c r="C12">
        <f t="shared" ref="C12:C75" ca="1" si="5">MAX(C11-B12+$AA$1*D2,0)</f>
        <v>503</v>
      </c>
      <c r="D12">
        <f t="shared" ca="1" si="1"/>
        <v>0</v>
      </c>
      <c r="E12">
        <f t="shared" si="2"/>
        <v>32</v>
      </c>
      <c r="Z12">
        <f t="shared" si="0"/>
        <v>6.08420271766402E-8</v>
      </c>
      <c r="AA12">
        <v>11</v>
      </c>
    </row>
    <row r="13" spans="1:27" x14ac:dyDescent="0.25">
      <c r="A13">
        <f t="shared" si="4"/>
        <v>3</v>
      </c>
      <c r="B13">
        <f t="shared" ca="1" si="3"/>
        <v>35</v>
      </c>
      <c r="C13">
        <f t="shared" ca="1" si="5"/>
        <v>468</v>
      </c>
      <c r="D13">
        <f t="shared" ca="1" si="1"/>
        <v>0</v>
      </c>
      <c r="E13">
        <f t="shared" si="2"/>
        <v>32</v>
      </c>
      <c r="Z13">
        <f t="shared" si="0"/>
        <v>2.0964227541285919E-7</v>
      </c>
      <c r="AA13">
        <v>12</v>
      </c>
    </row>
    <row r="14" spans="1:27" x14ac:dyDescent="0.25">
      <c r="A14">
        <f t="shared" si="4"/>
        <v>4</v>
      </c>
      <c r="B14">
        <f t="shared" ca="1" si="3"/>
        <v>41</v>
      </c>
      <c r="C14">
        <f t="shared" ca="1" si="5"/>
        <v>427</v>
      </c>
      <c r="D14">
        <f t="shared" ca="1" si="1"/>
        <v>0</v>
      </c>
      <c r="E14">
        <f t="shared" si="2"/>
        <v>32</v>
      </c>
      <c r="Z14">
        <f t="shared" si="0"/>
        <v>6.6748919306276465E-7</v>
      </c>
      <c r="AA14">
        <v>13</v>
      </c>
    </row>
    <row r="15" spans="1:27" x14ac:dyDescent="0.25">
      <c r="A15">
        <f t="shared" si="4"/>
        <v>5</v>
      </c>
      <c r="B15">
        <f t="shared" ca="1" si="3"/>
        <v>35</v>
      </c>
      <c r="C15">
        <f t="shared" ca="1" si="5"/>
        <v>392</v>
      </c>
      <c r="D15">
        <f t="shared" ca="1" si="1"/>
        <v>1</v>
      </c>
      <c r="E15">
        <f t="shared" si="2"/>
        <v>32</v>
      </c>
      <c r="Z15">
        <f t="shared" si="0"/>
        <v>1.9756232434910601E-6</v>
      </c>
      <c r="AA15">
        <v>14</v>
      </c>
    </row>
    <row r="16" spans="1:27" x14ac:dyDescent="0.25">
      <c r="A16">
        <f t="shared" si="4"/>
        <v>6</v>
      </c>
      <c r="B16">
        <f t="shared" ca="1" si="3"/>
        <v>40</v>
      </c>
      <c r="C16">
        <f t="shared" ca="1" si="5"/>
        <v>352</v>
      </c>
      <c r="D16">
        <f t="shared" ca="1" si="1"/>
        <v>0</v>
      </c>
      <c r="E16">
        <f t="shared" si="2"/>
        <v>32</v>
      </c>
      <c r="Z16">
        <f t="shared" si="0"/>
        <v>5.463980711299857E-6</v>
      </c>
      <c r="AA16">
        <v>15</v>
      </c>
    </row>
    <row r="17" spans="1:27" x14ac:dyDescent="0.25">
      <c r="A17">
        <f t="shared" si="4"/>
        <v>7</v>
      </c>
      <c r="B17">
        <f t="shared" ca="1" si="3"/>
        <v>40</v>
      </c>
      <c r="C17">
        <f t="shared" ca="1" si="5"/>
        <v>312</v>
      </c>
      <c r="D17">
        <f t="shared" ca="1" si="1"/>
        <v>0</v>
      </c>
      <c r="E17">
        <f t="shared" si="2"/>
        <v>32</v>
      </c>
      <c r="Z17">
        <f t="shared" si="0"/>
        <v>1.4184874380821864E-5</v>
      </c>
      <c r="AA17">
        <v>16</v>
      </c>
    </row>
    <row r="18" spans="1:27" x14ac:dyDescent="0.25">
      <c r="A18">
        <f t="shared" si="4"/>
        <v>8</v>
      </c>
      <c r="B18">
        <f t="shared" ca="1" si="3"/>
        <v>44</v>
      </c>
      <c r="C18">
        <f t="shared" ca="1" si="5"/>
        <v>268</v>
      </c>
      <c r="D18">
        <f t="shared" ca="1" si="1"/>
        <v>0</v>
      </c>
      <c r="E18">
        <f t="shared" si="2"/>
        <v>32</v>
      </c>
      <c r="Z18">
        <f t="shared" si="0"/>
        <v>3.4704624191461856E-5</v>
      </c>
      <c r="AA18">
        <v>17</v>
      </c>
    </row>
    <row r="19" spans="1:27" x14ac:dyDescent="0.25">
      <c r="A19">
        <f t="shared" si="4"/>
        <v>9</v>
      </c>
      <c r="B19">
        <f t="shared" ca="1" si="3"/>
        <v>35</v>
      </c>
      <c r="C19">
        <f t="shared" ca="1" si="5"/>
        <v>233</v>
      </c>
      <c r="D19">
        <f t="shared" ca="1" si="1"/>
        <v>0</v>
      </c>
      <c r="E19">
        <f t="shared" si="2"/>
        <v>32</v>
      </c>
      <c r="Z19">
        <f t="shared" si="0"/>
        <v>8.0304068215106451E-5</v>
      </c>
      <c r="AA19">
        <v>18</v>
      </c>
    </row>
    <row r="20" spans="1:27" x14ac:dyDescent="0.25">
      <c r="A20">
        <f t="shared" si="4"/>
        <v>10</v>
      </c>
      <c r="B20">
        <f t="shared" ca="1" si="3"/>
        <v>38</v>
      </c>
      <c r="C20">
        <f t="shared" ca="1" si="5"/>
        <v>195</v>
      </c>
      <c r="D20">
        <f t="shared" ca="1" si="1"/>
        <v>0</v>
      </c>
      <c r="E20">
        <f t="shared" si="2"/>
        <v>32</v>
      </c>
      <c r="Z20">
        <f t="shared" si="0"/>
        <v>1.7630289773856822E-4</v>
      </c>
      <c r="AA20">
        <v>19</v>
      </c>
    </row>
    <row r="21" spans="1:27" x14ac:dyDescent="0.25">
      <c r="A21">
        <f t="shared" ca="1" si="4"/>
        <v>11</v>
      </c>
      <c r="B21">
        <f t="shared" ca="1" si="3"/>
        <v>38</v>
      </c>
      <c r="C21">
        <f t="shared" ca="1" si="5"/>
        <v>157</v>
      </c>
      <c r="D21">
        <f t="shared" ca="1" si="1"/>
        <v>0</v>
      </c>
      <c r="E21">
        <f t="shared" si="2"/>
        <v>32</v>
      </c>
      <c r="Z21">
        <f t="shared" si="0"/>
        <v>3.6830055678549163E-4</v>
      </c>
      <c r="AA21">
        <v>20</v>
      </c>
    </row>
    <row r="22" spans="1:27" x14ac:dyDescent="0.25">
      <c r="A22">
        <f t="shared" ca="1" si="4"/>
        <v>12</v>
      </c>
      <c r="B22">
        <f t="shared" ca="1" si="3"/>
        <v>48</v>
      </c>
      <c r="C22">
        <f t="shared" ca="1" si="5"/>
        <v>109</v>
      </c>
      <c r="D22">
        <f t="shared" ca="1" si="1"/>
        <v>0</v>
      </c>
      <c r="E22">
        <f t="shared" si="2"/>
        <v>32</v>
      </c>
      <c r="Z22">
        <f t="shared" si="0"/>
        <v>7.3401038354153696E-4</v>
      </c>
      <c r="AA22">
        <v>21</v>
      </c>
    </row>
    <row r="23" spans="1:27" x14ac:dyDescent="0.25">
      <c r="A23">
        <f t="shared" ca="1" si="4"/>
        <v>13</v>
      </c>
      <c r="B23">
        <f t="shared" ca="1" si="3"/>
        <v>36</v>
      </c>
      <c r="C23">
        <f t="shared" ca="1" si="5"/>
        <v>73</v>
      </c>
      <c r="D23">
        <f t="shared" ca="1" si="1"/>
        <v>0</v>
      </c>
      <c r="E23">
        <f t="shared" si="2"/>
        <v>32</v>
      </c>
      <c r="Z23">
        <f t="shared" si="0"/>
        <v>1.3989373412798053E-3</v>
      </c>
      <c r="AA23">
        <v>22</v>
      </c>
    </row>
    <row r="24" spans="1:27" x14ac:dyDescent="0.25">
      <c r="A24">
        <f t="shared" ca="1" si="4"/>
        <v>14</v>
      </c>
      <c r="B24">
        <f t="shared" ca="1" si="3"/>
        <v>40</v>
      </c>
      <c r="C24">
        <f t="shared" ca="1" si="5"/>
        <v>33</v>
      </c>
      <c r="D24">
        <f t="shared" ca="1" si="1"/>
        <v>0</v>
      </c>
      <c r="E24">
        <f t="shared" si="2"/>
        <v>32</v>
      </c>
      <c r="Z24">
        <f t="shared" si="0"/>
        <v>2.5553320503898299E-3</v>
      </c>
      <c r="AA24">
        <v>23</v>
      </c>
    </row>
    <row r="25" spans="1:27" x14ac:dyDescent="0.25">
      <c r="A25">
        <f t="shared" ca="1" si="4"/>
        <v>14</v>
      </c>
      <c r="B25">
        <f t="shared" ca="1" si="3"/>
        <v>0</v>
      </c>
      <c r="C25">
        <f t="shared" ca="1" si="5"/>
        <v>633</v>
      </c>
      <c r="D25">
        <f t="shared" ca="1" si="1"/>
        <v>0</v>
      </c>
      <c r="E25">
        <f t="shared" si="2"/>
        <v>32</v>
      </c>
      <c r="Z25">
        <f t="shared" si="0"/>
        <v>4.4826565655732079E-3</v>
      </c>
      <c r="AA25">
        <v>24</v>
      </c>
    </row>
    <row r="26" spans="1:27" x14ac:dyDescent="0.25">
      <c r="A26">
        <f t="shared" ca="1" si="4"/>
        <v>15</v>
      </c>
      <c r="B26">
        <f t="shared" ca="1" si="3"/>
        <v>36</v>
      </c>
      <c r="C26">
        <f t="shared" ca="1" si="5"/>
        <v>597</v>
      </c>
      <c r="D26">
        <f t="shared" ca="1" si="1"/>
        <v>0</v>
      </c>
      <c r="E26">
        <f t="shared" si="2"/>
        <v>32</v>
      </c>
      <c r="Z26">
        <f t="shared" si="0"/>
        <v>7.5663757898666055E-3</v>
      </c>
      <c r="AA26">
        <v>25</v>
      </c>
    </row>
    <row r="27" spans="1:27" x14ac:dyDescent="0.25">
      <c r="A27">
        <f t="shared" ca="1" si="4"/>
        <v>16</v>
      </c>
      <c r="B27">
        <f t="shared" ca="1" si="3"/>
        <v>45</v>
      </c>
      <c r="C27">
        <f t="shared" ca="1" si="5"/>
        <v>552</v>
      </c>
      <c r="D27">
        <f t="shared" ca="1" si="1"/>
        <v>0</v>
      </c>
      <c r="E27">
        <f t="shared" si="2"/>
        <v>32</v>
      </c>
      <c r="Z27">
        <f t="shared" si="0"/>
        <v>1.2310559211856458E-2</v>
      </c>
      <c r="AA27">
        <v>26</v>
      </c>
    </row>
    <row r="28" spans="1:27" x14ac:dyDescent="0.25">
      <c r="A28">
        <f t="shared" ca="1" si="4"/>
        <v>17</v>
      </c>
      <c r="B28">
        <f t="shared" ca="1" si="3"/>
        <v>38</v>
      </c>
      <c r="C28">
        <f t="shared" ca="1" si="5"/>
        <v>514</v>
      </c>
      <c r="D28">
        <f t="shared" ca="1" si="1"/>
        <v>0</v>
      </c>
      <c r="E28">
        <f t="shared" si="2"/>
        <v>32</v>
      </c>
      <c r="Z28">
        <f t="shared" si="0"/>
        <v>1.933897909628586E-2</v>
      </c>
      <c r="AA28">
        <v>27</v>
      </c>
    </row>
    <row r="29" spans="1:27" x14ac:dyDescent="0.25">
      <c r="A29">
        <f t="shared" ca="1" si="4"/>
        <v>18</v>
      </c>
      <c r="B29">
        <f t="shared" ca="1" si="3"/>
        <v>40</v>
      </c>
      <c r="C29">
        <f t="shared" ca="1" si="5"/>
        <v>474</v>
      </c>
      <c r="D29">
        <f t="shared" ca="1" si="1"/>
        <v>0</v>
      </c>
      <c r="E29">
        <f t="shared" si="2"/>
        <v>32</v>
      </c>
      <c r="Z29">
        <f t="shared" si="0"/>
        <v>2.9379578931185049E-2</v>
      </c>
      <c r="AA29">
        <v>28</v>
      </c>
    </row>
    <row r="30" spans="1:27" x14ac:dyDescent="0.25">
      <c r="A30">
        <f t="shared" ca="1" si="4"/>
        <v>19</v>
      </c>
      <c r="B30">
        <f t="shared" ca="1" si="3"/>
        <v>47</v>
      </c>
      <c r="C30">
        <f t="shared" ca="1" si="5"/>
        <v>427</v>
      </c>
      <c r="D30">
        <f t="shared" ca="1" si="1"/>
        <v>0</v>
      </c>
      <c r="E30">
        <f t="shared" si="2"/>
        <v>32</v>
      </c>
      <c r="Z30">
        <f t="shared" si="0"/>
        <v>4.3228682151735559E-2</v>
      </c>
      <c r="AA30">
        <v>29</v>
      </c>
    </row>
    <row r="31" spans="1:27" x14ac:dyDescent="0.25">
      <c r="A31">
        <f t="shared" ca="1" si="4"/>
        <v>20</v>
      </c>
      <c r="B31">
        <f t="shared" ca="1" si="3"/>
        <v>48</v>
      </c>
      <c r="C31">
        <f t="shared" ca="1" si="5"/>
        <v>379</v>
      </c>
      <c r="D31">
        <f t="shared" ca="1" si="1"/>
        <v>1</v>
      </c>
      <c r="E31">
        <f t="shared" si="2"/>
        <v>32</v>
      </c>
      <c r="Z31">
        <f t="shared" si="0"/>
        <v>6.1694153112469625E-2</v>
      </c>
      <c r="AA31">
        <v>30</v>
      </c>
    </row>
    <row r="32" spans="1:27" x14ac:dyDescent="0.25">
      <c r="A32">
        <f t="shared" ca="1" si="4"/>
        <v>21</v>
      </c>
      <c r="B32">
        <f t="shared" ca="1" si="3"/>
        <v>36</v>
      </c>
      <c r="C32">
        <f t="shared" ca="1" si="5"/>
        <v>343</v>
      </c>
      <c r="D32">
        <f t="shared" ca="1" si="1"/>
        <v>0</v>
      </c>
      <c r="E32">
        <f t="shared" si="2"/>
        <v>32</v>
      </c>
      <c r="Z32">
        <f t="shared" si="0"/>
        <v>8.5520567255352328E-2</v>
      </c>
      <c r="AA32">
        <v>31</v>
      </c>
    </row>
    <row r="33" spans="1:27" x14ac:dyDescent="0.25">
      <c r="A33">
        <f t="shared" ca="1" si="4"/>
        <v>22</v>
      </c>
      <c r="B33">
        <f t="shared" ca="1" si="3"/>
        <v>32</v>
      </c>
      <c r="C33">
        <f t="shared" ca="1" si="5"/>
        <v>311</v>
      </c>
      <c r="D33">
        <f t="shared" ca="1" si="1"/>
        <v>0</v>
      </c>
      <c r="E33">
        <f t="shared" si="2"/>
        <v>32</v>
      </c>
      <c r="Z33">
        <f t="shared" si="0"/>
        <v>0.11530358493395564</v>
      </c>
      <c r="AA33">
        <v>32</v>
      </c>
    </row>
    <row r="34" spans="1:27" x14ac:dyDescent="0.25">
      <c r="A34">
        <f t="shared" ca="1" si="4"/>
        <v>23</v>
      </c>
      <c r="B34">
        <f t="shared" ca="1" si="3"/>
        <v>50</v>
      </c>
      <c r="C34">
        <f t="shared" ca="1" si="5"/>
        <v>261</v>
      </c>
      <c r="D34">
        <f t="shared" ca="1" si="1"/>
        <v>0</v>
      </c>
      <c r="E34">
        <f t="shared" si="2"/>
        <v>32</v>
      </c>
      <c r="Z34">
        <f t="shared" ref="Z34:Z51" si="6">_xlfn.POISSON.DIST(AA34,$H$1,1)</f>
        <v>0.15140421242317176</v>
      </c>
      <c r="AA34">
        <v>33</v>
      </c>
    </row>
    <row r="35" spans="1:27" x14ac:dyDescent="0.25">
      <c r="A35">
        <f t="shared" ca="1" si="4"/>
        <v>24</v>
      </c>
      <c r="B35">
        <f t="shared" ca="1" si="3"/>
        <v>41</v>
      </c>
      <c r="C35">
        <f t="shared" ca="1" si="5"/>
        <v>220</v>
      </c>
      <c r="D35">
        <f t="shared" ca="1" si="1"/>
        <v>0</v>
      </c>
      <c r="E35">
        <f t="shared" si="2"/>
        <v>32</v>
      </c>
      <c r="Z35">
        <f t="shared" si="6"/>
        <v>0.1938755388810732</v>
      </c>
      <c r="AA35">
        <v>34</v>
      </c>
    </row>
    <row r="36" spans="1:27" x14ac:dyDescent="0.25">
      <c r="A36">
        <f t="shared" ca="1" si="4"/>
        <v>25</v>
      </c>
      <c r="B36">
        <f t="shared" ca="1" si="3"/>
        <v>34</v>
      </c>
      <c r="C36">
        <f t="shared" ca="1" si="5"/>
        <v>186</v>
      </c>
      <c r="D36">
        <f t="shared" ca="1" si="1"/>
        <v>0</v>
      </c>
      <c r="E36">
        <f t="shared" si="2"/>
        <v>32</v>
      </c>
      <c r="Z36">
        <f t="shared" si="6"/>
        <v>0.24241419769010325</v>
      </c>
      <c r="AA36">
        <v>35</v>
      </c>
    </row>
    <row r="37" spans="1:27" x14ac:dyDescent="0.25">
      <c r="A37">
        <f t="shared" ca="1" si="4"/>
        <v>26</v>
      </c>
      <c r="B37">
        <f t="shared" ca="1" si="3"/>
        <v>38</v>
      </c>
      <c r="C37">
        <f t="shared" ca="1" si="5"/>
        <v>148</v>
      </c>
      <c r="D37">
        <f t="shared" ca="1" si="1"/>
        <v>0</v>
      </c>
      <c r="E37">
        <f t="shared" si="2"/>
        <v>32</v>
      </c>
      <c r="Z37">
        <f t="shared" si="6"/>
        <v>0.29634604081124799</v>
      </c>
      <c r="AA37">
        <v>36</v>
      </c>
    </row>
    <row r="38" spans="1:27" x14ac:dyDescent="0.25">
      <c r="A38">
        <f t="shared" ca="1" si="4"/>
        <v>27</v>
      </c>
      <c r="B38">
        <f t="shared" ca="1" si="3"/>
        <v>41</v>
      </c>
      <c r="C38">
        <f t="shared" ca="1" si="5"/>
        <v>107</v>
      </c>
      <c r="D38">
        <f t="shared" ca="1" si="1"/>
        <v>0</v>
      </c>
      <c r="E38">
        <f t="shared" si="2"/>
        <v>32</v>
      </c>
      <c r="Z38">
        <f t="shared" si="6"/>
        <v>0.3546507360773502</v>
      </c>
      <c r="AA38">
        <v>37</v>
      </c>
    </row>
    <row r="39" spans="1:27" x14ac:dyDescent="0.25">
      <c r="A39">
        <f t="shared" ca="1" si="4"/>
        <v>28</v>
      </c>
      <c r="B39">
        <f t="shared" ca="1" si="3"/>
        <v>40</v>
      </c>
      <c r="C39">
        <f t="shared" ca="1" si="5"/>
        <v>67</v>
      </c>
      <c r="D39">
        <f t="shared" ca="1" si="1"/>
        <v>0</v>
      </c>
      <c r="E39">
        <f t="shared" si="2"/>
        <v>32</v>
      </c>
      <c r="Z39">
        <f t="shared" si="6"/>
        <v>0.41602409951535263</v>
      </c>
      <c r="AA39">
        <v>38</v>
      </c>
    </row>
    <row r="40" spans="1:27" x14ac:dyDescent="0.25">
      <c r="A40">
        <f t="shared" ca="1" si="4"/>
        <v>29</v>
      </c>
      <c r="B40">
        <f t="shared" ca="1" si="3"/>
        <v>41</v>
      </c>
      <c r="C40">
        <f t="shared" ca="1" si="5"/>
        <v>26</v>
      </c>
      <c r="D40">
        <f t="shared" ca="1" si="1"/>
        <v>0</v>
      </c>
      <c r="E40">
        <f t="shared" si="2"/>
        <v>32</v>
      </c>
      <c r="Z40">
        <f t="shared" si="6"/>
        <v>0.47897113893894483</v>
      </c>
      <c r="AA40">
        <v>39</v>
      </c>
    </row>
    <row r="41" spans="1:27" x14ac:dyDescent="0.25">
      <c r="A41">
        <f t="shared" ca="1" si="4"/>
        <v>29</v>
      </c>
      <c r="B41">
        <f t="shared" ca="1" si="3"/>
        <v>0</v>
      </c>
      <c r="C41">
        <f t="shared" ca="1" si="5"/>
        <v>626</v>
      </c>
      <c r="D41">
        <f t="shared" ca="1" si="1"/>
        <v>0</v>
      </c>
      <c r="E41">
        <f t="shared" si="2"/>
        <v>32</v>
      </c>
      <c r="Z41">
        <f t="shared" si="6"/>
        <v>0.54191817836253708</v>
      </c>
      <c r="AA41">
        <v>40</v>
      </c>
    </row>
    <row r="42" spans="1:27" x14ac:dyDescent="0.25">
      <c r="A42">
        <f t="shared" ca="1" si="4"/>
        <v>30</v>
      </c>
      <c r="B42">
        <f t="shared" ca="1" si="3"/>
        <v>40</v>
      </c>
      <c r="C42">
        <f t="shared" ca="1" si="5"/>
        <v>586</v>
      </c>
      <c r="D42">
        <f t="shared" ca="1" si="1"/>
        <v>0</v>
      </c>
      <c r="E42">
        <f t="shared" si="2"/>
        <v>32</v>
      </c>
      <c r="Z42">
        <f t="shared" si="6"/>
        <v>0.60332992414165143</v>
      </c>
      <c r="AA42">
        <v>41</v>
      </c>
    </row>
    <row r="43" spans="1:27" x14ac:dyDescent="0.25">
      <c r="A43">
        <f t="shared" ca="1" si="4"/>
        <v>31</v>
      </c>
      <c r="B43">
        <f t="shared" ca="1" si="3"/>
        <v>31</v>
      </c>
      <c r="C43">
        <f t="shared" ca="1" si="5"/>
        <v>555</v>
      </c>
      <c r="D43">
        <f t="shared" ca="1" si="1"/>
        <v>0</v>
      </c>
      <c r="E43">
        <f t="shared" si="2"/>
        <v>32</v>
      </c>
      <c r="Z43">
        <f t="shared" si="6"/>
        <v>0.66181730107414127</v>
      </c>
      <c r="AA43">
        <v>42</v>
      </c>
    </row>
    <row r="44" spans="1:27" x14ac:dyDescent="0.25">
      <c r="A44">
        <f t="shared" ca="1" si="4"/>
        <v>32</v>
      </c>
      <c r="B44">
        <f t="shared" ca="1" si="3"/>
        <v>29</v>
      </c>
      <c r="C44">
        <f t="shared" ca="1" si="5"/>
        <v>526</v>
      </c>
      <c r="D44">
        <f t="shared" ca="1" si="1"/>
        <v>0</v>
      </c>
      <c r="E44">
        <f t="shared" si="2"/>
        <v>32</v>
      </c>
      <c r="Z44">
        <f t="shared" si="6"/>
        <v>0.71622416333692251</v>
      </c>
      <c r="AA44">
        <v>43</v>
      </c>
    </row>
    <row r="45" spans="1:27" x14ac:dyDescent="0.25">
      <c r="A45">
        <f t="shared" ca="1" si="4"/>
        <v>33</v>
      </c>
      <c r="B45">
        <f t="shared" ca="1" si="3"/>
        <v>38</v>
      </c>
      <c r="C45">
        <f t="shared" ca="1" si="5"/>
        <v>488</v>
      </c>
      <c r="D45">
        <f t="shared" ca="1" si="1"/>
        <v>0</v>
      </c>
      <c r="E45">
        <f t="shared" si="2"/>
        <v>32</v>
      </c>
      <c r="Z45">
        <f t="shared" si="6"/>
        <v>0.76568494721217817</v>
      </c>
      <c r="AA45">
        <v>44</v>
      </c>
    </row>
    <row r="46" spans="1:27" x14ac:dyDescent="0.25">
      <c r="A46">
        <f t="shared" ca="1" si="4"/>
        <v>34</v>
      </c>
      <c r="B46">
        <f t="shared" ca="1" si="3"/>
        <v>35</v>
      </c>
      <c r="C46">
        <f t="shared" ca="1" si="5"/>
        <v>453</v>
      </c>
      <c r="D46">
        <f t="shared" ca="1" si="1"/>
        <v>0</v>
      </c>
      <c r="E46">
        <f t="shared" si="2"/>
        <v>32</v>
      </c>
      <c r="Z46">
        <f t="shared" si="6"/>
        <v>0.80965008843462771</v>
      </c>
      <c r="AA46">
        <v>45</v>
      </c>
    </row>
    <row r="47" spans="1:27" x14ac:dyDescent="0.25">
      <c r="A47">
        <f t="shared" ca="1" si="4"/>
        <v>35</v>
      </c>
      <c r="B47">
        <f t="shared" ca="1" si="3"/>
        <v>33</v>
      </c>
      <c r="C47">
        <f t="shared" ca="1" si="5"/>
        <v>420</v>
      </c>
      <c r="D47">
        <f t="shared" ca="1" si="1"/>
        <v>0</v>
      </c>
      <c r="E47">
        <f t="shared" si="2"/>
        <v>32</v>
      </c>
      <c r="Z47">
        <f t="shared" si="6"/>
        <v>0.84788064601936641</v>
      </c>
      <c r="AA47">
        <v>46</v>
      </c>
    </row>
    <row r="48" spans="1:27" x14ac:dyDescent="0.25">
      <c r="A48">
        <f t="shared" ca="1" si="4"/>
        <v>36</v>
      </c>
      <c r="B48">
        <f t="shared" ca="1" si="3"/>
        <v>30</v>
      </c>
      <c r="C48">
        <f t="shared" ca="1" si="5"/>
        <v>390</v>
      </c>
      <c r="D48">
        <f t="shared" ca="1" si="1"/>
        <v>1</v>
      </c>
      <c r="E48">
        <f t="shared" si="2"/>
        <v>32</v>
      </c>
      <c r="Z48">
        <f t="shared" si="6"/>
        <v>0.88041729077233544</v>
      </c>
      <c r="AA48">
        <v>47</v>
      </c>
    </row>
    <row r="49" spans="1:27" x14ac:dyDescent="0.25">
      <c r="A49">
        <f t="shared" ca="1" si="4"/>
        <v>37</v>
      </c>
      <c r="B49">
        <f t="shared" ca="1" si="3"/>
        <v>38</v>
      </c>
      <c r="C49">
        <f t="shared" ca="1" si="5"/>
        <v>352</v>
      </c>
      <c r="D49">
        <f t="shared" ca="1" si="1"/>
        <v>0</v>
      </c>
      <c r="E49">
        <f t="shared" si="2"/>
        <v>32</v>
      </c>
      <c r="Z49">
        <f t="shared" si="6"/>
        <v>0.90753116139980972</v>
      </c>
      <c r="AA49">
        <v>48</v>
      </c>
    </row>
    <row r="50" spans="1:27" x14ac:dyDescent="0.25">
      <c r="A50">
        <f t="shared" ca="1" si="4"/>
        <v>38</v>
      </c>
      <c r="B50">
        <f t="shared" ca="1" si="3"/>
        <v>31</v>
      </c>
      <c r="C50">
        <f t="shared" ca="1" si="5"/>
        <v>321</v>
      </c>
      <c r="D50">
        <f t="shared" ca="1" si="1"/>
        <v>0</v>
      </c>
      <c r="E50">
        <f t="shared" si="2"/>
        <v>32</v>
      </c>
      <c r="Z50">
        <f t="shared" si="6"/>
        <v>0.92966493334060507</v>
      </c>
      <c r="AA50">
        <v>49</v>
      </c>
    </row>
    <row r="51" spans="1:27" x14ac:dyDescent="0.25">
      <c r="A51">
        <f t="shared" ca="1" si="4"/>
        <v>39</v>
      </c>
      <c r="B51">
        <f t="shared" ca="1" si="3"/>
        <v>45</v>
      </c>
      <c r="C51">
        <f t="shared" ca="1" si="5"/>
        <v>276</v>
      </c>
      <c r="D51">
        <f t="shared" ca="1" si="1"/>
        <v>0</v>
      </c>
      <c r="E51">
        <f t="shared" si="2"/>
        <v>32</v>
      </c>
      <c r="Z51">
        <f t="shared" si="6"/>
        <v>0.94737195089324122</v>
      </c>
      <c r="AA51">
        <v>50</v>
      </c>
    </row>
    <row r="52" spans="1:27" x14ac:dyDescent="0.25">
      <c r="A52">
        <f t="shared" ca="1" si="4"/>
        <v>40</v>
      </c>
      <c r="B52">
        <f t="shared" ca="1" si="3"/>
        <v>41</v>
      </c>
      <c r="C52">
        <f t="shared" ca="1" si="5"/>
        <v>235</v>
      </c>
      <c r="D52">
        <f t="shared" ca="1" si="1"/>
        <v>0</v>
      </c>
      <c r="E52">
        <f t="shared" si="2"/>
        <v>32</v>
      </c>
    </row>
    <row r="53" spans="1:27" x14ac:dyDescent="0.25">
      <c r="A53">
        <f t="shared" ca="1" si="4"/>
        <v>41</v>
      </c>
      <c r="B53">
        <f t="shared" ca="1" si="3"/>
        <v>49</v>
      </c>
      <c r="C53">
        <f t="shared" ca="1" si="5"/>
        <v>186</v>
      </c>
      <c r="D53">
        <f t="shared" ca="1" si="1"/>
        <v>0</v>
      </c>
      <c r="E53">
        <f t="shared" si="2"/>
        <v>32</v>
      </c>
    </row>
    <row r="54" spans="1:27" x14ac:dyDescent="0.25">
      <c r="A54">
        <f t="shared" ca="1" si="4"/>
        <v>42</v>
      </c>
      <c r="B54">
        <f t="shared" ca="1" si="3"/>
        <v>37</v>
      </c>
      <c r="C54">
        <f t="shared" ca="1" si="5"/>
        <v>149</v>
      </c>
      <c r="D54">
        <f t="shared" ca="1" si="1"/>
        <v>0</v>
      </c>
      <c r="E54">
        <f t="shared" si="2"/>
        <v>32</v>
      </c>
    </row>
    <row r="55" spans="1:27" x14ac:dyDescent="0.25">
      <c r="A55">
        <f t="shared" ca="1" si="4"/>
        <v>43</v>
      </c>
      <c r="B55">
        <f t="shared" ca="1" si="3"/>
        <v>43</v>
      </c>
      <c r="C55">
        <f t="shared" ca="1" si="5"/>
        <v>106</v>
      </c>
      <c r="D55">
        <f t="shared" ca="1" si="1"/>
        <v>0</v>
      </c>
      <c r="E55">
        <f t="shared" si="2"/>
        <v>32</v>
      </c>
    </row>
    <row r="56" spans="1:27" x14ac:dyDescent="0.25">
      <c r="A56">
        <f t="shared" ca="1" si="4"/>
        <v>44</v>
      </c>
      <c r="B56">
        <f t="shared" ca="1" si="3"/>
        <v>31</v>
      </c>
      <c r="C56">
        <f t="shared" ca="1" si="5"/>
        <v>75</v>
      </c>
      <c r="D56">
        <f t="shared" ca="1" si="1"/>
        <v>0</v>
      </c>
      <c r="E56">
        <f t="shared" si="2"/>
        <v>32</v>
      </c>
    </row>
    <row r="57" spans="1:27" x14ac:dyDescent="0.25">
      <c r="A57">
        <f t="shared" ca="1" si="4"/>
        <v>45</v>
      </c>
      <c r="B57">
        <f t="shared" ca="1" si="3"/>
        <v>38</v>
      </c>
      <c r="C57">
        <f t="shared" ca="1" si="5"/>
        <v>37</v>
      </c>
      <c r="D57">
        <f t="shared" ca="1" si="1"/>
        <v>0</v>
      </c>
      <c r="E57">
        <f t="shared" si="2"/>
        <v>32</v>
      </c>
    </row>
    <row r="58" spans="1:27" x14ac:dyDescent="0.25">
      <c r="A58">
        <f t="shared" ca="1" si="4"/>
        <v>45</v>
      </c>
      <c r="B58">
        <f t="shared" ca="1" si="3"/>
        <v>0</v>
      </c>
      <c r="C58">
        <f t="shared" ca="1" si="5"/>
        <v>637</v>
      </c>
      <c r="D58">
        <f t="shared" ca="1" si="1"/>
        <v>0</v>
      </c>
      <c r="E58">
        <f t="shared" si="2"/>
        <v>32</v>
      </c>
    </row>
    <row r="59" spans="1:27" x14ac:dyDescent="0.25">
      <c r="A59">
        <f t="shared" ca="1" si="4"/>
        <v>46</v>
      </c>
      <c r="B59">
        <f t="shared" ca="1" si="3"/>
        <v>38</v>
      </c>
      <c r="C59">
        <f t="shared" ca="1" si="5"/>
        <v>599</v>
      </c>
      <c r="D59">
        <f t="shared" ca="1" si="1"/>
        <v>0</v>
      </c>
      <c r="E59">
        <f t="shared" si="2"/>
        <v>32</v>
      </c>
    </row>
    <row r="60" spans="1:27" x14ac:dyDescent="0.25">
      <c r="A60">
        <f t="shared" ca="1" si="4"/>
        <v>47</v>
      </c>
      <c r="B60">
        <f t="shared" ca="1" si="3"/>
        <v>40</v>
      </c>
      <c r="C60">
        <f t="shared" ca="1" si="5"/>
        <v>559</v>
      </c>
      <c r="D60">
        <f t="shared" ca="1" si="1"/>
        <v>0</v>
      </c>
      <c r="E60">
        <f t="shared" si="2"/>
        <v>32</v>
      </c>
    </row>
    <row r="61" spans="1:27" x14ac:dyDescent="0.25">
      <c r="A61">
        <f t="shared" ca="1" si="4"/>
        <v>48</v>
      </c>
      <c r="B61">
        <f t="shared" ca="1" si="3"/>
        <v>34</v>
      </c>
      <c r="C61">
        <f t="shared" ca="1" si="5"/>
        <v>525</v>
      </c>
      <c r="D61">
        <f t="shared" ca="1" si="1"/>
        <v>0</v>
      </c>
      <c r="E61">
        <f t="shared" si="2"/>
        <v>32</v>
      </c>
    </row>
    <row r="62" spans="1:27" x14ac:dyDescent="0.25">
      <c r="A62">
        <f t="shared" ca="1" si="4"/>
        <v>49</v>
      </c>
      <c r="B62">
        <f t="shared" ca="1" si="3"/>
        <v>25</v>
      </c>
      <c r="C62">
        <f t="shared" ca="1" si="5"/>
        <v>500</v>
      </c>
      <c r="D62">
        <f t="shared" ca="1" si="1"/>
        <v>0</v>
      </c>
      <c r="E62">
        <f t="shared" si="2"/>
        <v>32</v>
      </c>
    </row>
    <row r="63" spans="1:27" x14ac:dyDescent="0.25">
      <c r="A63">
        <f t="shared" ca="1" si="4"/>
        <v>50</v>
      </c>
      <c r="B63">
        <f t="shared" ca="1" si="3"/>
        <v>38</v>
      </c>
      <c r="C63">
        <f t="shared" ca="1" si="5"/>
        <v>462</v>
      </c>
      <c r="D63">
        <f t="shared" ca="1" si="1"/>
        <v>0</v>
      </c>
      <c r="E63">
        <f t="shared" si="2"/>
        <v>32</v>
      </c>
    </row>
    <row r="64" spans="1:27" x14ac:dyDescent="0.25">
      <c r="A64">
        <f t="shared" ca="1" si="4"/>
        <v>51</v>
      </c>
      <c r="B64">
        <f t="shared" ca="1" si="3"/>
        <v>42</v>
      </c>
      <c r="C64">
        <f t="shared" ca="1" si="5"/>
        <v>420</v>
      </c>
      <c r="D64">
        <f t="shared" ca="1" si="1"/>
        <v>0</v>
      </c>
      <c r="E64">
        <f t="shared" si="2"/>
        <v>32</v>
      </c>
    </row>
    <row r="65" spans="1:5" x14ac:dyDescent="0.25">
      <c r="A65">
        <f t="shared" ca="1" si="4"/>
        <v>52</v>
      </c>
      <c r="B65">
        <f t="shared" ca="1" si="3"/>
        <v>38</v>
      </c>
      <c r="C65">
        <f t="shared" ca="1" si="5"/>
        <v>382</v>
      </c>
      <c r="D65">
        <f t="shared" ca="1" si="1"/>
        <v>1</v>
      </c>
      <c r="E65">
        <f t="shared" si="2"/>
        <v>32</v>
      </c>
    </row>
    <row r="66" spans="1:5" x14ac:dyDescent="0.25">
      <c r="A66">
        <f t="shared" ca="1" si="4"/>
        <v>53</v>
      </c>
      <c r="B66">
        <f t="shared" ca="1" si="3"/>
        <v>50</v>
      </c>
      <c r="C66">
        <f t="shared" ca="1" si="5"/>
        <v>332</v>
      </c>
      <c r="D66">
        <f t="shared" ca="1" si="1"/>
        <v>0</v>
      </c>
      <c r="E66">
        <f t="shared" si="2"/>
        <v>32</v>
      </c>
    </row>
    <row r="67" spans="1:5" x14ac:dyDescent="0.25">
      <c r="A67">
        <f t="shared" ca="1" si="4"/>
        <v>54</v>
      </c>
      <c r="B67">
        <f t="shared" ca="1" si="3"/>
        <v>47</v>
      </c>
      <c r="C67">
        <f t="shared" ca="1" si="5"/>
        <v>285</v>
      </c>
      <c r="D67">
        <f t="shared" ca="1" si="1"/>
        <v>0</v>
      </c>
      <c r="E67">
        <f t="shared" si="2"/>
        <v>32</v>
      </c>
    </row>
    <row r="68" spans="1:5" x14ac:dyDescent="0.25">
      <c r="A68">
        <f t="shared" ca="1" si="4"/>
        <v>55</v>
      </c>
      <c r="B68">
        <f t="shared" ca="1" si="3"/>
        <v>41</v>
      </c>
      <c r="C68">
        <f t="shared" ca="1" si="5"/>
        <v>244</v>
      </c>
      <c r="D68">
        <f t="shared" ca="1" si="1"/>
        <v>0</v>
      </c>
      <c r="E68">
        <f t="shared" si="2"/>
        <v>32</v>
      </c>
    </row>
    <row r="69" spans="1:5" x14ac:dyDescent="0.25">
      <c r="A69">
        <f t="shared" ca="1" si="4"/>
        <v>56</v>
      </c>
      <c r="B69">
        <f t="shared" ca="1" si="3"/>
        <v>48</v>
      </c>
      <c r="C69">
        <f t="shared" ca="1" si="5"/>
        <v>196</v>
      </c>
      <c r="D69">
        <f t="shared" ca="1" si="1"/>
        <v>0</v>
      </c>
      <c r="E69">
        <f t="shared" si="2"/>
        <v>32</v>
      </c>
    </row>
    <row r="70" spans="1:5" x14ac:dyDescent="0.25">
      <c r="A70">
        <f t="shared" ca="1" si="4"/>
        <v>57</v>
      </c>
      <c r="B70">
        <f t="shared" ca="1" si="3"/>
        <v>37</v>
      </c>
      <c r="C70">
        <f t="shared" ca="1" si="5"/>
        <v>159</v>
      </c>
      <c r="D70">
        <f t="shared" ca="1" si="1"/>
        <v>0</v>
      </c>
      <c r="E70">
        <f t="shared" si="2"/>
        <v>32</v>
      </c>
    </row>
    <row r="71" spans="1:5" x14ac:dyDescent="0.25">
      <c r="A71">
        <f t="shared" ca="1" si="4"/>
        <v>58</v>
      </c>
      <c r="B71">
        <f t="shared" ca="1" si="3"/>
        <v>40</v>
      </c>
      <c r="C71">
        <f t="shared" ca="1" si="5"/>
        <v>119</v>
      </c>
      <c r="D71">
        <f t="shared" ca="1" si="1"/>
        <v>0</v>
      </c>
      <c r="E71">
        <f t="shared" si="2"/>
        <v>32</v>
      </c>
    </row>
    <row r="72" spans="1:5" x14ac:dyDescent="0.25">
      <c r="A72">
        <f t="shared" ca="1" si="4"/>
        <v>59</v>
      </c>
      <c r="B72">
        <f t="shared" ca="1" si="3"/>
        <v>39</v>
      </c>
      <c r="C72">
        <f t="shared" ca="1" si="5"/>
        <v>80</v>
      </c>
      <c r="D72">
        <f t="shared" ca="1" si="1"/>
        <v>0</v>
      </c>
      <c r="E72">
        <f t="shared" si="2"/>
        <v>32</v>
      </c>
    </row>
    <row r="73" spans="1:5" x14ac:dyDescent="0.25">
      <c r="A73">
        <f t="shared" ca="1" si="4"/>
        <v>60</v>
      </c>
      <c r="B73">
        <f t="shared" ca="1" si="3"/>
        <v>44</v>
      </c>
      <c r="C73">
        <f t="shared" ca="1" si="5"/>
        <v>36</v>
      </c>
      <c r="D73">
        <f t="shared" ca="1" si="1"/>
        <v>0</v>
      </c>
      <c r="E73">
        <f t="shared" si="2"/>
        <v>32</v>
      </c>
    </row>
    <row r="74" spans="1:5" x14ac:dyDescent="0.25">
      <c r="A74">
        <f t="shared" ca="1" si="4"/>
        <v>61</v>
      </c>
      <c r="B74">
        <f t="shared" ca="1" si="3"/>
        <v>33</v>
      </c>
      <c r="C74">
        <f t="shared" ca="1" si="5"/>
        <v>3</v>
      </c>
      <c r="D74">
        <f t="shared" ref="D74:D137" ca="1" si="7">IF(C74&gt;$W$1,0,1-SUM(D65:D73))</f>
        <v>0</v>
      </c>
      <c r="E74">
        <f t="shared" ref="E74:E137" si="8">$U$1</f>
        <v>32</v>
      </c>
    </row>
    <row r="75" spans="1:5" x14ac:dyDescent="0.25">
      <c r="A75">
        <f t="shared" ca="1" si="4"/>
        <v>61</v>
      </c>
      <c r="B75">
        <f t="shared" ref="B75:B138" ca="1" si="9">IF(A75&lt;&gt;A74,VLOOKUP(RAND(),$Z$1:$AA$51,2),0)</f>
        <v>0</v>
      </c>
      <c r="C75">
        <f t="shared" ca="1" si="5"/>
        <v>603</v>
      </c>
      <c r="D75">
        <f t="shared" ca="1" si="7"/>
        <v>0</v>
      </c>
      <c r="E75">
        <f t="shared" si="8"/>
        <v>32</v>
      </c>
    </row>
    <row r="76" spans="1:5" x14ac:dyDescent="0.25">
      <c r="A76">
        <f t="shared" ref="A76:A139" ca="1" si="10">IF(D66&lt;&gt;1,A75+1,A75)</f>
        <v>62</v>
      </c>
      <c r="B76">
        <f t="shared" ca="1" si="9"/>
        <v>29</v>
      </c>
      <c r="C76">
        <f t="shared" ref="C76:C139" ca="1" si="11">MAX(C75-B76+$AA$1*D66,0)</f>
        <v>574</v>
      </c>
      <c r="D76">
        <f t="shared" ca="1" si="7"/>
        <v>0</v>
      </c>
      <c r="E76">
        <f t="shared" si="8"/>
        <v>32</v>
      </c>
    </row>
    <row r="77" spans="1:5" x14ac:dyDescent="0.25">
      <c r="A77">
        <f t="shared" ca="1" si="10"/>
        <v>63</v>
      </c>
      <c r="B77">
        <f t="shared" ca="1" si="9"/>
        <v>33</v>
      </c>
      <c r="C77">
        <f t="shared" ca="1" si="11"/>
        <v>541</v>
      </c>
      <c r="D77">
        <f t="shared" ca="1" si="7"/>
        <v>0</v>
      </c>
      <c r="E77">
        <f t="shared" si="8"/>
        <v>32</v>
      </c>
    </row>
    <row r="78" spans="1:5" x14ac:dyDescent="0.25">
      <c r="A78">
        <f t="shared" ca="1" si="10"/>
        <v>64</v>
      </c>
      <c r="B78">
        <f t="shared" ca="1" si="9"/>
        <v>40</v>
      </c>
      <c r="C78">
        <f t="shared" ca="1" si="11"/>
        <v>501</v>
      </c>
      <c r="D78">
        <f t="shared" ca="1" si="7"/>
        <v>0</v>
      </c>
      <c r="E78">
        <f t="shared" si="8"/>
        <v>32</v>
      </c>
    </row>
    <row r="79" spans="1:5" x14ac:dyDescent="0.25">
      <c r="A79">
        <f t="shared" ca="1" si="10"/>
        <v>65</v>
      </c>
      <c r="B79">
        <f t="shared" ca="1" si="9"/>
        <v>46</v>
      </c>
      <c r="C79">
        <f t="shared" ca="1" si="11"/>
        <v>455</v>
      </c>
      <c r="D79">
        <f t="shared" ca="1" si="7"/>
        <v>0</v>
      </c>
      <c r="E79">
        <f t="shared" si="8"/>
        <v>32</v>
      </c>
    </row>
    <row r="80" spans="1:5" x14ac:dyDescent="0.25">
      <c r="A80">
        <f t="shared" ca="1" si="10"/>
        <v>66</v>
      </c>
      <c r="B80">
        <f t="shared" ca="1" si="9"/>
        <v>50</v>
      </c>
      <c r="C80">
        <f t="shared" ca="1" si="11"/>
        <v>405</v>
      </c>
      <c r="D80">
        <f t="shared" ca="1" si="7"/>
        <v>0</v>
      </c>
      <c r="E80">
        <f t="shared" si="8"/>
        <v>32</v>
      </c>
    </row>
    <row r="81" spans="1:5" x14ac:dyDescent="0.25">
      <c r="A81">
        <f t="shared" ca="1" si="10"/>
        <v>67</v>
      </c>
      <c r="B81">
        <f t="shared" ca="1" si="9"/>
        <v>34</v>
      </c>
      <c r="C81">
        <f t="shared" ca="1" si="11"/>
        <v>371</v>
      </c>
      <c r="D81">
        <f t="shared" ca="1" si="7"/>
        <v>1</v>
      </c>
      <c r="E81">
        <f t="shared" si="8"/>
        <v>32</v>
      </c>
    </row>
    <row r="82" spans="1:5" x14ac:dyDescent="0.25">
      <c r="A82">
        <f t="shared" ca="1" si="10"/>
        <v>68</v>
      </c>
      <c r="B82">
        <f t="shared" ca="1" si="9"/>
        <v>45</v>
      </c>
      <c r="C82">
        <f t="shared" ca="1" si="11"/>
        <v>326</v>
      </c>
      <c r="D82">
        <f t="shared" ca="1" si="7"/>
        <v>0</v>
      </c>
      <c r="E82">
        <f t="shared" si="8"/>
        <v>32</v>
      </c>
    </row>
    <row r="83" spans="1:5" x14ac:dyDescent="0.25">
      <c r="A83">
        <f t="shared" ca="1" si="10"/>
        <v>69</v>
      </c>
      <c r="B83">
        <f t="shared" ca="1" si="9"/>
        <v>43</v>
      </c>
      <c r="C83">
        <f t="shared" ca="1" si="11"/>
        <v>283</v>
      </c>
      <c r="D83">
        <f t="shared" ca="1" si="7"/>
        <v>0</v>
      </c>
      <c r="E83">
        <f t="shared" si="8"/>
        <v>32</v>
      </c>
    </row>
    <row r="84" spans="1:5" x14ac:dyDescent="0.25">
      <c r="A84">
        <f t="shared" ca="1" si="10"/>
        <v>70</v>
      </c>
      <c r="B84">
        <f t="shared" ca="1" si="9"/>
        <v>28</v>
      </c>
      <c r="C84">
        <f t="shared" ca="1" si="11"/>
        <v>255</v>
      </c>
      <c r="D84">
        <f t="shared" ca="1" si="7"/>
        <v>0</v>
      </c>
      <c r="E84">
        <f t="shared" si="8"/>
        <v>32</v>
      </c>
    </row>
    <row r="85" spans="1:5" x14ac:dyDescent="0.25">
      <c r="A85">
        <f t="shared" ca="1" si="10"/>
        <v>71</v>
      </c>
      <c r="B85">
        <f t="shared" ca="1" si="9"/>
        <v>46</v>
      </c>
      <c r="C85">
        <f t="shared" ca="1" si="11"/>
        <v>209</v>
      </c>
      <c r="D85">
        <f t="shared" ca="1" si="7"/>
        <v>0</v>
      </c>
      <c r="E85">
        <f t="shared" si="8"/>
        <v>32</v>
      </c>
    </row>
    <row r="86" spans="1:5" x14ac:dyDescent="0.25">
      <c r="A86">
        <f t="shared" ca="1" si="10"/>
        <v>72</v>
      </c>
      <c r="B86">
        <f t="shared" ca="1" si="9"/>
        <v>37</v>
      </c>
      <c r="C86">
        <f t="shared" ca="1" si="11"/>
        <v>172</v>
      </c>
      <c r="D86">
        <f t="shared" ca="1" si="7"/>
        <v>0</v>
      </c>
      <c r="E86">
        <f t="shared" si="8"/>
        <v>32</v>
      </c>
    </row>
    <row r="87" spans="1:5" x14ac:dyDescent="0.25">
      <c r="A87">
        <f t="shared" ca="1" si="10"/>
        <v>73</v>
      </c>
      <c r="B87">
        <f t="shared" ca="1" si="9"/>
        <v>41</v>
      </c>
      <c r="C87">
        <f t="shared" ca="1" si="11"/>
        <v>131</v>
      </c>
      <c r="D87">
        <f t="shared" ca="1" si="7"/>
        <v>0</v>
      </c>
      <c r="E87">
        <f t="shared" si="8"/>
        <v>32</v>
      </c>
    </row>
    <row r="88" spans="1:5" x14ac:dyDescent="0.25">
      <c r="A88">
        <f t="shared" ca="1" si="10"/>
        <v>74</v>
      </c>
      <c r="B88">
        <f t="shared" ca="1" si="9"/>
        <v>37</v>
      </c>
      <c r="C88">
        <f t="shared" ca="1" si="11"/>
        <v>94</v>
      </c>
      <c r="D88">
        <f t="shared" ca="1" si="7"/>
        <v>0</v>
      </c>
      <c r="E88">
        <f t="shared" si="8"/>
        <v>32</v>
      </c>
    </row>
    <row r="89" spans="1:5" x14ac:dyDescent="0.25">
      <c r="A89">
        <f t="shared" ca="1" si="10"/>
        <v>75</v>
      </c>
      <c r="B89">
        <f t="shared" ca="1" si="9"/>
        <v>41</v>
      </c>
      <c r="C89">
        <f t="shared" ca="1" si="11"/>
        <v>53</v>
      </c>
      <c r="D89">
        <f t="shared" ca="1" si="7"/>
        <v>0</v>
      </c>
      <c r="E89">
        <f t="shared" si="8"/>
        <v>32</v>
      </c>
    </row>
    <row r="90" spans="1:5" x14ac:dyDescent="0.25">
      <c r="A90">
        <f t="shared" ca="1" si="10"/>
        <v>76</v>
      </c>
      <c r="B90">
        <f t="shared" ca="1" si="9"/>
        <v>46</v>
      </c>
      <c r="C90">
        <f t="shared" ca="1" si="11"/>
        <v>7</v>
      </c>
      <c r="D90">
        <f t="shared" ca="1" si="7"/>
        <v>0</v>
      </c>
      <c r="E90">
        <f t="shared" si="8"/>
        <v>32</v>
      </c>
    </row>
    <row r="91" spans="1:5" x14ac:dyDescent="0.25">
      <c r="A91">
        <f t="shared" ca="1" si="10"/>
        <v>76</v>
      </c>
      <c r="B91">
        <f t="shared" ca="1" si="9"/>
        <v>0</v>
      </c>
      <c r="C91">
        <f t="shared" ca="1" si="11"/>
        <v>607</v>
      </c>
      <c r="D91">
        <f t="shared" ca="1" si="7"/>
        <v>0</v>
      </c>
      <c r="E91">
        <f t="shared" si="8"/>
        <v>32</v>
      </c>
    </row>
    <row r="92" spans="1:5" x14ac:dyDescent="0.25">
      <c r="A92">
        <f t="shared" ca="1" si="10"/>
        <v>77</v>
      </c>
      <c r="B92">
        <f t="shared" ca="1" si="9"/>
        <v>35</v>
      </c>
      <c r="C92">
        <f t="shared" ca="1" si="11"/>
        <v>572</v>
      </c>
      <c r="D92">
        <f t="shared" ca="1" si="7"/>
        <v>0</v>
      </c>
      <c r="E92">
        <f t="shared" si="8"/>
        <v>32</v>
      </c>
    </row>
    <row r="93" spans="1:5" x14ac:dyDescent="0.25">
      <c r="A93">
        <f t="shared" ca="1" si="10"/>
        <v>78</v>
      </c>
      <c r="B93">
        <f t="shared" ca="1" si="9"/>
        <v>34</v>
      </c>
      <c r="C93">
        <f t="shared" ca="1" si="11"/>
        <v>538</v>
      </c>
      <c r="D93">
        <f t="shared" ca="1" si="7"/>
        <v>0</v>
      </c>
      <c r="E93">
        <f t="shared" si="8"/>
        <v>32</v>
      </c>
    </row>
    <row r="94" spans="1:5" x14ac:dyDescent="0.25">
      <c r="A94">
        <f t="shared" ca="1" si="10"/>
        <v>79</v>
      </c>
      <c r="B94">
        <f t="shared" ca="1" si="9"/>
        <v>37</v>
      </c>
      <c r="C94">
        <f t="shared" ca="1" si="11"/>
        <v>501</v>
      </c>
      <c r="D94">
        <f t="shared" ca="1" si="7"/>
        <v>0</v>
      </c>
      <c r="E94">
        <f t="shared" si="8"/>
        <v>32</v>
      </c>
    </row>
    <row r="95" spans="1:5" x14ac:dyDescent="0.25">
      <c r="A95">
        <f t="shared" ca="1" si="10"/>
        <v>80</v>
      </c>
      <c r="B95">
        <f t="shared" ca="1" si="9"/>
        <v>37</v>
      </c>
      <c r="C95">
        <f t="shared" ca="1" si="11"/>
        <v>464</v>
      </c>
      <c r="D95">
        <f t="shared" ca="1" si="7"/>
        <v>0</v>
      </c>
      <c r="E95">
        <f t="shared" si="8"/>
        <v>32</v>
      </c>
    </row>
    <row r="96" spans="1:5" x14ac:dyDescent="0.25">
      <c r="A96">
        <f t="shared" ca="1" si="10"/>
        <v>81</v>
      </c>
      <c r="B96">
        <f t="shared" ca="1" si="9"/>
        <v>41</v>
      </c>
      <c r="C96">
        <f t="shared" ca="1" si="11"/>
        <v>423</v>
      </c>
      <c r="D96">
        <f t="shared" ca="1" si="7"/>
        <v>0</v>
      </c>
      <c r="E96">
        <f t="shared" si="8"/>
        <v>32</v>
      </c>
    </row>
    <row r="97" spans="1:5" x14ac:dyDescent="0.25">
      <c r="A97">
        <f t="shared" ca="1" si="10"/>
        <v>82</v>
      </c>
      <c r="B97">
        <f t="shared" ca="1" si="9"/>
        <v>42</v>
      </c>
      <c r="C97">
        <f t="shared" ca="1" si="11"/>
        <v>381</v>
      </c>
      <c r="D97">
        <f t="shared" ca="1" si="7"/>
        <v>1</v>
      </c>
      <c r="E97">
        <f t="shared" si="8"/>
        <v>32</v>
      </c>
    </row>
    <row r="98" spans="1:5" x14ac:dyDescent="0.25">
      <c r="A98">
        <f t="shared" ca="1" si="10"/>
        <v>83</v>
      </c>
      <c r="B98">
        <f t="shared" ca="1" si="9"/>
        <v>45</v>
      </c>
      <c r="C98">
        <f t="shared" ca="1" si="11"/>
        <v>336</v>
      </c>
      <c r="D98">
        <f t="shared" ca="1" si="7"/>
        <v>0</v>
      </c>
      <c r="E98">
        <f t="shared" si="8"/>
        <v>32</v>
      </c>
    </row>
    <row r="99" spans="1:5" x14ac:dyDescent="0.25">
      <c r="A99">
        <f t="shared" ca="1" si="10"/>
        <v>84</v>
      </c>
      <c r="B99">
        <f t="shared" ca="1" si="9"/>
        <v>40</v>
      </c>
      <c r="C99">
        <f t="shared" ca="1" si="11"/>
        <v>296</v>
      </c>
      <c r="D99">
        <f t="shared" ca="1" si="7"/>
        <v>0</v>
      </c>
      <c r="E99">
        <f t="shared" si="8"/>
        <v>32</v>
      </c>
    </row>
    <row r="100" spans="1:5" x14ac:dyDescent="0.25">
      <c r="A100">
        <f t="shared" ca="1" si="10"/>
        <v>85</v>
      </c>
      <c r="B100">
        <f t="shared" ca="1" si="9"/>
        <v>45</v>
      </c>
      <c r="C100">
        <f t="shared" ca="1" si="11"/>
        <v>251</v>
      </c>
      <c r="D100">
        <f t="shared" ca="1" si="7"/>
        <v>0</v>
      </c>
      <c r="E100">
        <f t="shared" si="8"/>
        <v>32</v>
      </c>
    </row>
    <row r="101" spans="1:5" x14ac:dyDescent="0.25">
      <c r="A101">
        <f t="shared" ca="1" si="10"/>
        <v>86</v>
      </c>
      <c r="B101">
        <f t="shared" ca="1" si="9"/>
        <v>40</v>
      </c>
      <c r="C101">
        <f t="shared" ca="1" si="11"/>
        <v>211</v>
      </c>
      <c r="D101">
        <f t="shared" ca="1" si="7"/>
        <v>0</v>
      </c>
      <c r="E101">
        <f t="shared" si="8"/>
        <v>32</v>
      </c>
    </row>
    <row r="102" spans="1:5" x14ac:dyDescent="0.25">
      <c r="A102">
        <f t="shared" ca="1" si="10"/>
        <v>87</v>
      </c>
      <c r="B102">
        <f t="shared" ca="1" si="9"/>
        <v>37</v>
      </c>
      <c r="C102">
        <f t="shared" ca="1" si="11"/>
        <v>174</v>
      </c>
      <c r="D102">
        <f t="shared" ca="1" si="7"/>
        <v>0</v>
      </c>
      <c r="E102">
        <f t="shared" si="8"/>
        <v>32</v>
      </c>
    </row>
    <row r="103" spans="1:5" x14ac:dyDescent="0.25">
      <c r="A103">
        <f t="shared" ca="1" si="10"/>
        <v>88</v>
      </c>
      <c r="B103">
        <f t="shared" ca="1" si="9"/>
        <v>38</v>
      </c>
      <c r="C103">
        <f t="shared" ca="1" si="11"/>
        <v>136</v>
      </c>
      <c r="D103">
        <f t="shared" ca="1" si="7"/>
        <v>0</v>
      </c>
      <c r="E103">
        <f t="shared" si="8"/>
        <v>32</v>
      </c>
    </row>
    <row r="104" spans="1:5" x14ac:dyDescent="0.25">
      <c r="A104">
        <f t="shared" ca="1" si="10"/>
        <v>89</v>
      </c>
      <c r="B104">
        <f t="shared" ca="1" si="9"/>
        <v>46</v>
      </c>
      <c r="C104">
        <f t="shared" ca="1" si="11"/>
        <v>90</v>
      </c>
      <c r="D104">
        <f t="shared" ca="1" si="7"/>
        <v>0</v>
      </c>
      <c r="E104">
        <f t="shared" si="8"/>
        <v>32</v>
      </c>
    </row>
    <row r="105" spans="1:5" x14ac:dyDescent="0.25">
      <c r="A105">
        <f t="shared" ca="1" si="10"/>
        <v>90</v>
      </c>
      <c r="B105">
        <f t="shared" ca="1" si="9"/>
        <v>29</v>
      </c>
      <c r="C105">
        <f t="shared" ca="1" si="11"/>
        <v>61</v>
      </c>
      <c r="D105">
        <f t="shared" ca="1" si="7"/>
        <v>0</v>
      </c>
      <c r="E105">
        <f t="shared" si="8"/>
        <v>32</v>
      </c>
    </row>
    <row r="106" spans="1:5" x14ac:dyDescent="0.25">
      <c r="A106">
        <f t="shared" ca="1" si="10"/>
        <v>91</v>
      </c>
      <c r="B106">
        <f t="shared" ca="1" si="9"/>
        <v>33</v>
      </c>
      <c r="C106">
        <f t="shared" ca="1" si="11"/>
        <v>28</v>
      </c>
      <c r="D106">
        <f t="shared" ca="1" si="7"/>
        <v>0</v>
      </c>
      <c r="E106">
        <f t="shared" si="8"/>
        <v>32</v>
      </c>
    </row>
    <row r="107" spans="1:5" x14ac:dyDescent="0.25">
      <c r="A107">
        <f t="shared" ca="1" si="10"/>
        <v>91</v>
      </c>
      <c r="B107">
        <f t="shared" ca="1" si="9"/>
        <v>0</v>
      </c>
      <c r="C107">
        <f t="shared" ca="1" si="11"/>
        <v>628</v>
      </c>
      <c r="D107">
        <f t="shared" ca="1" si="7"/>
        <v>0</v>
      </c>
      <c r="E107">
        <f t="shared" si="8"/>
        <v>32</v>
      </c>
    </row>
    <row r="108" spans="1:5" x14ac:dyDescent="0.25">
      <c r="A108">
        <f t="shared" ca="1" si="10"/>
        <v>92</v>
      </c>
      <c r="B108">
        <f t="shared" ca="1" si="9"/>
        <v>42</v>
      </c>
      <c r="C108">
        <f t="shared" ca="1" si="11"/>
        <v>586</v>
      </c>
      <c r="D108">
        <f t="shared" ca="1" si="7"/>
        <v>0</v>
      </c>
      <c r="E108">
        <f t="shared" si="8"/>
        <v>32</v>
      </c>
    </row>
    <row r="109" spans="1:5" x14ac:dyDescent="0.25">
      <c r="A109">
        <f t="shared" ca="1" si="10"/>
        <v>93</v>
      </c>
      <c r="B109">
        <f t="shared" ca="1" si="9"/>
        <v>32</v>
      </c>
      <c r="C109">
        <f t="shared" ca="1" si="11"/>
        <v>554</v>
      </c>
      <c r="D109">
        <f t="shared" ca="1" si="7"/>
        <v>0</v>
      </c>
      <c r="E109">
        <f t="shared" si="8"/>
        <v>32</v>
      </c>
    </row>
    <row r="110" spans="1:5" x14ac:dyDescent="0.25">
      <c r="A110">
        <f t="shared" ca="1" si="10"/>
        <v>94</v>
      </c>
      <c r="B110">
        <f t="shared" ca="1" si="9"/>
        <v>33</v>
      </c>
      <c r="C110">
        <f t="shared" ca="1" si="11"/>
        <v>521</v>
      </c>
      <c r="D110">
        <f t="shared" ca="1" si="7"/>
        <v>0</v>
      </c>
      <c r="E110">
        <f t="shared" si="8"/>
        <v>32</v>
      </c>
    </row>
    <row r="111" spans="1:5" x14ac:dyDescent="0.25">
      <c r="A111">
        <f t="shared" ca="1" si="10"/>
        <v>95</v>
      </c>
      <c r="B111">
        <f t="shared" ca="1" si="9"/>
        <v>39</v>
      </c>
      <c r="C111">
        <f t="shared" ca="1" si="11"/>
        <v>482</v>
      </c>
      <c r="D111">
        <f t="shared" ca="1" si="7"/>
        <v>0</v>
      </c>
      <c r="E111">
        <f t="shared" si="8"/>
        <v>32</v>
      </c>
    </row>
    <row r="112" spans="1:5" x14ac:dyDescent="0.25">
      <c r="A112">
        <f t="shared" ca="1" si="10"/>
        <v>96</v>
      </c>
      <c r="B112">
        <f t="shared" ca="1" si="9"/>
        <v>39</v>
      </c>
      <c r="C112">
        <f t="shared" ca="1" si="11"/>
        <v>443</v>
      </c>
      <c r="D112">
        <f t="shared" ca="1" si="7"/>
        <v>0</v>
      </c>
      <c r="E112">
        <f t="shared" si="8"/>
        <v>32</v>
      </c>
    </row>
    <row r="113" spans="1:5" x14ac:dyDescent="0.25">
      <c r="A113">
        <f t="shared" ca="1" si="10"/>
        <v>97</v>
      </c>
      <c r="B113">
        <f t="shared" ca="1" si="9"/>
        <v>33</v>
      </c>
      <c r="C113">
        <f t="shared" ca="1" si="11"/>
        <v>410</v>
      </c>
      <c r="D113">
        <f t="shared" ca="1" si="7"/>
        <v>0</v>
      </c>
      <c r="E113">
        <f t="shared" si="8"/>
        <v>32</v>
      </c>
    </row>
    <row r="114" spans="1:5" x14ac:dyDescent="0.25">
      <c r="A114">
        <f t="shared" ca="1" si="10"/>
        <v>98</v>
      </c>
      <c r="B114">
        <f t="shared" ca="1" si="9"/>
        <v>42</v>
      </c>
      <c r="C114">
        <f t="shared" ca="1" si="11"/>
        <v>368</v>
      </c>
      <c r="D114">
        <f t="shared" ca="1" si="7"/>
        <v>1</v>
      </c>
      <c r="E114">
        <f t="shared" si="8"/>
        <v>32</v>
      </c>
    </row>
    <row r="115" spans="1:5" x14ac:dyDescent="0.25">
      <c r="A115">
        <f t="shared" ca="1" si="10"/>
        <v>99</v>
      </c>
      <c r="B115">
        <f t="shared" ca="1" si="9"/>
        <v>41</v>
      </c>
      <c r="C115">
        <f t="shared" ca="1" si="11"/>
        <v>327</v>
      </c>
      <c r="D115">
        <f t="shared" ca="1" si="7"/>
        <v>0</v>
      </c>
      <c r="E115">
        <f t="shared" si="8"/>
        <v>32</v>
      </c>
    </row>
    <row r="116" spans="1:5" x14ac:dyDescent="0.25">
      <c r="A116">
        <f t="shared" ca="1" si="10"/>
        <v>100</v>
      </c>
      <c r="B116">
        <f t="shared" ca="1" si="9"/>
        <v>47</v>
      </c>
      <c r="C116">
        <f t="shared" ca="1" si="11"/>
        <v>280</v>
      </c>
      <c r="D116">
        <f t="shared" ca="1" si="7"/>
        <v>0</v>
      </c>
      <c r="E116">
        <f t="shared" si="8"/>
        <v>32</v>
      </c>
    </row>
    <row r="117" spans="1:5" x14ac:dyDescent="0.25">
      <c r="A117">
        <f t="shared" ca="1" si="10"/>
        <v>101</v>
      </c>
      <c r="B117">
        <f t="shared" ca="1" si="9"/>
        <v>37</v>
      </c>
      <c r="C117">
        <f t="shared" ca="1" si="11"/>
        <v>243</v>
      </c>
      <c r="D117">
        <f t="shared" ca="1" si="7"/>
        <v>0</v>
      </c>
      <c r="E117">
        <f t="shared" si="8"/>
        <v>32</v>
      </c>
    </row>
    <row r="118" spans="1:5" x14ac:dyDescent="0.25">
      <c r="A118">
        <f t="shared" ca="1" si="10"/>
        <v>102</v>
      </c>
      <c r="B118">
        <f t="shared" ca="1" si="9"/>
        <v>49</v>
      </c>
      <c r="C118">
        <f t="shared" ca="1" si="11"/>
        <v>194</v>
      </c>
      <c r="D118">
        <f t="shared" ca="1" si="7"/>
        <v>0</v>
      </c>
      <c r="E118">
        <f t="shared" si="8"/>
        <v>32</v>
      </c>
    </row>
    <row r="119" spans="1:5" x14ac:dyDescent="0.25">
      <c r="A119">
        <f t="shared" ca="1" si="10"/>
        <v>103</v>
      </c>
      <c r="B119">
        <f t="shared" ca="1" si="9"/>
        <v>31</v>
      </c>
      <c r="C119">
        <f t="shared" ca="1" si="11"/>
        <v>163</v>
      </c>
      <c r="D119">
        <f t="shared" ca="1" si="7"/>
        <v>0</v>
      </c>
      <c r="E119">
        <f t="shared" si="8"/>
        <v>32</v>
      </c>
    </row>
    <row r="120" spans="1:5" x14ac:dyDescent="0.25">
      <c r="A120">
        <f t="shared" ca="1" si="10"/>
        <v>104</v>
      </c>
      <c r="B120">
        <f t="shared" ca="1" si="9"/>
        <v>38</v>
      </c>
      <c r="C120">
        <f t="shared" ca="1" si="11"/>
        <v>125</v>
      </c>
      <c r="D120">
        <f t="shared" ca="1" si="7"/>
        <v>0</v>
      </c>
      <c r="E120">
        <f t="shared" si="8"/>
        <v>32</v>
      </c>
    </row>
    <row r="121" spans="1:5" x14ac:dyDescent="0.25">
      <c r="A121">
        <f t="shared" ca="1" si="10"/>
        <v>105</v>
      </c>
      <c r="B121">
        <f t="shared" ca="1" si="9"/>
        <v>41</v>
      </c>
      <c r="C121">
        <f t="shared" ca="1" si="11"/>
        <v>84</v>
      </c>
      <c r="D121">
        <f t="shared" ca="1" si="7"/>
        <v>0</v>
      </c>
      <c r="E121">
        <f t="shared" si="8"/>
        <v>32</v>
      </c>
    </row>
    <row r="122" spans="1:5" x14ac:dyDescent="0.25">
      <c r="A122">
        <f t="shared" ca="1" si="10"/>
        <v>106</v>
      </c>
      <c r="B122">
        <f t="shared" ca="1" si="9"/>
        <v>35</v>
      </c>
      <c r="C122">
        <f t="shared" ca="1" si="11"/>
        <v>49</v>
      </c>
      <c r="D122">
        <f t="shared" ca="1" si="7"/>
        <v>0</v>
      </c>
      <c r="E122">
        <f t="shared" si="8"/>
        <v>32</v>
      </c>
    </row>
    <row r="123" spans="1:5" x14ac:dyDescent="0.25">
      <c r="A123">
        <f t="shared" ca="1" si="10"/>
        <v>107</v>
      </c>
      <c r="B123">
        <f t="shared" ca="1" si="9"/>
        <v>32</v>
      </c>
      <c r="C123">
        <f t="shared" ca="1" si="11"/>
        <v>17</v>
      </c>
      <c r="D123">
        <f t="shared" ca="1" si="7"/>
        <v>0</v>
      </c>
      <c r="E123">
        <f t="shared" si="8"/>
        <v>32</v>
      </c>
    </row>
    <row r="124" spans="1:5" x14ac:dyDescent="0.25">
      <c r="A124">
        <f t="shared" ca="1" si="10"/>
        <v>107</v>
      </c>
      <c r="B124">
        <f t="shared" ca="1" si="9"/>
        <v>0</v>
      </c>
      <c r="C124">
        <f t="shared" ca="1" si="11"/>
        <v>617</v>
      </c>
      <c r="D124">
        <f t="shared" ca="1" si="7"/>
        <v>0</v>
      </c>
      <c r="E124">
        <f t="shared" si="8"/>
        <v>32</v>
      </c>
    </row>
    <row r="125" spans="1:5" x14ac:dyDescent="0.25">
      <c r="A125">
        <f t="shared" ca="1" si="10"/>
        <v>108</v>
      </c>
      <c r="B125">
        <f t="shared" ca="1" si="9"/>
        <v>43</v>
      </c>
      <c r="C125">
        <f t="shared" ca="1" si="11"/>
        <v>574</v>
      </c>
      <c r="D125">
        <f t="shared" ca="1" si="7"/>
        <v>0</v>
      </c>
      <c r="E125">
        <f t="shared" si="8"/>
        <v>32</v>
      </c>
    </row>
    <row r="126" spans="1:5" x14ac:dyDescent="0.25">
      <c r="A126">
        <f t="shared" ca="1" si="10"/>
        <v>109</v>
      </c>
      <c r="B126">
        <f t="shared" ca="1" si="9"/>
        <v>29</v>
      </c>
      <c r="C126">
        <f t="shared" ca="1" si="11"/>
        <v>545</v>
      </c>
      <c r="D126">
        <f t="shared" ca="1" si="7"/>
        <v>0</v>
      </c>
      <c r="E126">
        <f t="shared" si="8"/>
        <v>32</v>
      </c>
    </row>
    <row r="127" spans="1:5" x14ac:dyDescent="0.25">
      <c r="A127">
        <f t="shared" ca="1" si="10"/>
        <v>110</v>
      </c>
      <c r="B127">
        <f t="shared" ca="1" si="9"/>
        <v>48</v>
      </c>
      <c r="C127">
        <f t="shared" ca="1" si="11"/>
        <v>497</v>
      </c>
      <c r="D127">
        <f t="shared" ca="1" si="7"/>
        <v>0</v>
      </c>
      <c r="E127">
        <f t="shared" si="8"/>
        <v>32</v>
      </c>
    </row>
    <row r="128" spans="1:5" x14ac:dyDescent="0.25">
      <c r="A128">
        <f t="shared" ca="1" si="10"/>
        <v>111</v>
      </c>
      <c r="B128">
        <f t="shared" ca="1" si="9"/>
        <v>41</v>
      </c>
      <c r="C128">
        <f t="shared" ca="1" si="11"/>
        <v>456</v>
      </c>
      <c r="D128">
        <f t="shared" ca="1" si="7"/>
        <v>0</v>
      </c>
      <c r="E128">
        <f t="shared" si="8"/>
        <v>32</v>
      </c>
    </row>
    <row r="129" spans="1:5" x14ac:dyDescent="0.25">
      <c r="A129">
        <f t="shared" ca="1" si="10"/>
        <v>112</v>
      </c>
      <c r="B129">
        <f t="shared" ca="1" si="9"/>
        <v>31</v>
      </c>
      <c r="C129">
        <f t="shared" ca="1" si="11"/>
        <v>425</v>
      </c>
      <c r="D129">
        <f t="shared" ca="1" si="7"/>
        <v>0</v>
      </c>
      <c r="E129">
        <f t="shared" si="8"/>
        <v>32</v>
      </c>
    </row>
    <row r="130" spans="1:5" x14ac:dyDescent="0.25">
      <c r="A130">
        <f t="shared" ca="1" si="10"/>
        <v>113</v>
      </c>
      <c r="B130">
        <f t="shared" ca="1" si="9"/>
        <v>32</v>
      </c>
      <c r="C130">
        <f t="shared" ca="1" si="11"/>
        <v>393</v>
      </c>
      <c r="D130">
        <f t="shared" ca="1" si="7"/>
        <v>0</v>
      </c>
      <c r="E130">
        <f t="shared" si="8"/>
        <v>32</v>
      </c>
    </row>
    <row r="131" spans="1:5" x14ac:dyDescent="0.25">
      <c r="A131">
        <f t="shared" ca="1" si="10"/>
        <v>114</v>
      </c>
      <c r="B131">
        <f t="shared" ca="1" si="9"/>
        <v>37</v>
      </c>
      <c r="C131">
        <f t="shared" ca="1" si="11"/>
        <v>356</v>
      </c>
      <c r="D131">
        <f t="shared" ca="1" si="7"/>
        <v>1</v>
      </c>
      <c r="E131">
        <f t="shared" si="8"/>
        <v>32</v>
      </c>
    </row>
    <row r="132" spans="1:5" x14ac:dyDescent="0.25">
      <c r="A132">
        <f t="shared" ca="1" si="10"/>
        <v>115</v>
      </c>
      <c r="B132">
        <f t="shared" ca="1" si="9"/>
        <v>38</v>
      </c>
      <c r="C132">
        <f t="shared" ca="1" si="11"/>
        <v>318</v>
      </c>
      <c r="D132">
        <f t="shared" ca="1" si="7"/>
        <v>0</v>
      </c>
      <c r="E132">
        <f t="shared" si="8"/>
        <v>32</v>
      </c>
    </row>
    <row r="133" spans="1:5" x14ac:dyDescent="0.25">
      <c r="A133">
        <f t="shared" ca="1" si="10"/>
        <v>116</v>
      </c>
      <c r="B133">
        <f t="shared" ca="1" si="9"/>
        <v>41</v>
      </c>
      <c r="C133">
        <f t="shared" ca="1" si="11"/>
        <v>277</v>
      </c>
      <c r="D133">
        <f t="shared" ca="1" si="7"/>
        <v>0</v>
      </c>
      <c r="E133">
        <f t="shared" si="8"/>
        <v>32</v>
      </c>
    </row>
    <row r="134" spans="1:5" x14ac:dyDescent="0.25">
      <c r="A134">
        <f t="shared" ca="1" si="10"/>
        <v>117</v>
      </c>
      <c r="B134">
        <f t="shared" ca="1" si="9"/>
        <v>47</v>
      </c>
      <c r="C134">
        <f t="shared" ca="1" si="11"/>
        <v>230</v>
      </c>
      <c r="D134">
        <f t="shared" ca="1" si="7"/>
        <v>0</v>
      </c>
      <c r="E134">
        <f t="shared" si="8"/>
        <v>32</v>
      </c>
    </row>
    <row r="135" spans="1:5" x14ac:dyDescent="0.25">
      <c r="A135">
        <f t="shared" ca="1" si="10"/>
        <v>118</v>
      </c>
      <c r="B135">
        <f t="shared" ca="1" si="9"/>
        <v>37</v>
      </c>
      <c r="C135">
        <f t="shared" ca="1" si="11"/>
        <v>193</v>
      </c>
      <c r="D135">
        <f t="shared" ca="1" si="7"/>
        <v>0</v>
      </c>
      <c r="E135">
        <f t="shared" si="8"/>
        <v>32</v>
      </c>
    </row>
    <row r="136" spans="1:5" x14ac:dyDescent="0.25">
      <c r="A136">
        <f t="shared" ca="1" si="10"/>
        <v>119</v>
      </c>
      <c r="B136">
        <f t="shared" ca="1" si="9"/>
        <v>49</v>
      </c>
      <c r="C136">
        <f t="shared" ca="1" si="11"/>
        <v>144</v>
      </c>
      <c r="D136">
        <f t="shared" ca="1" si="7"/>
        <v>0</v>
      </c>
      <c r="E136">
        <f t="shared" si="8"/>
        <v>32</v>
      </c>
    </row>
    <row r="137" spans="1:5" x14ac:dyDescent="0.25">
      <c r="A137">
        <f t="shared" ca="1" si="10"/>
        <v>120</v>
      </c>
      <c r="B137">
        <f t="shared" ca="1" si="9"/>
        <v>35</v>
      </c>
      <c r="C137">
        <f t="shared" ca="1" si="11"/>
        <v>109</v>
      </c>
      <c r="D137">
        <f t="shared" ca="1" si="7"/>
        <v>0</v>
      </c>
      <c r="E137">
        <f t="shared" si="8"/>
        <v>32</v>
      </c>
    </row>
    <row r="138" spans="1:5" x14ac:dyDescent="0.25">
      <c r="A138">
        <f t="shared" ca="1" si="10"/>
        <v>121</v>
      </c>
      <c r="B138">
        <f t="shared" ca="1" si="9"/>
        <v>30</v>
      </c>
      <c r="C138">
        <f t="shared" ca="1" si="11"/>
        <v>79</v>
      </c>
      <c r="D138">
        <f t="shared" ref="D138:D201" ca="1" si="12">IF(C138&gt;$W$1,0,1-SUM(D129:D137))</f>
        <v>0</v>
      </c>
      <c r="E138">
        <f t="shared" ref="E138:E201" si="13">$U$1</f>
        <v>32</v>
      </c>
    </row>
    <row r="139" spans="1:5" x14ac:dyDescent="0.25">
      <c r="A139">
        <f t="shared" ca="1" si="10"/>
        <v>122</v>
      </c>
      <c r="B139">
        <f t="shared" ref="B139:B202" ca="1" si="14">IF(A139&lt;&gt;A138,VLOOKUP(RAND(),$Z$1:$AA$51,2),0)</f>
        <v>33</v>
      </c>
      <c r="C139">
        <f t="shared" ca="1" si="11"/>
        <v>46</v>
      </c>
      <c r="D139">
        <f t="shared" ca="1" si="12"/>
        <v>0</v>
      </c>
      <c r="E139">
        <f t="shared" si="13"/>
        <v>32</v>
      </c>
    </row>
    <row r="140" spans="1:5" x14ac:dyDescent="0.25">
      <c r="A140">
        <f t="shared" ref="A140:A203" ca="1" si="15">IF(D130&lt;&gt;1,A139+1,A139)</f>
        <v>123</v>
      </c>
      <c r="B140">
        <f t="shared" ca="1" si="14"/>
        <v>35</v>
      </c>
      <c r="C140">
        <f t="shared" ref="C140:C203" ca="1" si="16">MAX(C139-B140+$AA$1*D130,0)</f>
        <v>11</v>
      </c>
      <c r="D140">
        <f t="shared" ca="1" si="12"/>
        <v>0</v>
      </c>
      <c r="E140">
        <f t="shared" si="13"/>
        <v>32</v>
      </c>
    </row>
    <row r="141" spans="1:5" x14ac:dyDescent="0.25">
      <c r="A141">
        <f t="shared" ca="1" si="15"/>
        <v>123</v>
      </c>
      <c r="B141">
        <f t="shared" ca="1" si="14"/>
        <v>0</v>
      </c>
      <c r="C141">
        <f t="shared" ca="1" si="16"/>
        <v>611</v>
      </c>
      <c r="D141">
        <f t="shared" ca="1" si="12"/>
        <v>0</v>
      </c>
      <c r="E141">
        <f t="shared" si="13"/>
        <v>32</v>
      </c>
    </row>
    <row r="142" spans="1:5" x14ac:dyDescent="0.25">
      <c r="A142">
        <f t="shared" ca="1" si="15"/>
        <v>124</v>
      </c>
      <c r="B142">
        <f t="shared" ca="1" si="14"/>
        <v>36</v>
      </c>
      <c r="C142">
        <f t="shared" ca="1" si="16"/>
        <v>575</v>
      </c>
      <c r="D142">
        <f t="shared" ca="1" si="12"/>
        <v>0</v>
      </c>
      <c r="E142">
        <f t="shared" si="13"/>
        <v>32</v>
      </c>
    </row>
    <row r="143" spans="1:5" x14ac:dyDescent="0.25">
      <c r="A143">
        <f t="shared" ca="1" si="15"/>
        <v>125</v>
      </c>
      <c r="B143">
        <f t="shared" ca="1" si="14"/>
        <v>44</v>
      </c>
      <c r="C143">
        <f t="shared" ca="1" si="16"/>
        <v>531</v>
      </c>
      <c r="D143">
        <f t="shared" ca="1" si="12"/>
        <v>0</v>
      </c>
      <c r="E143">
        <f t="shared" si="13"/>
        <v>32</v>
      </c>
    </row>
    <row r="144" spans="1:5" x14ac:dyDescent="0.25">
      <c r="A144">
        <f t="shared" ca="1" si="15"/>
        <v>126</v>
      </c>
      <c r="B144">
        <f t="shared" ca="1" si="14"/>
        <v>48</v>
      </c>
      <c r="C144">
        <f t="shared" ca="1" si="16"/>
        <v>483</v>
      </c>
      <c r="D144">
        <f t="shared" ca="1" si="12"/>
        <v>0</v>
      </c>
      <c r="E144">
        <f t="shared" si="13"/>
        <v>32</v>
      </c>
    </row>
    <row r="145" spans="1:5" x14ac:dyDescent="0.25">
      <c r="A145">
        <f t="shared" ca="1" si="15"/>
        <v>127</v>
      </c>
      <c r="B145">
        <f t="shared" ca="1" si="14"/>
        <v>43</v>
      </c>
      <c r="C145">
        <f t="shared" ca="1" si="16"/>
        <v>440</v>
      </c>
      <c r="D145">
        <f t="shared" ca="1" si="12"/>
        <v>0</v>
      </c>
      <c r="E145">
        <f t="shared" si="13"/>
        <v>32</v>
      </c>
    </row>
    <row r="146" spans="1:5" x14ac:dyDescent="0.25">
      <c r="A146">
        <f t="shared" ca="1" si="15"/>
        <v>128</v>
      </c>
      <c r="B146">
        <f t="shared" ca="1" si="14"/>
        <v>42</v>
      </c>
      <c r="C146">
        <f t="shared" ca="1" si="16"/>
        <v>398</v>
      </c>
      <c r="D146">
        <f t="shared" ca="1" si="12"/>
        <v>0</v>
      </c>
      <c r="E146">
        <f t="shared" si="13"/>
        <v>32</v>
      </c>
    </row>
    <row r="147" spans="1:5" x14ac:dyDescent="0.25">
      <c r="A147">
        <f t="shared" ca="1" si="15"/>
        <v>129</v>
      </c>
      <c r="B147">
        <f t="shared" ca="1" si="14"/>
        <v>50</v>
      </c>
      <c r="C147">
        <f t="shared" ca="1" si="16"/>
        <v>348</v>
      </c>
      <c r="D147">
        <f t="shared" ca="1" si="12"/>
        <v>1</v>
      </c>
      <c r="E147">
        <f t="shared" si="13"/>
        <v>32</v>
      </c>
    </row>
    <row r="148" spans="1:5" x14ac:dyDescent="0.25">
      <c r="A148">
        <f t="shared" ca="1" si="15"/>
        <v>130</v>
      </c>
      <c r="B148">
        <f t="shared" ca="1" si="14"/>
        <v>31</v>
      </c>
      <c r="C148">
        <f t="shared" ca="1" si="16"/>
        <v>317</v>
      </c>
      <c r="D148">
        <f t="shared" ca="1" si="12"/>
        <v>0</v>
      </c>
      <c r="E148">
        <f t="shared" si="13"/>
        <v>32</v>
      </c>
    </row>
    <row r="149" spans="1:5" x14ac:dyDescent="0.25">
      <c r="A149">
        <f t="shared" ca="1" si="15"/>
        <v>131</v>
      </c>
      <c r="B149">
        <f t="shared" ca="1" si="14"/>
        <v>41</v>
      </c>
      <c r="C149">
        <f t="shared" ca="1" si="16"/>
        <v>276</v>
      </c>
      <c r="D149">
        <f t="shared" ca="1" si="12"/>
        <v>0</v>
      </c>
      <c r="E149">
        <f t="shared" si="13"/>
        <v>32</v>
      </c>
    </row>
    <row r="150" spans="1:5" x14ac:dyDescent="0.25">
      <c r="A150">
        <f t="shared" ca="1" si="15"/>
        <v>132</v>
      </c>
      <c r="B150">
        <f t="shared" ca="1" si="14"/>
        <v>40</v>
      </c>
      <c r="C150">
        <f t="shared" ca="1" si="16"/>
        <v>236</v>
      </c>
      <c r="D150">
        <f t="shared" ca="1" si="12"/>
        <v>0</v>
      </c>
      <c r="E150">
        <f t="shared" si="13"/>
        <v>32</v>
      </c>
    </row>
    <row r="151" spans="1:5" x14ac:dyDescent="0.25">
      <c r="A151">
        <f t="shared" ca="1" si="15"/>
        <v>133</v>
      </c>
      <c r="B151">
        <f t="shared" ca="1" si="14"/>
        <v>42</v>
      </c>
      <c r="C151">
        <f t="shared" ca="1" si="16"/>
        <v>194</v>
      </c>
      <c r="D151">
        <f t="shared" ca="1" si="12"/>
        <v>0</v>
      </c>
      <c r="E151">
        <f t="shared" si="13"/>
        <v>32</v>
      </c>
    </row>
    <row r="152" spans="1:5" x14ac:dyDescent="0.25">
      <c r="A152">
        <f t="shared" ca="1" si="15"/>
        <v>134</v>
      </c>
      <c r="B152">
        <f t="shared" ca="1" si="14"/>
        <v>33</v>
      </c>
      <c r="C152">
        <f t="shared" ca="1" si="16"/>
        <v>161</v>
      </c>
      <c r="D152">
        <f t="shared" ca="1" si="12"/>
        <v>0</v>
      </c>
      <c r="E152">
        <f t="shared" si="13"/>
        <v>32</v>
      </c>
    </row>
    <row r="153" spans="1:5" x14ac:dyDescent="0.25">
      <c r="A153">
        <f t="shared" ca="1" si="15"/>
        <v>135</v>
      </c>
      <c r="B153">
        <f t="shared" ca="1" si="14"/>
        <v>33</v>
      </c>
      <c r="C153">
        <f t="shared" ca="1" si="16"/>
        <v>128</v>
      </c>
      <c r="D153">
        <f t="shared" ca="1" si="12"/>
        <v>0</v>
      </c>
      <c r="E153">
        <f t="shared" si="13"/>
        <v>32</v>
      </c>
    </row>
    <row r="154" spans="1:5" x14ac:dyDescent="0.25">
      <c r="A154">
        <f t="shared" ca="1" si="15"/>
        <v>136</v>
      </c>
      <c r="B154">
        <f t="shared" ca="1" si="14"/>
        <v>35</v>
      </c>
      <c r="C154">
        <f t="shared" ca="1" si="16"/>
        <v>93</v>
      </c>
      <c r="D154">
        <f t="shared" ca="1" si="12"/>
        <v>0</v>
      </c>
      <c r="E154">
        <f t="shared" si="13"/>
        <v>32</v>
      </c>
    </row>
    <row r="155" spans="1:5" x14ac:dyDescent="0.25">
      <c r="A155">
        <f t="shared" ca="1" si="15"/>
        <v>137</v>
      </c>
      <c r="B155">
        <f t="shared" ca="1" si="14"/>
        <v>33</v>
      </c>
      <c r="C155">
        <f t="shared" ca="1" si="16"/>
        <v>60</v>
      </c>
      <c r="D155">
        <f t="shared" ca="1" si="12"/>
        <v>0</v>
      </c>
      <c r="E155">
        <f t="shared" si="13"/>
        <v>32</v>
      </c>
    </row>
    <row r="156" spans="1:5" x14ac:dyDescent="0.25">
      <c r="A156">
        <f t="shared" ca="1" si="15"/>
        <v>138</v>
      </c>
      <c r="B156">
        <f t="shared" ca="1" si="14"/>
        <v>44</v>
      </c>
      <c r="C156">
        <f t="shared" ca="1" si="16"/>
        <v>16</v>
      </c>
      <c r="D156">
        <f t="shared" ca="1" si="12"/>
        <v>0</v>
      </c>
      <c r="E156">
        <f t="shared" si="13"/>
        <v>32</v>
      </c>
    </row>
    <row r="157" spans="1:5" x14ac:dyDescent="0.25">
      <c r="A157">
        <f t="shared" ca="1" si="15"/>
        <v>138</v>
      </c>
      <c r="B157">
        <f t="shared" ca="1" si="14"/>
        <v>0</v>
      </c>
      <c r="C157">
        <f t="shared" ca="1" si="16"/>
        <v>616</v>
      </c>
      <c r="D157">
        <f t="shared" ca="1" si="12"/>
        <v>0</v>
      </c>
      <c r="E157">
        <f t="shared" si="13"/>
        <v>32</v>
      </c>
    </row>
    <row r="158" spans="1:5" x14ac:dyDescent="0.25">
      <c r="A158">
        <f t="shared" ca="1" si="15"/>
        <v>139</v>
      </c>
      <c r="B158">
        <f t="shared" ca="1" si="14"/>
        <v>46</v>
      </c>
      <c r="C158">
        <f t="shared" ca="1" si="16"/>
        <v>570</v>
      </c>
      <c r="D158">
        <f t="shared" ca="1" si="12"/>
        <v>0</v>
      </c>
      <c r="E158">
        <f t="shared" si="13"/>
        <v>32</v>
      </c>
    </row>
    <row r="159" spans="1:5" x14ac:dyDescent="0.25">
      <c r="A159">
        <f t="shared" ca="1" si="15"/>
        <v>140</v>
      </c>
      <c r="B159">
        <f t="shared" ca="1" si="14"/>
        <v>34</v>
      </c>
      <c r="C159">
        <f t="shared" ca="1" si="16"/>
        <v>536</v>
      </c>
      <c r="D159">
        <f t="shared" ca="1" si="12"/>
        <v>0</v>
      </c>
      <c r="E159">
        <f t="shared" si="13"/>
        <v>32</v>
      </c>
    </row>
    <row r="160" spans="1:5" x14ac:dyDescent="0.25">
      <c r="A160">
        <f t="shared" ca="1" si="15"/>
        <v>141</v>
      </c>
      <c r="B160">
        <f t="shared" ca="1" si="14"/>
        <v>33</v>
      </c>
      <c r="C160">
        <f t="shared" ca="1" si="16"/>
        <v>503</v>
      </c>
      <c r="D160">
        <f t="shared" ca="1" si="12"/>
        <v>0</v>
      </c>
      <c r="E160">
        <f t="shared" si="13"/>
        <v>32</v>
      </c>
    </row>
    <row r="161" spans="1:5" x14ac:dyDescent="0.25">
      <c r="A161">
        <f t="shared" ca="1" si="15"/>
        <v>142</v>
      </c>
      <c r="B161">
        <f t="shared" ca="1" si="14"/>
        <v>36</v>
      </c>
      <c r="C161">
        <f t="shared" ca="1" si="16"/>
        <v>467</v>
      </c>
      <c r="D161">
        <f t="shared" ca="1" si="12"/>
        <v>0</v>
      </c>
      <c r="E161">
        <f t="shared" si="13"/>
        <v>32</v>
      </c>
    </row>
    <row r="162" spans="1:5" x14ac:dyDescent="0.25">
      <c r="A162">
        <f t="shared" ca="1" si="15"/>
        <v>143</v>
      </c>
      <c r="B162">
        <f t="shared" ca="1" si="14"/>
        <v>38</v>
      </c>
      <c r="C162">
        <f t="shared" ca="1" si="16"/>
        <v>429</v>
      </c>
      <c r="D162">
        <f t="shared" ca="1" si="12"/>
        <v>0</v>
      </c>
      <c r="E162">
        <f t="shared" si="13"/>
        <v>32</v>
      </c>
    </row>
    <row r="163" spans="1:5" x14ac:dyDescent="0.25">
      <c r="A163">
        <f t="shared" ca="1" si="15"/>
        <v>144</v>
      </c>
      <c r="B163">
        <f t="shared" ca="1" si="14"/>
        <v>34</v>
      </c>
      <c r="C163">
        <f t="shared" ca="1" si="16"/>
        <v>395</v>
      </c>
      <c r="D163">
        <f t="shared" ca="1" si="12"/>
        <v>0</v>
      </c>
      <c r="E163">
        <f t="shared" si="13"/>
        <v>32</v>
      </c>
    </row>
    <row r="164" spans="1:5" x14ac:dyDescent="0.25">
      <c r="A164">
        <f t="shared" ca="1" si="15"/>
        <v>145</v>
      </c>
      <c r="B164">
        <f t="shared" ca="1" si="14"/>
        <v>28</v>
      </c>
      <c r="C164">
        <f t="shared" ca="1" si="16"/>
        <v>367</v>
      </c>
      <c r="D164">
        <f t="shared" ca="1" si="12"/>
        <v>1</v>
      </c>
      <c r="E164">
        <f t="shared" si="13"/>
        <v>32</v>
      </c>
    </row>
    <row r="165" spans="1:5" x14ac:dyDescent="0.25">
      <c r="A165">
        <f t="shared" ca="1" si="15"/>
        <v>146</v>
      </c>
      <c r="B165">
        <f t="shared" ca="1" si="14"/>
        <v>39</v>
      </c>
      <c r="C165">
        <f t="shared" ca="1" si="16"/>
        <v>328</v>
      </c>
      <c r="D165">
        <f t="shared" ca="1" si="12"/>
        <v>0</v>
      </c>
      <c r="E165">
        <f t="shared" si="13"/>
        <v>32</v>
      </c>
    </row>
    <row r="166" spans="1:5" x14ac:dyDescent="0.25">
      <c r="A166">
        <f t="shared" ca="1" si="15"/>
        <v>147</v>
      </c>
      <c r="B166">
        <f t="shared" ca="1" si="14"/>
        <v>44</v>
      </c>
      <c r="C166">
        <f t="shared" ca="1" si="16"/>
        <v>284</v>
      </c>
      <c r="D166">
        <f t="shared" ca="1" si="12"/>
        <v>0</v>
      </c>
      <c r="E166">
        <f t="shared" si="13"/>
        <v>32</v>
      </c>
    </row>
    <row r="167" spans="1:5" x14ac:dyDescent="0.25">
      <c r="A167">
        <f t="shared" ca="1" si="15"/>
        <v>148</v>
      </c>
      <c r="B167">
        <f t="shared" ca="1" si="14"/>
        <v>41</v>
      </c>
      <c r="C167">
        <f t="shared" ca="1" si="16"/>
        <v>243</v>
      </c>
      <c r="D167">
        <f t="shared" ca="1" si="12"/>
        <v>0</v>
      </c>
      <c r="E167">
        <f t="shared" si="13"/>
        <v>32</v>
      </c>
    </row>
    <row r="168" spans="1:5" x14ac:dyDescent="0.25">
      <c r="A168">
        <f t="shared" ca="1" si="15"/>
        <v>149</v>
      </c>
      <c r="B168">
        <f t="shared" ca="1" si="14"/>
        <v>30</v>
      </c>
      <c r="C168">
        <f t="shared" ca="1" si="16"/>
        <v>213</v>
      </c>
      <c r="D168">
        <f t="shared" ca="1" si="12"/>
        <v>0</v>
      </c>
      <c r="E168">
        <f t="shared" si="13"/>
        <v>32</v>
      </c>
    </row>
    <row r="169" spans="1:5" x14ac:dyDescent="0.25">
      <c r="A169">
        <f t="shared" ca="1" si="15"/>
        <v>150</v>
      </c>
      <c r="B169">
        <f t="shared" ca="1" si="14"/>
        <v>43</v>
      </c>
      <c r="C169">
        <f t="shared" ca="1" si="16"/>
        <v>170</v>
      </c>
      <c r="D169">
        <f t="shared" ca="1" si="12"/>
        <v>0</v>
      </c>
      <c r="E169">
        <f t="shared" si="13"/>
        <v>32</v>
      </c>
    </row>
    <row r="170" spans="1:5" x14ac:dyDescent="0.25">
      <c r="A170">
        <f t="shared" ca="1" si="15"/>
        <v>151</v>
      </c>
      <c r="B170">
        <f t="shared" ca="1" si="14"/>
        <v>37</v>
      </c>
      <c r="C170">
        <f t="shared" ca="1" si="16"/>
        <v>133</v>
      </c>
      <c r="D170">
        <f t="shared" ca="1" si="12"/>
        <v>0</v>
      </c>
      <c r="E170">
        <f t="shared" si="13"/>
        <v>32</v>
      </c>
    </row>
    <row r="171" spans="1:5" x14ac:dyDescent="0.25">
      <c r="A171">
        <f t="shared" ca="1" si="15"/>
        <v>152</v>
      </c>
      <c r="B171">
        <f t="shared" ca="1" si="14"/>
        <v>38</v>
      </c>
      <c r="C171">
        <f t="shared" ca="1" si="16"/>
        <v>95</v>
      </c>
      <c r="D171">
        <f t="shared" ca="1" si="12"/>
        <v>0</v>
      </c>
      <c r="E171">
        <f t="shared" si="13"/>
        <v>32</v>
      </c>
    </row>
    <row r="172" spans="1:5" x14ac:dyDescent="0.25">
      <c r="A172">
        <f t="shared" ca="1" si="15"/>
        <v>153</v>
      </c>
      <c r="B172">
        <f t="shared" ca="1" si="14"/>
        <v>45</v>
      </c>
      <c r="C172">
        <f t="shared" ca="1" si="16"/>
        <v>50</v>
      </c>
      <c r="D172">
        <f t="shared" ca="1" si="12"/>
        <v>0</v>
      </c>
      <c r="E172">
        <f t="shared" si="13"/>
        <v>32</v>
      </c>
    </row>
    <row r="173" spans="1:5" x14ac:dyDescent="0.25">
      <c r="A173">
        <f t="shared" ca="1" si="15"/>
        <v>154</v>
      </c>
      <c r="B173">
        <f t="shared" ca="1" si="14"/>
        <v>45</v>
      </c>
      <c r="C173">
        <f t="shared" ca="1" si="16"/>
        <v>5</v>
      </c>
      <c r="D173">
        <f t="shared" ca="1" si="12"/>
        <v>0</v>
      </c>
      <c r="E173">
        <f t="shared" si="13"/>
        <v>32</v>
      </c>
    </row>
    <row r="174" spans="1:5" x14ac:dyDescent="0.25">
      <c r="A174">
        <f t="shared" ca="1" si="15"/>
        <v>154</v>
      </c>
      <c r="B174">
        <f t="shared" ca="1" si="14"/>
        <v>0</v>
      </c>
      <c r="C174">
        <f t="shared" ca="1" si="16"/>
        <v>605</v>
      </c>
      <c r="D174">
        <f t="shared" ca="1" si="12"/>
        <v>0</v>
      </c>
      <c r="E174">
        <f t="shared" si="13"/>
        <v>32</v>
      </c>
    </row>
    <row r="175" spans="1:5" x14ac:dyDescent="0.25">
      <c r="A175">
        <f t="shared" ca="1" si="15"/>
        <v>155</v>
      </c>
      <c r="B175">
        <f t="shared" ca="1" si="14"/>
        <v>28</v>
      </c>
      <c r="C175">
        <f t="shared" ca="1" si="16"/>
        <v>577</v>
      </c>
      <c r="D175">
        <f t="shared" ca="1" si="12"/>
        <v>0</v>
      </c>
      <c r="E175">
        <f t="shared" si="13"/>
        <v>32</v>
      </c>
    </row>
    <row r="176" spans="1:5" x14ac:dyDescent="0.25">
      <c r="A176">
        <f t="shared" ca="1" si="15"/>
        <v>156</v>
      </c>
      <c r="B176">
        <f t="shared" ca="1" si="14"/>
        <v>36</v>
      </c>
      <c r="C176">
        <f t="shared" ca="1" si="16"/>
        <v>541</v>
      </c>
      <c r="D176">
        <f t="shared" ca="1" si="12"/>
        <v>0</v>
      </c>
      <c r="E176">
        <f t="shared" si="13"/>
        <v>32</v>
      </c>
    </row>
    <row r="177" spans="1:5" x14ac:dyDescent="0.25">
      <c r="A177">
        <f t="shared" ca="1" si="15"/>
        <v>157</v>
      </c>
      <c r="B177">
        <f t="shared" ca="1" si="14"/>
        <v>38</v>
      </c>
      <c r="C177">
        <f t="shared" ca="1" si="16"/>
        <v>503</v>
      </c>
      <c r="D177">
        <f t="shared" ca="1" si="12"/>
        <v>0</v>
      </c>
      <c r="E177">
        <f t="shared" si="13"/>
        <v>32</v>
      </c>
    </row>
    <row r="178" spans="1:5" x14ac:dyDescent="0.25">
      <c r="A178">
        <f t="shared" ca="1" si="15"/>
        <v>158</v>
      </c>
      <c r="B178">
        <f t="shared" ca="1" si="14"/>
        <v>37</v>
      </c>
      <c r="C178">
        <f t="shared" ca="1" si="16"/>
        <v>466</v>
      </c>
      <c r="D178">
        <f t="shared" ca="1" si="12"/>
        <v>0</v>
      </c>
      <c r="E178">
        <f t="shared" si="13"/>
        <v>32</v>
      </c>
    </row>
    <row r="179" spans="1:5" x14ac:dyDescent="0.25">
      <c r="A179">
        <f t="shared" ca="1" si="15"/>
        <v>159</v>
      </c>
      <c r="B179">
        <f t="shared" ca="1" si="14"/>
        <v>49</v>
      </c>
      <c r="C179">
        <f t="shared" ca="1" si="16"/>
        <v>417</v>
      </c>
      <c r="D179">
        <f t="shared" ca="1" si="12"/>
        <v>0</v>
      </c>
      <c r="E179">
        <f t="shared" si="13"/>
        <v>32</v>
      </c>
    </row>
    <row r="180" spans="1:5" x14ac:dyDescent="0.25">
      <c r="A180">
        <f t="shared" ca="1" si="15"/>
        <v>160</v>
      </c>
      <c r="B180">
        <f t="shared" ca="1" si="14"/>
        <v>43</v>
      </c>
      <c r="C180">
        <f t="shared" ca="1" si="16"/>
        <v>374</v>
      </c>
      <c r="D180">
        <f t="shared" ca="1" si="12"/>
        <v>1</v>
      </c>
      <c r="E180">
        <f t="shared" si="13"/>
        <v>32</v>
      </c>
    </row>
    <row r="181" spans="1:5" x14ac:dyDescent="0.25">
      <c r="A181">
        <f t="shared" ca="1" si="15"/>
        <v>161</v>
      </c>
      <c r="B181">
        <f t="shared" ca="1" si="14"/>
        <v>42</v>
      </c>
      <c r="C181">
        <f t="shared" ca="1" si="16"/>
        <v>332</v>
      </c>
      <c r="D181">
        <f t="shared" ca="1" si="12"/>
        <v>0</v>
      </c>
      <c r="E181">
        <f t="shared" si="13"/>
        <v>32</v>
      </c>
    </row>
    <row r="182" spans="1:5" x14ac:dyDescent="0.25">
      <c r="A182">
        <f t="shared" ca="1" si="15"/>
        <v>162</v>
      </c>
      <c r="B182">
        <f t="shared" ca="1" si="14"/>
        <v>44</v>
      </c>
      <c r="C182">
        <f t="shared" ca="1" si="16"/>
        <v>288</v>
      </c>
      <c r="D182">
        <f t="shared" ca="1" si="12"/>
        <v>0</v>
      </c>
      <c r="E182">
        <f t="shared" si="13"/>
        <v>32</v>
      </c>
    </row>
    <row r="183" spans="1:5" x14ac:dyDescent="0.25">
      <c r="A183">
        <f t="shared" ca="1" si="15"/>
        <v>163</v>
      </c>
      <c r="B183">
        <f t="shared" ca="1" si="14"/>
        <v>34</v>
      </c>
      <c r="C183">
        <f t="shared" ca="1" si="16"/>
        <v>254</v>
      </c>
      <c r="D183">
        <f t="shared" ca="1" si="12"/>
        <v>0</v>
      </c>
      <c r="E183">
        <f t="shared" si="13"/>
        <v>32</v>
      </c>
    </row>
    <row r="184" spans="1:5" x14ac:dyDescent="0.25">
      <c r="A184">
        <f t="shared" ca="1" si="15"/>
        <v>164</v>
      </c>
      <c r="B184">
        <f t="shared" ca="1" si="14"/>
        <v>27</v>
      </c>
      <c r="C184">
        <f t="shared" ca="1" si="16"/>
        <v>227</v>
      </c>
      <c r="D184">
        <f t="shared" ca="1" si="12"/>
        <v>0</v>
      </c>
      <c r="E184">
        <f t="shared" si="13"/>
        <v>32</v>
      </c>
    </row>
    <row r="185" spans="1:5" x14ac:dyDescent="0.25">
      <c r="A185">
        <f t="shared" ca="1" si="15"/>
        <v>165</v>
      </c>
      <c r="B185">
        <f t="shared" ca="1" si="14"/>
        <v>27</v>
      </c>
      <c r="C185">
        <f t="shared" ca="1" si="16"/>
        <v>200</v>
      </c>
      <c r="D185">
        <f t="shared" ca="1" si="12"/>
        <v>0</v>
      </c>
      <c r="E185">
        <f t="shared" si="13"/>
        <v>32</v>
      </c>
    </row>
    <row r="186" spans="1:5" x14ac:dyDescent="0.25">
      <c r="A186">
        <f t="shared" ca="1" si="15"/>
        <v>166</v>
      </c>
      <c r="B186">
        <f t="shared" ca="1" si="14"/>
        <v>37</v>
      </c>
      <c r="C186">
        <f t="shared" ca="1" si="16"/>
        <v>163</v>
      </c>
      <c r="D186">
        <f t="shared" ca="1" si="12"/>
        <v>0</v>
      </c>
      <c r="E186">
        <f t="shared" si="13"/>
        <v>32</v>
      </c>
    </row>
    <row r="187" spans="1:5" x14ac:dyDescent="0.25">
      <c r="A187">
        <f t="shared" ca="1" si="15"/>
        <v>167</v>
      </c>
      <c r="B187">
        <f t="shared" ca="1" si="14"/>
        <v>41</v>
      </c>
      <c r="C187">
        <f t="shared" ca="1" si="16"/>
        <v>122</v>
      </c>
      <c r="D187">
        <f t="shared" ca="1" si="12"/>
        <v>0</v>
      </c>
      <c r="E187">
        <f t="shared" si="13"/>
        <v>32</v>
      </c>
    </row>
    <row r="188" spans="1:5" x14ac:dyDescent="0.25">
      <c r="A188">
        <f t="shared" ca="1" si="15"/>
        <v>168</v>
      </c>
      <c r="B188">
        <f t="shared" ca="1" si="14"/>
        <v>32</v>
      </c>
      <c r="C188">
        <f t="shared" ca="1" si="16"/>
        <v>90</v>
      </c>
      <c r="D188">
        <f t="shared" ca="1" si="12"/>
        <v>0</v>
      </c>
      <c r="E188">
        <f t="shared" si="13"/>
        <v>32</v>
      </c>
    </row>
    <row r="189" spans="1:5" x14ac:dyDescent="0.25">
      <c r="A189">
        <f t="shared" ca="1" si="15"/>
        <v>169</v>
      </c>
      <c r="B189">
        <f t="shared" ca="1" si="14"/>
        <v>48</v>
      </c>
      <c r="C189">
        <f t="shared" ca="1" si="16"/>
        <v>42</v>
      </c>
      <c r="D189">
        <f t="shared" ca="1" si="12"/>
        <v>0</v>
      </c>
      <c r="E189">
        <f t="shared" si="13"/>
        <v>32</v>
      </c>
    </row>
    <row r="190" spans="1:5" x14ac:dyDescent="0.25">
      <c r="A190">
        <f t="shared" ca="1" si="15"/>
        <v>169</v>
      </c>
      <c r="B190">
        <f t="shared" ca="1" si="14"/>
        <v>0</v>
      </c>
      <c r="C190">
        <f t="shared" ca="1" si="16"/>
        <v>642</v>
      </c>
      <c r="D190">
        <f t="shared" ca="1" si="12"/>
        <v>0</v>
      </c>
      <c r="E190">
        <f t="shared" si="13"/>
        <v>32</v>
      </c>
    </row>
    <row r="191" spans="1:5" x14ac:dyDescent="0.25">
      <c r="A191">
        <f t="shared" ca="1" si="15"/>
        <v>170</v>
      </c>
      <c r="B191">
        <f t="shared" ca="1" si="14"/>
        <v>50</v>
      </c>
      <c r="C191">
        <f t="shared" ca="1" si="16"/>
        <v>592</v>
      </c>
      <c r="D191">
        <f t="shared" ca="1" si="12"/>
        <v>0</v>
      </c>
      <c r="E191">
        <f t="shared" si="13"/>
        <v>32</v>
      </c>
    </row>
    <row r="192" spans="1:5" x14ac:dyDescent="0.25">
      <c r="A192">
        <f t="shared" ca="1" si="15"/>
        <v>171</v>
      </c>
      <c r="B192">
        <f t="shared" ca="1" si="14"/>
        <v>40</v>
      </c>
      <c r="C192">
        <f t="shared" ca="1" si="16"/>
        <v>552</v>
      </c>
      <c r="D192">
        <f t="shared" ca="1" si="12"/>
        <v>0</v>
      </c>
      <c r="E192">
        <f t="shared" si="13"/>
        <v>32</v>
      </c>
    </row>
    <row r="193" spans="1:5" x14ac:dyDescent="0.25">
      <c r="A193">
        <f t="shared" ca="1" si="15"/>
        <v>172</v>
      </c>
      <c r="B193">
        <f t="shared" ca="1" si="14"/>
        <v>35</v>
      </c>
      <c r="C193">
        <f t="shared" ca="1" si="16"/>
        <v>517</v>
      </c>
      <c r="D193">
        <f t="shared" ca="1" si="12"/>
        <v>0</v>
      </c>
      <c r="E193">
        <f t="shared" si="13"/>
        <v>32</v>
      </c>
    </row>
    <row r="194" spans="1:5" x14ac:dyDescent="0.25">
      <c r="A194">
        <f t="shared" ca="1" si="15"/>
        <v>173</v>
      </c>
      <c r="B194">
        <f t="shared" ca="1" si="14"/>
        <v>28</v>
      </c>
      <c r="C194">
        <f t="shared" ca="1" si="16"/>
        <v>489</v>
      </c>
      <c r="D194">
        <f t="shared" ca="1" si="12"/>
        <v>0</v>
      </c>
      <c r="E194">
        <f t="shared" si="13"/>
        <v>32</v>
      </c>
    </row>
    <row r="195" spans="1:5" x14ac:dyDescent="0.25">
      <c r="A195">
        <f t="shared" ca="1" si="15"/>
        <v>174</v>
      </c>
      <c r="B195">
        <f t="shared" ca="1" si="14"/>
        <v>37</v>
      </c>
      <c r="C195">
        <f t="shared" ca="1" si="16"/>
        <v>452</v>
      </c>
      <c r="D195">
        <f t="shared" ca="1" si="12"/>
        <v>0</v>
      </c>
      <c r="E195">
        <f t="shared" si="13"/>
        <v>32</v>
      </c>
    </row>
    <row r="196" spans="1:5" x14ac:dyDescent="0.25">
      <c r="A196">
        <f t="shared" ca="1" si="15"/>
        <v>175</v>
      </c>
      <c r="B196">
        <f t="shared" ca="1" si="14"/>
        <v>38</v>
      </c>
      <c r="C196">
        <f t="shared" ca="1" si="16"/>
        <v>414</v>
      </c>
      <c r="D196">
        <f t="shared" ca="1" si="12"/>
        <v>0</v>
      </c>
      <c r="E196">
        <f t="shared" si="13"/>
        <v>32</v>
      </c>
    </row>
    <row r="197" spans="1:5" x14ac:dyDescent="0.25">
      <c r="A197">
        <f t="shared" ca="1" si="15"/>
        <v>176</v>
      </c>
      <c r="B197">
        <f t="shared" ca="1" si="14"/>
        <v>37</v>
      </c>
      <c r="C197">
        <f t="shared" ca="1" si="16"/>
        <v>377</v>
      </c>
      <c r="D197">
        <f t="shared" ca="1" si="12"/>
        <v>1</v>
      </c>
      <c r="E197">
        <f t="shared" si="13"/>
        <v>32</v>
      </c>
    </row>
    <row r="198" spans="1:5" x14ac:dyDescent="0.25">
      <c r="A198">
        <f t="shared" ca="1" si="15"/>
        <v>177</v>
      </c>
      <c r="B198">
        <f t="shared" ca="1" si="14"/>
        <v>41</v>
      </c>
      <c r="C198">
        <f t="shared" ca="1" si="16"/>
        <v>336</v>
      </c>
      <c r="D198">
        <f t="shared" ca="1" si="12"/>
        <v>0</v>
      </c>
      <c r="E198">
        <f t="shared" si="13"/>
        <v>32</v>
      </c>
    </row>
    <row r="199" spans="1:5" x14ac:dyDescent="0.25">
      <c r="A199">
        <f t="shared" ca="1" si="15"/>
        <v>178</v>
      </c>
      <c r="B199">
        <f t="shared" ca="1" si="14"/>
        <v>37</v>
      </c>
      <c r="C199">
        <f t="shared" ca="1" si="16"/>
        <v>299</v>
      </c>
      <c r="D199">
        <f t="shared" ca="1" si="12"/>
        <v>0</v>
      </c>
      <c r="E199">
        <f t="shared" si="13"/>
        <v>32</v>
      </c>
    </row>
    <row r="200" spans="1:5" x14ac:dyDescent="0.25">
      <c r="A200">
        <f t="shared" ca="1" si="15"/>
        <v>179</v>
      </c>
      <c r="B200">
        <f t="shared" ca="1" si="14"/>
        <v>42</v>
      </c>
      <c r="C200">
        <f t="shared" ca="1" si="16"/>
        <v>257</v>
      </c>
      <c r="D200">
        <f t="shared" ca="1" si="12"/>
        <v>0</v>
      </c>
      <c r="E200">
        <f t="shared" si="13"/>
        <v>32</v>
      </c>
    </row>
    <row r="201" spans="1:5" x14ac:dyDescent="0.25">
      <c r="A201">
        <f t="shared" ca="1" si="15"/>
        <v>180</v>
      </c>
      <c r="B201">
        <f t="shared" ca="1" si="14"/>
        <v>39</v>
      </c>
      <c r="C201">
        <f t="shared" ca="1" si="16"/>
        <v>218</v>
      </c>
      <c r="D201">
        <f t="shared" ca="1" si="12"/>
        <v>0</v>
      </c>
      <c r="E201">
        <f t="shared" si="13"/>
        <v>32</v>
      </c>
    </row>
    <row r="202" spans="1:5" x14ac:dyDescent="0.25">
      <c r="A202">
        <f t="shared" ca="1" si="15"/>
        <v>181</v>
      </c>
      <c r="B202">
        <f t="shared" ca="1" si="14"/>
        <v>32</v>
      </c>
      <c r="C202">
        <f t="shared" ca="1" si="16"/>
        <v>186</v>
      </c>
      <c r="D202">
        <f t="shared" ref="D202:D265" ca="1" si="17">IF(C202&gt;$W$1,0,1-SUM(D193:D201))</f>
        <v>0</v>
      </c>
      <c r="E202">
        <f t="shared" ref="E202:E265" si="18">$U$1</f>
        <v>32</v>
      </c>
    </row>
    <row r="203" spans="1:5" x14ac:dyDescent="0.25">
      <c r="A203">
        <f t="shared" ca="1" si="15"/>
        <v>182</v>
      </c>
      <c r="B203">
        <f t="shared" ref="B203:B266" ca="1" si="19">IF(A203&lt;&gt;A202,VLOOKUP(RAND(),$Z$1:$AA$51,2),0)</f>
        <v>39</v>
      </c>
      <c r="C203">
        <f t="shared" ca="1" si="16"/>
        <v>147</v>
      </c>
      <c r="D203">
        <f t="shared" ca="1" si="17"/>
        <v>0</v>
      </c>
      <c r="E203">
        <f t="shared" si="18"/>
        <v>32</v>
      </c>
    </row>
    <row r="204" spans="1:5" x14ac:dyDescent="0.25">
      <c r="A204">
        <f t="shared" ref="A204:A267" ca="1" si="20">IF(D194&lt;&gt;1,A203+1,A203)</f>
        <v>183</v>
      </c>
      <c r="B204">
        <f t="shared" ca="1" si="19"/>
        <v>43</v>
      </c>
      <c r="C204">
        <f t="shared" ref="C204:C267" ca="1" si="21">MAX(C203-B204+$AA$1*D194,0)</f>
        <v>104</v>
      </c>
      <c r="D204">
        <f t="shared" ca="1" si="17"/>
        <v>0</v>
      </c>
      <c r="E204">
        <f t="shared" si="18"/>
        <v>32</v>
      </c>
    </row>
    <row r="205" spans="1:5" x14ac:dyDescent="0.25">
      <c r="A205">
        <f t="shared" ca="1" si="20"/>
        <v>184</v>
      </c>
      <c r="B205">
        <f t="shared" ca="1" si="19"/>
        <v>38</v>
      </c>
      <c r="C205">
        <f t="shared" ca="1" si="21"/>
        <v>66</v>
      </c>
      <c r="D205">
        <f t="shared" ca="1" si="17"/>
        <v>0</v>
      </c>
      <c r="E205">
        <f t="shared" si="18"/>
        <v>32</v>
      </c>
    </row>
    <row r="206" spans="1:5" x14ac:dyDescent="0.25">
      <c r="A206">
        <f t="shared" ca="1" si="20"/>
        <v>185</v>
      </c>
      <c r="B206">
        <f t="shared" ca="1" si="19"/>
        <v>37</v>
      </c>
      <c r="C206">
        <f t="shared" ca="1" si="21"/>
        <v>29</v>
      </c>
      <c r="D206">
        <f t="shared" ca="1" si="17"/>
        <v>0</v>
      </c>
      <c r="E206">
        <f t="shared" si="18"/>
        <v>32</v>
      </c>
    </row>
    <row r="207" spans="1:5" x14ac:dyDescent="0.25">
      <c r="A207">
        <f t="shared" ca="1" si="20"/>
        <v>185</v>
      </c>
      <c r="B207">
        <f t="shared" ca="1" si="19"/>
        <v>0</v>
      </c>
      <c r="C207">
        <f t="shared" ca="1" si="21"/>
        <v>629</v>
      </c>
      <c r="D207">
        <f t="shared" ca="1" si="17"/>
        <v>0</v>
      </c>
      <c r="E207">
        <f t="shared" si="18"/>
        <v>32</v>
      </c>
    </row>
    <row r="208" spans="1:5" x14ac:dyDescent="0.25">
      <c r="A208">
        <f t="shared" ca="1" si="20"/>
        <v>186</v>
      </c>
      <c r="B208">
        <f t="shared" ca="1" si="19"/>
        <v>37</v>
      </c>
      <c r="C208">
        <f t="shared" ca="1" si="21"/>
        <v>592</v>
      </c>
      <c r="D208">
        <f t="shared" ca="1" si="17"/>
        <v>0</v>
      </c>
      <c r="E208">
        <f t="shared" si="18"/>
        <v>32</v>
      </c>
    </row>
    <row r="209" spans="1:5" x14ac:dyDescent="0.25">
      <c r="A209">
        <f t="shared" ca="1" si="20"/>
        <v>187</v>
      </c>
      <c r="B209">
        <f t="shared" ca="1" si="19"/>
        <v>36</v>
      </c>
      <c r="C209">
        <f t="shared" ca="1" si="21"/>
        <v>556</v>
      </c>
      <c r="D209">
        <f t="shared" ca="1" si="17"/>
        <v>0</v>
      </c>
      <c r="E209">
        <f t="shared" si="18"/>
        <v>32</v>
      </c>
    </row>
    <row r="210" spans="1:5" x14ac:dyDescent="0.25">
      <c r="A210">
        <f t="shared" ca="1" si="20"/>
        <v>188</v>
      </c>
      <c r="B210">
        <f t="shared" ca="1" si="19"/>
        <v>41</v>
      </c>
      <c r="C210">
        <f t="shared" ca="1" si="21"/>
        <v>515</v>
      </c>
      <c r="D210">
        <f t="shared" ca="1" si="17"/>
        <v>0</v>
      </c>
      <c r="E210">
        <f t="shared" si="18"/>
        <v>32</v>
      </c>
    </row>
    <row r="211" spans="1:5" x14ac:dyDescent="0.25">
      <c r="A211">
        <f t="shared" ca="1" si="20"/>
        <v>189</v>
      </c>
      <c r="B211">
        <f t="shared" ca="1" si="19"/>
        <v>50</v>
      </c>
      <c r="C211">
        <f t="shared" ca="1" si="21"/>
        <v>465</v>
      </c>
      <c r="D211">
        <f t="shared" ca="1" si="17"/>
        <v>0</v>
      </c>
      <c r="E211">
        <f t="shared" si="18"/>
        <v>32</v>
      </c>
    </row>
    <row r="212" spans="1:5" x14ac:dyDescent="0.25">
      <c r="A212">
        <f t="shared" ca="1" si="20"/>
        <v>190</v>
      </c>
      <c r="B212">
        <f t="shared" ca="1" si="19"/>
        <v>36</v>
      </c>
      <c r="C212">
        <f t="shared" ca="1" si="21"/>
        <v>429</v>
      </c>
      <c r="D212">
        <f t="shared" ca="1" si="17"/>
        <v>0</v>
      </c>
      <c r="E212">
        <f t="shared" si="18"/>
        <v>32</v>
      </c>
    </row>
    <row r="213" spans="1:5" x14ac:dyDescent="0.25">
      <c r="A213">
        <f t="shared" ca="1" si="20"/>
        <v>191</v>
      </c>
      <c r="B213">
        <f t="shared" ca="1" si="19"/>
        <v>38</v>
      </c>
      <c r="C213">
        <f t="shared" ca="1" si="21"/>
        <v>391</v>
      </c>
      <c r="D213">
        <f t="shared" ca="1" si="17"/>
        <v>1</v>
      </c>
      <c r="E213">
        <f t="shared" si="18"/>
        <v>32</v>
      </c>
    </row>
    <row r="214" spans="1:5" x14ac:dyDescent="0.25">
      <c r="A214">
        <f t="shared" ca="1" si="20"/>
        <v>192</v>
      </c>
      <c r="B214">
        <f t="shared" ca="1" si="19"/>
        <v>41</v>
      </c>
      <c r="C214">
        <f t="shared" ca="1" si="21"/>
        <v>350</v>
      </c>
      <c r="D214">
        <f t="shared" ca="1" si="17"/>
        <v>0</v>
      </c>
      <c r="E214">
        <f t="shared" si="18"/>
        <v>32</v>
      </c>
    </row>
    <row r="215" spans="1:5" x14ac:dyDescent="0.25">
      <c r="A215">
        <f t="shared" ca="1" si="20"/>
        <v>193</v>
      </c>
      <c r="B215">
        <f t="shared" ca="1" si="19"/>
        <v>37</v>
      </c>
      <c r="C215">
        <f t="shared" ca="1" si="21"/>
        <v>313</v>
      </c>
      <c r="D215">
        <f t="shared" ca="1" si="17"/>
        <v>0</v>
      </c>
      <c r="E215">
        <f t="shared" si="18"/>
        <v>32</v>
      </c>
    </row>
    <row r="216" spans="1:5" x14ac:dyDescent="0.25">
      <c r="A216">
        <f t="shared" ca="1" si="20"/>
        <v>194</v>
      </c>
      <c r="B216">
        <f t="shared" ca="1" si="19"/>
        <v>32</v>
      </c>
      <c r="C216">
        <f t="shared" ca="1" si="21"/>
        <v>281</v>
      </c>
      <c r="D216">
        <f t="shared" ca="1" si="17"/>
        <v>0</v>
      </c>
      <c r="E216">
        <f t="shared" si="18"/>
        <v>32</v>
      </c>
    </row>
    <row r="217" spans="1:5" x14ac:dyDescent="0.25">
      <c r="A217">
        <f t="shared" ca="1" si="20"/>
        <v>195</v>
      </c>
      <c r="B217">
        <f t="shared" ca="1" si="19"/>
        <v>35</v>
      </c>
      <c r="C217">
        <f t="shared" ca="1" si="21"/>
        <v>246</v>
      </c>
      <c r="D217">
        <f t="shared" ca="1" si="17"/>
        <v>0</v>
      </c>
      <c r="E217">
        <f t="shared" si="18"/>
        <v>32</v>
      </c>
    </row>
    <row r="218" spans="1:5" x14ac:dyDescent="0.25">
      <c r="A218">
        <f t="shared" ca="1" si="20"/>
        <v>196</v>
      </c>
      <c r="B218">
        <f t="shared" ca="1" si="19"/>
        <v>43</v>
      </c>
      <c r="C218">
        <f t="shared" ca="1" si="21"/>
        <v>203</v>
      </c>
      <c r="D218">
        <f t="shared" ca="1" si="17"/>
        <v>0</v>
      </c>
      <c r="E218">
        <f t="shared" si="18"/>
        <v>32</v>
      </c>
    </row>
    <row r="219" spans="1:5" x14ac:dyDescent="0.25">
      <c r="A219">
        <f t="shared" ca="1" si="20"/>
        <v>197</v>
      </c>
      <c r="B219">
        <f t="shared" ca="1" si="19"/>
        <v>42</v>
      </c>
      <c r="C219">
        <f t="shared" ca="1" si="21"/>
        <v>161</v>
      </c>
      <c r="D219">
        <f t="shared" ca="1" si="17"/>
        <v>0</v>
      </c>
      <c r="E219">
        <f t="shared" si="18"/>
        <v>32</v>
      </c>
    </row>
    <row r="220" spans="1:5" x14ac:dyDescent="0.25">
      <c r="A220">
        <f t="shared" ca="1" si="20"/>
        <v>198</v>
      </c>
      <c r="B220">
        <f t="shared" ca="1" si="19"/>
        <v>29</v>
      </c>
      <c r="C220">
        <f t="shared" ca="1" si="21"/>
        <v>132</v>
      </c>
      <c r="D220">
        <f t="shared" ca="1" si="17"/>
        <v>0</v>
      </c>
      <c r="E220">
        <f t="shared" si="18"/>
        <v>32</v>
      </c>
    </row>
    <row r="221" spans="1:5" x14ac:dyDescent="0.25">
      <c r="A221">
        <f t="shared" ca="1" si="20"/>
        <v>199</v>
      </c>
      <c r="B221">
        <f t="shared" ca="1" si="19"/>
        <v>35</v>
      </c>
      <c r="C221">
        <f t="shared" ca="1" si="21"/>
        <v>97</v>
      </c>
      <c r="D221">
        <f t="shared" ca="1" si="17"/>
        <v>0</v>
      </c>
      <c r="E221">
        <f t="shared" si="18"/>
        <v>32</v>
      </c>
    </row>
    <row r="222" spans="1:5" x14ac:dyDescent="0.25">
      <c r="A222">
        <f t="shared" ca="1" si="20"/>
        <v>200</v>
      </c>
      <c r="B222">
        <f t="shared" ca="1" si="19"/>
        <v>44</v>
      </c>
      <c r="C222">
        <f t="shared" ca="1" si="21"/>
        <v>53</v>
      </c>
      <c r="D222">
        <f t="shared" ca="1" si="17"/>
        <v>0</v>
      </c>
      <c r="E222">
        <f t="shared" si="18"/>
        <v>32</v>
      </c>
    </row>
    <row r="223" spans="1:5" x14ac:dyDescent="0.25">
      <c r="A223">
        <f t="shared" ca="1" si="20"/>
        <v>200</v>
      </c>
      <c r="B223">
        <f t="shared" ca="1" si="19"/>
        <v>0</v>
      </c>
      <c r="C223">
        <f t="shared" ca="1" si="21"/>
        <v>653</v>
      </c>
      <c r="D223">
        <f t="shared" ca="1" si="17"/>
        <v>0</v>
      </c>
      <c r="E223">
        <f t="shared" si="18"/>
        <v>32</v>
      </c>
    </row>
    <row r="224" spans="1:5" x14ac:dyDescent="0.25">
      <c r="A224">
        <f t="shared" ca="1" si="20"/>
        <v>201</v>
      </c>
      <c r="B224">
        <f t="shared" ca="1" si="19"/>
        <v>50</v>
      </c>
      <c r="C224">
        <f t="shared" ca="1" si="21"/>
        <v>603</v>
      </c>
      <c r="D224">
        <f t="shared" ca="1" si="17"/>
        <v>0</v>
      </c>
      <c r="E224">
        <f t="shared" si="18"/>
        <v>32</v>
      </c>
    </row>
    <row r="225" spans="1:5" x14ac:dyDescent="0.25">
      <c r="A225">
        <f t="shared" ca="1" si="20"/>
        <v>202</v>
      </c>
      <c r="B225">
        <f t="shared" ca="1" si="19"/>
        <v>39</v>
      </c>
      <c r="C225">
        <f t="shared" ca="1" si="21"/>
        <v>564</v>
      </c>
      <c r="D225">
        <f t="shared" ca="1" si="17"/>
        <v>0</v>
      </c>
      <c r="E225">
        <f t="shared" si="18"/>
        <v>32</v>
      </c>
    </row>
    <row r="226" spans="1:5" x14ac:dyDescent="0.25">
      <c r="A226">
        <f t="shared" ca="1" si="20"/>
        <v>203</v>
      </c>
      <c r="B226">
        <f t="shared" ca="1" si="19"/>
        <v>42</v>
      </c>
      <c r="C226">
        <f t="shared" ca="1" si="21"/>
        <v>522</v>
      </c>
      <c r="D226">
        <f t="shared" ca="1" si="17"/>
        <v>0</v>
      </c>
      <c r="E226">
        <f t="shared" si="18"/>
        <v>32</v>
      </c>
    </row>
    <row r="227" spans="1:5" x14ac:dyDescent="0.25">
      <c r="A227">
        <f t="shared" ca="1" si="20"/>
        <v>204</v>
      </c>
      <c r="B227">
        <f t="shared" ca="1" si="19"/>
        <v>44</v>
      </c>
      <c r="C227">
        <f t="shared" ca="1" si="21"/>
        <v>478</v>
      </c>
      <c r="D227">
        <f t="shared" ca="1" si="17"/>
        <v>0</v>
      </c>
      <c r="E227">
        <f t="shared" si="18"/>
        <v>32</v>
      </c>
    </row>
    <row r="228" spans="1:5" x14ac:dyDescent="0.25">
      <c r="A228">
        <f t="shared" ca="1" si="20"/>
        <v>205</v>
      </c>
      <c r="B228">
        <f t="shared" ca="1" si="19"/>
        <v>44</v>
      </c>
      <c r="C228">
        <f t="shared" ca="1" si="21"/>
        <v>434</v>
      </c>
      <c r="D228">
        <f t="shared" ca="1" si="17"/>
        <v>0</v>
      </c>
      <c r="E228">
        <f t="shared" si="18"/>
        <v>32</v>
      </c>
    </row>
    <row r="229" spans="1:5" x14ac:dyDescent="0.25">
      <c r="A229">
        <f t="shared" ca="1" si="20"/>
        <v>206</v>
      </c>
      <c r="B229">
        <f t="shared" ca="1" si="19"/>
        <v>36</v>
      </c>
      <c r="C229">
        <f t="shared" ca="1" si="21"/>
        <v>398</v>
      </c>
      <c r="D229">
        <f t="shared" ca="1" si="17"/>
        <v>0</v>
      </c>
      <c r="E229">
        <f t="shared" si="18"/>
        <v>32</v>
      </c>
    </row>
    <row r="230" spans="1:5" x14ac:dyDescent="0.25">
      <c r="A230">
        <f t="shared" ca="1" si="20"/>
        <v>207</v>
      </c>
      <c r="B230">
        <f t="shared" ca="1" si="19"/>
        <v>41</v>
      </c>
      <c r="C230">
        <f t="shared" ca="1" si="21"/>
        <v>357</v>
      </c>
      <c r="D230">
        <f t="shared" ca="1" si="17"/>
        <v>1</v>
      </c>
      <c r="E230">
        <f t="shared" si="18"/>
        <v>32</v>
      </c>
    </row>
    <row r="231" spans="1:5" x14ac:dyDescent="0.25">
      <c r="A231">
        <f t="shared" ca="1" si="20"/>
        <v>208</v>
      </c>
      <c r="B231">
        <f t="shared" ca="1" si="19"/>
        <v>42</v>
      </c>
      <c r="C231">
        <f t="shared" ca="1" si="21"/>
        <v>315</v>
      </c>
      <c r="D231">
        <f t="shared" ca="1" si="17"/>
        <v>0</v>
      </c>
      <c r="E231">
        <f t="shared" si="18"/>
        <v>32</v>
      </c>
    </row>
    <row r="232" spans="1:5" x14ac:dyDescent="0.25">
      <c r="A232">
        <f t="shared" ca="1" si="20"/>
        <v>209</v>
      </c>
      <c r="B232">
        <f t="shared" ca="1" si="19"/>
        <v>37</v>
      </c>
      <c r="C232">
        <f t="shared" ca="1" si="21"/>
        <v>278</v>
      </c>
      <c r="D232">
        <f t="shared" ca="1" si="17"/>
        <v>0</v>
      </c>
      <c r="E232">
        <f t="shared" si="18"/>
        <v>32</v>
      </c>
    </row>
    <row r="233" spans="1:5" x14ac:dyDescent="0.25">
      <c r="A233">
        <f t="shared" ca="1" si="20"/>
        <v>210</v>
      </c>
      <c r="B233">
        <f t="shared" ca="1" si="19"/>
        <v>43</v>
      </c>
      <c r="C233">
        <f t="shared" ca="1" si="21"/>
        <v>235</v>
      </c>
      <c r="D233">
        <f t="shared" ca="1" si="17"/>
        <v>0</v>
      </c>
      <c r="E233">
        <f t="shared" si="18"/>
        <v>32</v>
      </c>
    </row>
    <row r="234" spans="1:5" x14ac:dyDescent="0.25">
      <c r="A234">
        <f t="shared" ca="1" si="20"/>
        <v>211</v>
      </c>
      <c r="B234">
        <f t="shared" ca="1" si="19"/>
        <v>45</v>
      </c>
      <c r="C234">
        <f t="shared" ca="1" si="21"/>
        <v>190</v>
      </c>
      <c r="D234">
        <f t="shared" ca="1" si="17"/>
        <v>0</v>
      </c>
      <c r="E234">
        <f t="shared" si="18"/>
        <v>32</v>
      </c>
    </row>
    <row r="235" spans="1:5" x14ac:dyDescent="0.25">
      <c r="A235">
        <f t="shared" ca="1" si="20"/>
        <v>212</v>
      </c>
      <c r="B235">
        <f t="shared" ca="1" si="19"/>
        <v>31</v>
      </c>
      <c r="C235">
        <f t="shared" ca="1" si="21"/>
        <v>159</v>
      </c>
      <c r="D235">
        <f t="shared" ca="1" si="17"/>
        <v>0</v>
      </c>
      <c r="E235">
        <f t="shared" si="18"/>
        <v>32</v>
      </c>
    </row>
    <row r="236" spans="1:5" x14ac:dyDescent="0.25">
      <c r="A236">
        <f t="shared" ca="1" si="20"/>
        <v>213</v>
      </c>
      <c r="B236">
        <f t="shared" ca="1" si="19"/>
        <v>47</v>
      </c>
      <c r="C236">
        <f t="shared" ca="1" si="21"/>
        <v>112</v>
      </c>
      <c r="D236">
        <f t="shared" ca="1" si="17"/>
        <v>0</v>
      </c>
      <c r="E236">
        <f t="shared" si="18"/>
        <v>32</v>
      </c>
    </row>
    <row r="237" spans="1:5" x14ac:dyDescent="0.25">
      <c r="A237">
        <f t="shared" ca="1" si="20"/>
        <v>214</v>
      </c>
      <c r="B237">
        <f t="shared" ca="1" si="19"/>
        <v>44</v>
      </c>
      <c r="C237">
        <f t="shared" ca="1" si="21"/>
        <v>68</v>
      </c>
      <c r="D237">
        <f t="shared" ca="1" si="17"/>
        <v>0</v>
      </c>
      <c r="E237">
        <f t="shared" si="18"/>
        <v>32</v>
      </c>
    </row>
    <row r="238" spans="1:5" x14ac:dyDescent="0.25">
      <c r="A238">
        <f t="shared" ca="1" si="20"/>
        <v>215</v>
      </c>
      <c r="B238">
        <f t="shared" ca="1" si="19"/>
        <v>50</v>
      </c>
      <c r="C238">
        <f t="shared" ca="1" si="21"/>
        <v>18</v>
      </c>
      <c r="D238">
        <f t="shared" ca="1" si="17"/>
        <v>0</v>
      </c>
      <c r="E238">
        <f t="shared" si="18"/>
        <v>32</v>
      </c>
    </row>
    <row r="239" spans="1:5" x14ac:dyDescent="0.25">
      <c r="A239">
        <f t="shared" ca="1" si="20"/>
        <v>216</v>
      </c>
      <c r="B239">
        <f t="shared" ca="1" si="19"/>
        <v>34</v>
      </c>
      <c r="C239">
        <f t="shared" ca="1" si="21"/>
        <v>0</v>
      </c>
      <c r="D239">
        <f t="shared" ca="1" si="17"/>
        <v>0</v>
      </c>
      <c r="E239">
        <f t="shared" si="18"/>
        <v>32</v>
      </c>
    </row>
    <row r="240" spans="1:5" x14ac:dyDescent="0.25">
      <c r="A240">
        <f t="shared" ca="1" si="20"/>
        <v>216</v>
      </c>
      <c r="B240">
        <f t="shared" ca="1" si="19"/>
        <v>0</v>
      </c>
      <c r="C240">
        <f t="shared" ca="1" si="21"/>
        <v>600</v>
      </c>
      <c r="D240">
        <f t="shared" ca="1" si="17"/>
        <v>0</v>
      </c>
      <c r="E240">
        <f t="shared" si="18"/>
        <v>32</v>
      </c>
    </row>
    <row r="241" spans="1:5" x14ac:dyDescent="0.25">
      <c r="A241">
        <f t="shared" ca="1" si="20"/>
        <v>217</v>
      </c>
      <c r="B241">
        <f t="shared" ca="1" si="19"/>
        <v>39</v>
      </c>
      <c r="C241">
        <f t="shared" ca="1" si="21"/>
        <v>561</v>
      </c>
      <c r="D241">
        <f t="shared" ca="1" si="17"/>
        <v>0</v>
      </c>
      <c r="E241">
        <f t="shared" si="18"/>
        <v>32</v>
      </c>
    </row>
    <row r="242" spans="1:5" x14ac:dyDescent="0.25">
      <c r="A242">
        <f t="shared" ca="1" si="20"/>
        <v>218</v>
      </c>
      <c r="B242">
        <f t="shared" ca="1" si="19"/>
        <v>50</v>
      </c>
      <c r="C242">
        <f t="shared" ca="1" si="21"/>
        <v>511</v>
      </c>
      <c r="D242">
        <f t="shared" ca="1" si="17"/>
        <v>0</v>
      </c>
      <c r="E242">
        <f t="shared" si="18"/>
        <v>32</v>
      </c>
    </row>
    <row r="243" spans="1:5" x14ac:dyDescent="0.25">
      <c r="A243">
        <f t="shared" ca="1" si="20"/>
        <v>219</v>
      </c>
      <c r="B243">
        <f t="shared" ca="1" si="19"/>
        <v>36</v>
      </c>
      <c r="C243">
        <f t="shared" ca="1" si="21"/>
        <v>475</v>
      </c>
      <c r="D243">
        <f t="shared" ca="1" si="17"/>
        <v>0</v>
      </c>
      <c r="E243">
        <f t="shared" si="18"/>
        <v>32</v>
      </c>
    </row>
    <row r="244" spans="1:5" x14ac:dyDescent="0.25">
      <c r="A244">
        <f t="shared" ca="1" si="20"/>
        <v>220</v>
      </c>
      <c r="B244">
        <f t="shared" ca="1" si="19"/>
        <v>37</v>
      </c>
      <c r="C244">
        <f t="shared" ca="1" si="21"/>
        <v>438</v>
      </c>
      <c r="D244">
        <f t="shared" ca="1" si="17"/>
        <v>0</v>
      </c>
      <c r="E244">
        <f t="shared" si="18"/>
        <v>32</v>
      </c>
    </row>
    <row r="245" spans="1:5" x14ac:dyDescent="0.25">
      <c r="A245">
        <f t="shared" ca="1" si="20"/>
        <v>221</v>
      </c>
      <c r="B245">
        <f t="shared" ca="1" si="19"/>
        <v>39</v>
      </c>
      <c r="C245">
        <f t="shared" ca="1" si="21"/>
        <v>399</v>
      </c>
      <c r="D245">
        <f t="shared" ca="1" si="17"/>
        <v>0</v>
      </c>
      <c r="E245">
        <f t="shared" si="18"/>
        <v>32</v>
      </c>
    </row>
    <row r="246" spans="1:5" x14ac:dyDescent="0.25">
      <c r="A246">
        <f t="shared" ca="1" si="20"/>
        <v>222</v>
      </c>
      <c r="B246">
        <f t="shared" ca="1" si="19"/>
        <v>39</v>
      </c>
      <c r="C246">
        <f t="shared" ca="1" si="21"/>
        <v>360</v>
      </c>
      <c r="D246">
        <f t="shared" ca="1" si="17"/>
        <v>1</v>
      </c>
      <c r="E246">
        <f t="shared" si="18"/>
        <v>32</v>
      </c>
    </row>
    <row r="247" spans="1:5" x14ac:dyDescent="0.25">
      <c r="A247">
        <f t="shared" ca="1" si="20"/>
        <v>223</v>
      </c>
      <c r="B247">
        <f t="shared" ca="1" si="19"/>
        <v>35</v>
      </c>
      <c r="C247">
        <f t="shared" ca="1" si="21"/>
        <v>325</v>
      </c>
      <c r="D247">
        <f t="shared" ca="1" si="17"/>
        <v>0</v>
      </c>
      <c r="E247">
        <f t="shared" si="18"/>
        <v>32</v>
      </c>
    </row>
    <row r="248" spans="1:5" x14ac:dyDescent="0.25">
      <c r="A248">
        <f t="shared" ca="1" si="20"/>
        <v>224</v>
      </c>
      <c r="B248">
        <f t="shared" ca="1" si="19"/>
        <v>48</v>
      </c>
      <c r="C248">
        <f t="shared" ca="1" si="21"/>
        <v>277</v>
      </c>
      <c r="D248">
        <f t="shared" ca="1" si="17"/>
        <v>0</v>
      </c>
      <c r="E248">
        <f t="shared" si="18"/>
        <v>32</v>
      </c>
    </row>
    <row r="249" spans="1:5" x14ac:dyDescent="0.25">
      <c r="A249">
        <f t="shared" ca="1" si="20"/>
        <v>225</v>
      </c>
      <c r="B249">
        <f t="shared" ca="1" si="19"/>
        <v>50</v>
      </c>
      <c r="C249">
        <f t="shared" ca="1" si="21"/>
        <v>227</v>
      </c>
      <c r="D249">
        <f t="shared" ca="1" si="17"/>
        <v>0</v>
      </c>
      <c r="E249">
        <f t="shared" si="18"/>
        <v>32</v>
      </c>
    </row>
    <row r="250" spans="1:5" x14ac:dyDescent="0.25">
      <c r="A250">
        <f t="shared" ca="1" si="20"/>
        <v>226</v>
      </c>
      <c r="B250">
        <f t="shared" ca="1" si="19"/>
        <v>35</v>
      </c>
      <c r="C250">
        <f t="shared" ca="1" si="21"/>
        <v>192</v>
      </c>
      <c r="D250">
        <f t="shared" ca="1" si="17"/>
        <v>0</v>
      </c>
      <c r="E250">
        <f t="shared" si="18"/>
        <v>32</v>
      </c>
    </row>
    <row r="251" spans="1:5" x14ac:dyDescent="0.25">
      <c r="A251">
        <f t="shared" ca="1" si="20"/>
        <v>227</v>
      </c>
      <c r="B251">
        <f t="shared" ca="1" si="19"/>
        <v>36</v>
      </c>
      <c r="C251">
        <f t="shared" ca="1" si="21"/>
        <v>156</v>
      </c>
      <c r="D251">
        <f t="shared" ca="1" si="17"/>
        <v>0</v>
      </c>
      <c r="E251">
        <f t="shared" si="18"/>
        <v>32</v>
      </c>
    </row>
    <row r="252" spans="1:5" x14ac:dyDescent="0.25">
      <c r="A252">
        <f t="shared" ca="1" si="20"/>
        <v>228</v>
      </c>
      <c r="B252">
        <f t="shared" ca="1" si="19"/>
        <v>31</v>
      </c>
      <c r="C252">
        <f t="shared" ca="1" si="21"/>
        <v>125</v>
      </c>
      <c r="D252">
        <f t="shared" ca="1" si="17"/>
        <v>0</v>
      </c>
      <c r="E252">
        <f t="shared" si="18"/>
        <v>32</v>
      </c>
    </row>
    <row r="253" spans="1:5" x14ac:dyDescent="0.25">
      <c r="A253">
        <f t="shared" ca="1" si="20"/>
        <v>229</v>
      </c>
      <c r="B253">
        <f t="shared" ca="1" si="19"/>
        <v>40</v>
      </c>
      <c r="C253">
        <f t="shared" ca="1" si="21"/>
        <v>85</v>
      </c>
      <c r="D253">
        <f t="shared" ca="1" si="17"/>
        <v>0</v>
      </c>
      <c r="E253">
        <f t="shared" si="18"/>
        <v>32</v>
      </c>
    </row>
    <row r="254" spans="1:5" x14ac:dyDescent="0.25">
      <c r="A254">
        <f t="shared" ca="1" si="20"/>
        <v>230</v>
      </c>
      <c r="B254">
        <f t="shared" ca="1" si="19"/>
        <v>41</v>
      </c>
      <c r="C254">
        <f t="shared" ca="1" si="21"/>
        <v>44</v>
      </c>
      <c r="D254">
        <f t="shared" ca="1" si="17"/>
        <v>0</v>
      </c>
      <c r="E254">
        <f t="shared" si="18"/>
        <v>32</v>
      </c>
    </row>
    <row r="255" spans="1:5" x14ac:dyDescent="0.25">
      <c r="A255">
        <f t="shared" ca="1" si="20"/>
        <v>231</v>
      </c>
      <c r="B255">
        <f t="shared" ca="1" si="19"/>
        <v>36</v>
      </c>
      <c r="C255">
        <f t="shared" ca="1" si="21"/>
        <v>8</v>
      </c>
      <c r="D255">
        <f t="shared" ca="1" si="17"/>
        <v>0</v>
      </c>
      <c r="E255">
        <f t="shared" si="18"/>
        <v>32</v>
      </c>
    </row>
    <row r="256" spans="1:5" x14ac:dyDescent="0.25">
      <c r="A256">
        <f t="shared" ca="1" si="20"/>
        <v>231</v>
      </c>
      <c r="B256">
        <f t="shared" ca="1" si="19"/>
        <v>0</v>
      </c>
      <c r="C256">
        <f t="shared" ca="1" si="21"/>
        <v>608</v>
      </c>
      <c r="D256">
        <f t="shared" ca="1" si="17"/>
        <v>0</v>
      </c>
      <c r="E256">
        <f t="shared" si="18"/>
        <v>32</v>
      </c>
    </row>
    <row r="257" spans="1:5" x14ac:dyDescent="0.25">
      <c r="A257">
        <f t="shared" ca="1" si="20"/>
        <v>232</v>
      </c>
      <c r="B257">
        <f t="shared" ca="1" si="19"/>
        <v>35</v>
      </c>
      <c r="C257">
        <f t="shared" ca="1" si="21"/>
        <v>573</v>
      </c>
      <c r="D257">
        <f t="shared" ca="1" si="17"/>
        <v>0</v>
      </c>
      <c r="E257">
        <f t="shared" si="18"/>
        <v>32</v>
      </c>
    </row>
    <row r="258" spans="1:5" x14ac:dyDescent="0.25">
      <c r="A258">
        <f t="shared" ca="1" si="20"/>
        <v>233</v>
      </c>
      <c r="B258">
        <f t="shared" ca="1" si="19"/>
        <v>49</v>
      </c>
      <c r="C258">
        <f t="shared" ca="1" si="21"/>
        <v>524</v>
      </c>
      <c r="D258">
        <f t="shared" ca="1" si="17"/>
        <v>0</v>
      </c>
      <c r="E258">
        <f t="shared" si="18"/>
        <v>32</v>
      </c>
    </row>
    <row r="259" spans="1:5" x14ac:dyDescent="0.25">
      <c r="A259">
        <f t="shared" ca="1" si="20"/>
        <v>234</v>
      </c>
      <c r="B259">
        <f t="shared" ca="1" si="19"/>
        <v>44</v>
      </c>
      <c r="C259">
        <f t="shared" ca="1" si="21"/>
        <v>480</v>
      </c>
      <c r="D259">
        <f t="shared" ca="1" si="17"/>
        <v>0</v>
      </c>
      <c r="E259">
        <f t="shared" si="18"/>
        <v>32</v>
      </c>
    </row>
    <row r="260" spans="1:5" x14ac:dyDescent="0.25">
      <c r="A260">
        <f t="shared" ca="1" si="20"/>
        <v>235</v>
      </c>
      <c r="B260">
        <f t="shared" ca="1" si="19"/>
        <v>41</v>
      </c>
      <c r="C260">
        <f t="shared" ca="1" si="21"/>
        <v>439</v>
      </c>
      <c r="D260">
        <f t="shared" ca="1" si="17"/>
        <v>0</v>
      </c>
      <c r="E260">
        <f t="shared" si="18"/>
        <v>32</v>
      </c>
    </row>
    <row r="261" spans="1:5" x14ac:dyDescent="0.25">
      <c r="A261">
        <f t="shared" ca="1" si="20"/>
        <v>236</v>
      </c>
      <c r="B261">
        <f t="shared" ca="1" si="19"/>
        <v>31</v>
      </c>
      <c r="C261">
        <f t="shared" ca="1" si="21"/>
        <v>408</v>
      </c>
      <c r="D261">
        <f t="shared" ca="1" si="17"/>
        <v>0</v>
      </c>
      <c r="E261">
        <f t="shared" si="18"/>
        <v>32</v>
      </c>
    </row>
    <row r="262" spans="1:5" x14ac:dyDescent="0.25">
      <c r="A262">
        <f t="shared" ca="1" si="20"/>
        <v>237</v>
      </c>
      <c r="B262">
        <f t="shared" ca="1" si="19"/>
        <v>45</v>
      </c>
      <c r="C262">
        <f t="shared" ca="1" si="21"/>
        <v>363</v>
      </c>
      <c r="D262">
        <f t="shared" ca="1" si="17"/>
        <v>1</v>
      </c>
      <c r="E262">
        <f t="shared" si="18"/>
        <v>32</v>
      </c>
    </row>
    <row r="263" spans="1:5" x14ac:dyDescent="0.25">
      <c r="A263">
        <f t="shared" ca="1" si="20"/>
        <v>238</v>
      </c>
      <c r="B263">
        <f t="shared" ca="1" si="19"/>
        <v>31</v>
      </c>
      <c r="C263">
        <f t="shared" ca="1" si="21"/>
        <v>332</v>
      </c>
      <c r="D263">
        <f t="shared" ca="1" si="17"/>
        <v>0</v>
      </c>
      <c r="E263">
        <f t="shared" si="18"/>
        <v>32</v>
      </c>
    </row>
    <row r="264" spans="1:5" x14ac:dyDescent="0.25">
      <c r="A264">
        <f t="shared" ca="1" si="20"/>
        <v>239</v>
      </c>
      <c r="B264">
        <f t="shared" ca="1" si="19"/>
        <v>41</v>
      </c>
      <c r="C264">
        <f t="shared" ca="1" si="21"/>
        <v>291</v>
      </c>
      <c r="D264">
        <f t="shared" ca="1" si="17"/>
        <v>0</v>
      </c>
      <c r="E264">
        <f t="shared" si="18"/>
        <v>32</v>
      </c>
    </row>
    <row r="265" spans="1:5" x14ac:dyDescent="0.25">
      <c r="A265">
        <f t="shared" ca="1" si="20"/>
        <v>240</v>
      </c>
      <c r="B265">
        <f t="shared" ca="1" si="19"/>
        <v>35</v>
      </c>
      <c r="C265">
        <f t="shared" ca="1" si="21"/>
        <v>256</v>
      </c>
      <c r="D265">
        <f t="shared" ca="1" si="17"/>
        <v>0</v>
      </c>
      <c r="E265">
        <f t="shared" si="18"/>
        <v>32</v>
      </c>
    </row>
    <row r="266" spans="1:5" x14ac:dyDescent="0.25">
      <c r="A266">
        <f t="shared" ca="1" si="20"/>
        <v>241</v>
      </c>
      <c r="B266">
        <f t="shared" ca="1" si="19"/>
        <v>50</v>
      </c>
      <c r="C266">
        <f t="shared" ca="1" si="21"/>
        <v>206</v>
      </c>
      <c r="D266">
        <f t="shared" ref="D266:D329" ca="1" si="22">IF(C266&gt;$W$1,0,1-SUM(D257:D265))</f>
        <v>0</v>
      </c>
      <c r="E266">
        <f t="shared" ref="E266:E329" si="23">$U$1</f>
        <v>32</v>
      </c>
    </row>
    <row r="267" spans="1:5" x14ac:dyDescent="0.25">
      <c r="A267">
        <f t="shared" ca="1" si="20"/>
        <v>242</v>
      </c>
      <c r="B267">
        <f t="shared" ref="B267:B330" ca="1" si="24">IF(A267&lt;&gt;A266,VLOOKUP(RAND(),$Z$1:$AA$51,2),0)</f>
        <v>39</v>
      </c>
      <c r="C267">
        <f t="shared" ca="1" si="21"/>
        <v>167</v>
      </c>
      <c r="D267">
        <f t="shared" ca="1" si="22"/>
        <v>0</v>
      </c>
      <c r="E267">
        <f t="shared" si="23"/>
        <v>32</v>
      </c>
    </row>
    <row r="268" spans="1:5" x14ac:dyDescent="0.25">
      <c r="A268">
        <f t="shared" ref="A268:A331" ca="1" si="25">IF(D258&lt;&gt;1,A267+1,A267)</f>
        <v>243</v>
      </c>
      <c r="B268">
        <f t="shared" ca="1" si="24"/>
        <v>36</v>
      </c>
      <c r="C268">
        <f t="shared" ref="C268:C331" ca="1" si="26">MAX(C267-B268+$AA$1*D258,0)</f>
        <v>131</v>
      </c>
      <c r="D268">
        <f t="shared" ca="1" si="22"/>
        <v>0</v>
      </c>
      <c r="E268">
        <f t="shared" si="23"/>
        <v>32</v>
      </c>
    </row>
    <row r="269" spans="1:5" x14ac:dyDescent="0.25">
      <c r="A269">
        <f t="shared" ca="1" si="25"/>
        <v>244</v>
      </c>
      <c r="B269">
        <f t="shared" ca="1" si="24"/>
        <v>31</v>
      </c>
      <c r="C269">
        <f t="shared" ca="1" si="26"/>
        <v>100</v>
      </c>
      <c r="D269">
        <f t="shared" ca="1" si="22"/>
        <v>0</v>
      </c>
      <c r="E269">
        <f t="shared" si="23"/>
        <v>32</v>
      </c>
    </row>
    <row r="270" spans="1:5" x14ac:dyDescent="0.25">
      <c r="A270">
        <f t="shared" ca="1" si="25"/>
        <v>245</v>
      </c>
      <c r="B270">
        <f t="shared" ca="1" si="24"/>
        <v>40</v>
      </c>
      <c r="C270">
        <f t="shared" ca="1" si="26"/>
        <v>60</v>
      </c>
      <c r="D270">
        <f t="shared" ca="1" si="22"/>
        <v>0</v>
      </c>
      <c r="E270">
        <f t="shared" si="23"/>
        <v>32</v>
      </c>
    </row>
    <row r="271" spans="1:5" x14ac:dyDescent="0.25">
      <c r="A271">
        <f t="shared" ca="1" si="25"/>
        <v>246</v>
      </c>
      <c r="B271">
        <f t="shared" ca="1" si="24"/>
        <v>44</v>
      </c>
      <c r="C271">
        <f t="shared" ca="1" si="26"/>
        <v>16</v>
      </c>
      <c r="D271">
        <f t="shared" ca="1" si="22"/>
        <v>0</v>
      </c>
      <c r="E271">
        <f t="shared" si="23"/>
        <v>32</v>
      </c>
    </row>
    <row r="272" spans="1:5" x14ac:dyDescent="0.25">
      <c r="A272">
        <f t="shared" ca="1" si="25"/>
        <v>246</v>
      </c>
      <c r="B272">
        <f t="shared" ca="1" si="24"/>
        <v>0</v>
      </c>
      <c r="C272">
        <f t="shared" ca="1" si="26"/>
        <v>616</v>
      </c>
      <c r="D272">
        <f t="shared" ca="1" si="22"/>
        <v>0</v>
      </c>
      <c r="E272">
        <f t="shared" si="23"/>
        <v>32</v>
      </c>
    </row>
    <row r="273" spans="1:5" x14ac:dyDescent="0.25">
      <c r="A273">
        <f t="shared" ca="1" si="25"/>
        <v>247</v>
      </c>
      <c r="B273">
        <f t="shared" ca="1" si="24"/>
        <v>40</v>
      </c>
      <c r="C273">
        <f t="shared" ca="1" si="26"/>
        <v>576</v>
      </c>
      <c r="D273">
        <f t="shared" ca="1" si="22"/>
        <v>0</v>
      </c>
      <c r="E273">
        <f t="shared" si="23"/>
        <v>32</v>
      </c>
    </row>
    <row r="274" spans="1:5" x14ac:dyDescent="0.25">
      <c r="A274">
        <f t="shared" ca="1" si="25"/>
        <v>248</v>
      </c>
      <c r="B274">
        <f t="shared" ca="1" si="24"/>
        <v>30</v>
      </c>
      <c r="C274">
        <f t="shared" ca="1" si="26"/>
        <v>546</v>
      </c>
      <c r="D274">
        <f t="shared" ca="1" si="22"/>
        <v>0</v>
      </c>
      <c r="E274">
        <f t="shared" si="23"/>
        <v>32</v>
      </c>
    </row>
    <row r="275" spans="1:5" x14ac:dyDescent="0.25">
      <c r="A275">
        <f t="shared" ca="1" si="25"/>
        <v>249</v>
      </c>
      <c r="B275">
        <f t="shared" ca="1" si="24"/>
        <v>46</v>
      </c>
      <c r="C275">
        <f t="shared" ca="1" si="26"/>
        <v>500</v>
      </c>
      <c r="D275">
        <f t="shared" ca="1" si="22"/>
        <v>0</v>
      </c>
      <c r="E275">
        <f t="shared" si="23"/>
        <v>32</v>
      </c>
    </row>
    <row r="276" spans="1:5" x14ac:dyDescent="0.25">
      <c r="A276">
        <f t="shared" ca="1" si="25"/>
        <v>250</v>
      </c>
      <c r="B276">
        <f t="shared" ca="1" si="24"/>
        <v>37</v>
      </c>
      <c r="C276">
        <f t="shared" ca="1" si="26"/>
        <v>463</v>
      </c>
      <c r="D276">
        <f t="shared" ca="1" si="22"/>
        <v>0</v>
      </c>
      <c r="E276">
        <f t="shared" si="23"/>
        <v>32</v>
      </c>
    </row>
    <row r="277" spans="1:5" x14ac:dyDescent="0.25">
      <c r="A277">
        <f t="shared" ca="1" si="25"/>
        <v>251</v>
      </c>
      <c r="B277">
        <f t="shared" ca="1" si="24"/>
        <v>33</v>
      </c>
      <c r="C277">
        <f t="shared" ca="1" si="26"/>
        <v>430</v>
      </c>
      <c r="D277">
        <f t="shared" ca="1" si="22"/>
        <v>0</v>
      </c>
      <c r="E277">
        <f t="shared" si="23"/>
        <v>32</v>
      </c>
    </row>
    <row r="278" spans="1:5" x14ac:dyDescent="0.25">
      <c r="A278">
        <f t="shared" ca="1" si="25"/>
        <v>252</v>
      </c>
      <c r="B278">
        <f t="shared" ca="1" si="24"/>
        <v>38</v>
      </c>
      <c r="C278">
        <f t="shared" ca="1" si="26"/>
        <v>392</v>
      </c>
      <c r="D278">
        <f t="shared" ca="1" si="22"/>
        <v>1</v>
      </c>
      <c r="E278">
        <f t="shared" si="23"/>
        <v>32</v>
      </c>
    </row>
    <row r="279" spans="1:5" x14ac:dyDescent="0.25">
      <c r="A279">
        <f t="shared" ca="1" si="25"/>
        <v>253</v>
      </c>
      <c r="B279">
        <f t="shared" ca="1" si="24"/>
        <v>43</v>
      </c>
      <c r="C279">
        <f t="shared" ca="1" si="26"/>
        <v>349</v>
      </c>
      <c r="D279">
        <f t="shared" ca="1" si="22"/>
        <v>0</v>
      </c>
      <c r="E279">
        <f t="shared" si="23"/>
        <v>32</v>
      </c>
    </row>
    <row r="280" spans="1:5" x14ac:dyDescent="0.25">
      <c r="A280">
        <f t="shared" ca="1" si="25"/>
        <v>254</v>
      </c>
      <c r="B280">
        <f t="shared" ca="1" si="24"/>
        <v>45</v>
      </c>
      <c r="C280">
        <f t="shared" ca="1" si="26"/>
        <v>304</v>
      </c>
      <c r="D280">
        <f t="shared" ca="1" si="22"/>
        <v>0</v>
      </c>
      <c r="E280">
        <f t="shared" si="23"/>
        <v>32</v>
      </c>
    </row>
    <row r="281" spans="1:5" x14ac:dyDescent="0.25">
      <c r="A281">
        <f t="shared" ca="1" si="25"/>
        <v>255</v>
      </c>
      <c r="B281">
        <f t="shared" ca="1" si="24"/>
        <v>49</v>
      </c>
      <c r="C281">
        <f t="shared" ca="1" si="26"/>
        <v>255</v>
      </c>
      <c r="D281">
        <f t="shared" ca="1" si="22"/>
        <v>0</v>
      </c>
      <c r="E281">
        <f t="shared" si="23"/>
        <v>32</v>
      </c>
    </row>
    <row r="282" spans="1:5" x14ac:dyDescent="0.25">
      <c r="A282">
        <f t="shared" ca="1" si="25"/>
        <v>256</v>
      </c>
      <c r="B282">
        <f t="shared" ca="1" si="24"/>
        <v>37</v>
      </c>
      <c r="C282">
        <f t="shared" ca="1" si="26"/>
        <v>218</v>
      </c>
      <c r="D282">
        <f t="shared" ca="1" si="22"/>
        <v>0</v>
      </c>
      <c r="E282">
        <f t="shared" si="23"/>
        <v>32</v>
      </c>
    </row>
    <row r="283" spans="1:5" x14ac:dyDescent="0.25">
      <c r="A283">
        <f t="shared" ca="1" si="25"/>
        <v>257</v>
      </c>
      <c r="B283">
        <f t="shared" ca="1" si="24"/>
        <v>41</v>
      </c>
      <c r="C283">
        <f t="shared" ca="1" si="26"/>
        <v>177</v>
      </c>
      <c r="D283">
        <f t="shared" ca="1" si="22"/>
        <v>0</v>
      </c>
      <c r="E283">
        <f t="shared" si="23"/>
        <v>32</v>
      </c>
    </row>
    <row r="284" spans="1:5" x14ac:dyDescent="0.25">
      <c r="A284">
        <f t="shared" ca="1" si="25"/>
        <v>258</v>
      </c>
      <c r="B284">
        <f t="shared" ca="1" si="24"/>
        <v>29</v>
      </c>
      <c r="C284">
        <f t="shared" ca="1" si="26"/>
        <v>148</v>
      </c>
      <c r="D284">
        <f t="shared" ca="1" si="22"/>
        <v>0</v>
      </c>
      <c r="E284">
        <f t="shared" si="23"/>
        <v>32</v>
      </c>
    </row>
    <row r="285" spans="1:5" x14ac:dyDescent="0.25">
      <c r="A285">
        <f t="shared" ca="1" si="25"/>
        <v>259</v>
      </c>
      <c r="B285">
        <f t="shared" ca="1" si="24"/>
        <v>41</v>
      </c>
      <c r="C285">
        <f t="shared" ca="1" si="26"/>
        <v>107</v>
      </c>
      <c r="D285">
        <f t="shared" ca="1" si="22"/>
        <v>0</v>
      </c>
      <c r="E285">
        <f t="shared" si="23"/>
        <v>32</v>
      </c>
    </row>
    <row r="286" spans="1:5" x14ac:dyDescent="0.25">
      <c r="A286">
        <f t="shared" ca="1" si="25"/>
        <v>260</v>
      </c>
      <c r="B286">
        <f t="shared" ca="1" si="24"/>
        <v>33</v>
      </c>
      <c r="C286">
        <f t="shared" ca="1" si="26"/>
        <v>74</v>
      </c>
      <c r="D286">
        <f t="shared" ca="1" si="22"/>
        <v>0</v>
      </c>
      <c r="E286">
        <f t="shared" si="23"/>
        <v>32</v>
      </c>
    </row>
    <row r="287" spans="1:5" x14ac:dyDescent="0.25">
      <c r="A287">
        <f t="shared" ca="1" si="25"/>
        <v>261</v>
      </c>
      <c r="B287">
        <f t="shared" ca="1" si="24"/>
        <v>31</v>
      </c>
      <c r="C287">
        <f t="shared" ca="1" si="26"/>
        <v>43</v>
      </c>
      <c r="D287">
        <f t="shared" ca="1" si="22"/>
        <v>0</v>
      </c>
      <c r="E287">
        <f t="shared" si="23"/>
        <v>32</v>
      </c>
    </row>
    <row r="288" spans="1:5" x14ac:dyDescent="0.25">
      <c r="A288">
        <f t="shared" ca="1" si="25"/>
        <v>261</v>
      </c>
      <c r="B288">
        <f t="shared" ca="1" si="24"/>
        <v>0</v>
      </c>
      <c r="C288">
        <f t="shared" ca="1" si="26"/>
        <v>643</v>
      </c>
      <c r="D288">
        <f t="shared" ca="1" si="22"/>
        <v>0</v>
      </c>
      <c r="E288">
        <f t="shared" si="23"/>
        <v>32</v>
      </c>
    </row>
    <row r="289" spans="1:5" x14ac:dyDescent="0.25">
      <c r="A289">
        <f t="shared" ca="1" si="25"/>
        <v>262</v>
      </c>
      <c r="B289">
        <f t="shared" ca="1" si="24"/>
        <v>38</v>
      </c>
      <c r="C289">
        <f t="shared" ca="1" si="26"/>
        <v>605</v>
      </c>
      <c r="D289">
        <f t="shared" ca="1" si="22"/>
        <v>0</v>
      </c>
      <c r="E289">
        <f t="shared" si="23"/>
        <v>32</v>
      </c>
    </row>
    <row r="290" spans="1:5" x14ac:dyDescent="0.25">
      <c r="A290">
        <f t="shared" ca="1" si="25"/>
        <v>263</v>
      </c>
      <c r="B290">
        <f t="shared" ca="1" si="24"/>
        <v>45</v>
      </c>
      <c r="C290">
        <f t="shared" ca="1" si="26"/>
        <v>560</v>
      </c>
      <c r="D290">
        <f t="shared" ca="1" si="22"/>
        <v>0</v>
      </c>
      <c r="E290">
        <f t="shared" si="23"/>
        <v>32</v>
      </c>
    </row>
    <row r="291" spans="1:5" x14ac:dyDescent="0.25">
      <c r="A291">
        <f t="shared" ca="1" si="25"/>
        <v>264</v>
      </c>
      <c r="B291">
        <f t="shared" ca="1" si="24"/>
        <v>38</v>
      </c>
      <c r="C291">
        <f t="shared" ca="1" si="26"/>
        <v>522</v>
      </c>
      <c r="D291">
        <f t="shared" ca="1" si="22"/>
        <v>0</v>
      </c>
      <c r="E291">
        <f t="shared" si="23"/>
        <v>32</v>
      </c>
    </row>
    <row r="292" spans="1:5" x14ac:dyDescent="0.25">
      <c r="A292">
        <f t="shared" ca="1" si="25"/>
        <v>265</v>
      </c>
      <c r="B292">
        <f t="shared" ca="1" si="24"/>
        <v>32</v>
      </c>
      <c r="C292">
        <f t="shared" ca="1" si="26"/>
        <v>490</v>
      </c>
      <c r="D292">
        <f t="shared" ca="1" si="22"/>
        <v>0</v>
      </c>
      <c r="E292">
        <f t="shared" si="23"/>
        <v>32</v>
      </c>
    </row>
    <row r="293" spans="1:5" x14ac:dyDescent="0.25">
      <c r="A293">
        <f t="shared" ca="1" si="25"/>
        <v>266</v>
      </c>
      <c r="B293">
        <f t="shared" ca="1" si="24"/>
        <v>44</v>
      </c>
      <c r="C293">
        <f t="shared" ca="1" si="26"/>
        <v>446</v>
      </c>
      <c r="D293">
        <f t="shared" ca="1" si="22"/>
        <v>0</v>
      </c>
      <c r="E293">
        <f t="shared" si="23"/>
        <v>32</v>
      </c>
    </row>
    <row r="294" spans="1:5" x14ac:dyDescent="0.25">
      <c r="A294">
        <f t="shared" ca="1" si="25"/>
        <v>267</v>
      </c>
      <c r="B294">
        <f t="shared" ca="1" si="24"/>
        <v>41</v>
      </c>
      <c r="C294">
        <f t="shared" ca="1" si="26"/>
        <v>405</v>
      </c>
      <c r="D294">
        <f t="shared" ca="1" si="22"/>
        <v>0</v>
      </c>
      <c r="E294">
        <f t="shared" si="23"/>
        <v>32</v>
      </c>
    </row>
    <row r="295" spans="1:5" x14ac:dyDescent="0.25">
      <c r="A295">
        <f t="shared" ca="1" si="25"/>
        <v>268</v>
      </c>
      <c r="B295">
        <f t="shared" ca="1" si="24"/>
        <v>50</v>
      </c>
      <c r="C295">
        <f t="shared" ca="1" si="26"/>
        <v>355</v>
      </c>
      <c r="D295">
        <f t="shared" ca="1" si="22"/>
        <v>1</v>
      </c>
      <c r="E295">
        <f t="shared" si="23"/>
        <v>32</v>
      </c>
    </row>
    <row r="296" spans="1:5" x14ac:dyDescent="0.25">
      <c r="A296">
        <f t="shared" ca="1" si="25"/>
        <v>269</v>
      </c>
      <c r="B296">
        <f t="shared" ca="1" si="24"/>
        <v>41</v>
      </c>
      <c r="C296">
        <f t="shared" ca="1" si="26"/>
        <v>314</v>
      </c>
      <c r="D296">
        <f t="shared" ca="1" si="22"/>
        <v>0</v>
      </c>
      <c r="E296">
        <f t="shared" si="23"/>
        <v>32</v>
      </c>
    </row>
    <row r="297" spans="1:5" x14ac:dyDescent="0.25">
      <c r="A297">
        <f t="shared" ca="1" si="25"/>
        <v>270</v>
      </c>
      <c r="B297">
        <f t="shared" ca="1" si="24"/>
        <v>33</v>
      </c>
      <c r="C297">
        <f t="shared" ca="1" si="26"/>
        <v>281</v>
      </c>
      <c r="D297">
        <f t="shared" ca="1" si="22"/>
        <v>0</v>
      </c>
      <c r="E297">
        <f t="shared" si="23"/>
        <v>32</v>
      </c>
    </row>
    <row r="298" spans="1:5" x14ac:dyDescent="0.25">
      <c r="A298">
        <f t="shared" ca="1" si="25"/>
        <v>271</v>
      </c>
      <c r="B298">
        <f t="shared" ca="1" si="24"/>
        <v>44</v>
      </c>
      <c r="C298">
        <f t="shared" ca="1" si="26"/>
        <v>237</v>
      </c>
      <c r="D298">
        <f t="shared" ca="1" si="22"/>
        <v>0</v>
      </c>
      <c r="E298">
        <f t="shared" si="23"/>
        <v>32</v>
      </c>
    </row>
    <row r="299" spans="1:5" x14ac:dyDescent="0.25">
      <c r="A299">
        <f t="shared" ca="1" si="25"/>
        <v>272</v>
      </c>
      <c r="B299">
        <f t="shared" ca="1" si="24"/>
        <v>44</v>
      </c>
      <c r="C299">
        <f t="shared" ca="1" si="26"/>
        <v>193</v>
      </c>
      <c r="D299">
        <f t="shared" ca="1" si="22"/>
        <v>0</v>
      </c>
      <c r="E299">
        <f t="shared" si="23"/>
        <v>32</v>
      </c>
    </row>
    <row r="300" spans="1:5" x14ac:dyDescent="0.25">
      <c r="A300">
        <f t="shared" ca="1" si="25"/>
        <v>273</v>
      </c>
      <c r="B300">
        <f t="shared" ca="1" si="24"/>
        <v>40</v>
      </c>
      <c r="C300">
        <f t="shared" ca="1" si="26"/>
        <v>153</v>
      </c>
      <c r="D300">
        <f t="shared" ca="1" si="22"/>
        <v>0</v>
      </c>
      <c r="E300">
        <f t="shared" si="23"/>
        <v>32</v>
      </c>
    </row>
    <row r="301" spans="1:5" x14ac:dyDescent="0.25">
      <c r="A301">
        <f t="shared" ca="1" si="25"/>
        <v>274</v>
      </c>
      <c r="B301">
        <f t="shared" ca="1" si="24"/>
        <v>38</v>
      </c>
      <c r="C301">
        <f t="shared" ca="1" si="26"/>
        <v>115</v>
      </c>
      <c r="D301">
        <f t="shared" ca="1" si="22"/>
        <v>0</v>
      </c>
      <c r="E301">
        <f t="shared" si="23"/>
        <v>32</v>
      </c>
    </row>
    <row r="302" spans="1:5" x14ac:dyDescent="0.25">
      <c r="A302">
        <f t="shared" ca="1" si="25"/>
        <v>275</v>
      </c>
      <c r="B302">
        <f t="shared" ca="1" si="24"/>
        <v>25</v>
      </c>
      <c r="C302">
        <f t="shared" ca="1" si="26"/>
        <v>90</v>
      </c>
      <c r="D302">
        <f t="shared" ca="1" si="22"/>
        <v>0</v>
      </c>
      <c r="E302">
        <f t="shared" si="23"/>
        <v>32</v>
      </c>
    </row>
    <row r="303" spans="1:5" x14ac:dyDescent="0.25">
      <c r="A303">
        <f t="shared" ca="1" si="25"/>
        <v>276</v>
      </c>
      <c r="B303">
        <f t="shared" ca="1" si="24"/>
        <v>35</v>
      </c>
      <c r="C303">
        <f t="shared" ca="1" si="26"/>
        <v>55</v>
      </c>
      <c r="D303">
        <f t="shared" ca="1" si="22"/>
        <v>0</v>
      </c>
      <c r="E303">
        <f t="shared" si="23"/>
        <v>32</v>
      </c>
    </row>
    <row r="304" spans="1:5" x14ac:dyDescent="0.25">
      <c r="A304">
        <f t="shared" ca="1" si="25"/>
        <v>277</v>
      </c>
      <c r="B304">
        <f t="shared" ca="1" si="24"/>
        <v>39</v>
      </c>
      <c r="C304">
        <f t="shared" ca="1" si="26"/>
        <v>16</v>
      </c>
      <c r="D304">
        <f t="shared" ca="1" si="22"/>
        <v>0</v>
      </c>
      <c r="E304">
        <f t="shared" si="23"/>
        <v>32</v>
      </c>
    </row>
    <row r="305" spans="1:5" x14ac:dyDescent="0.25">
      <c r="A305">
        <f t="shared" ca="1" si="25"/>
        <v>277</v>
      </c>
      <c r="B305">
        <f t="shared" ca="1" si="24"/>
        <v>0</v>
      </c>
      <c r="C305">
        <f t="shared" ca="1" si="26"/>
        <v>616</v>
      </c>
      <c r="D305">
        <f t="shared" ca="1" si="22"/>
        <v>0</v>
      </c>
      <c r="E305">
        <f t="shared" si="23"/>
        <v>32</v>
      </c>
    </row>
    <row r="306" spans="1:5" x14ac:dyDescent="0.25">
      <c r="A306">
        <f t="shared" ca="1" si="25"/>
        <v>278</v>
      </c>
      <c r="B306">
        <f t="shared" ca="1" si="24"/>
        <v>42</v>
      </c>
      <c r="C306">
        <f t="shared" ca="1" si="26"/>
        <v>574</v>
      </c>
      <c r="D306">
        <f t="shared" ca="1" si="22"/>
        <v>0</v>
      </c>
      <c r="E306">
        <f t="shared" si="23"/>
        <v>32</v>
      </c>
    </row>
    <row r="307" spans="1:5" x14ac:dyDescent="0.25">
      <c r="A307">
        <f t="shared" ca="1" si="25"/>
        <v>279</v>
      </c>
      <c r="B307">
        <f t="shared" ca="1" si="24"/>
        <v>37</v>
      </c>
      <c r="C307">
        <f t="shared" ca="1" si="26"/>
        <v>537</v>
      </c>
      <c r="D307">
        <f t="shared" ca="1" si="22"/>
        <v>0</v>
      </c>
      <c r="E307">
        <f t="shared" si="23"/>
        <v>32</v>
      </c>
    </row>
    <row r="308" spans="1:5" x14ac:dyDescent="0.25">
      <c r="A308">
        <f t="shared" ca="1" si="25"/>
        <v>280</v>
      </c>
      <c r="B308">
        <f t="shared" ca="1" si="24"/>
        <v>39</v>
      </c>
      <c r="C308">
        <f t="shared" ca="1" si="26"/>
        <v>498</v>
      </c>
      <c r="D308">
        <f t="shared" ca="1" si="22"/>
        <v>0</v>
      </c>
      <c r="E308">
        <f t="shared" si="23"/>
        <v>32</v>
      </c>
    </row>
    <row r="309" spans="1:5" x14ac:dyDescent="0.25">
      <c r="A309">
        <f t="shared" ca="1" si="25"/>
        <v>281</v>
      </c>
      <c r="B309">
        <f t="shared" ca="1" si="24"/>
        <v>49</v>
      </c>
      <c r="C309">
        <f t="shared" ca="1" si="26"/>
        <v>449</v>
      </c>
      <c r="D309">
        <f t="shared" ca="1" si="22"/>
        <v>0</v>
      </c>
      <c r="E309">
        <f t="shared" si="23"/>
        <v>32</v>
      </c>
    </row>
    <row r="310" spans="1:5" x14ac:dyDescent="0.25">
      <c r="A310">
        <f t="shared" ca="1" si="25"/>
        <v>282</v>
      </c>
      <c r="B310">
        <f t="shared" ca="1" si="24"/>
        <v>50</v>
      </c>
      <c r="C310">
        <f t="shared" ca="1" si="26"/>
        <v>399</v>
      </c>
      <c r="D310">
        <f t="shared" ca="1" si="22"/>
        <v>0</v>
      </c>
      <c r="E310">
        <f t="shared" si="23"/>
        <v>32</v>
      </c>
    </row>
    <row r="311" spans="1:5" x14ac:dyDescent="0.25">
      <c r="A311">
        <f t="shared" ca="1" si="25"/>
        <v>283</v>
      </c>
      <c r="B311">
        <f t="shared" ca="1" si="24"/>
        <v>38</v>
      </c>
      <c r="C311">
        <f t="shared" ca="1" si="26"/>
        <v>361</v>
      </c>
      <c r="D311">
        <f t="shared" ca="1" si="22"/>
        <v>1</v>
      </c>
      <c r="E311">
        <f t="shared" si="23"/>
        <v>32</v>
      </c>
    </row>
    <row r="312" spans="1:5" x14ac:dyDescent="0.25">
      <c r="A312">
        <f t="shared" ca="1" si="25"/>
        <v>284</v>
      </c>
      <c r="B312">
        <f t="shared" ca="1" si="24"/>
        <v>44</v>
      </c>
      <c r="C312">
        <f t="shared" ca="1" si="26"/>
        <v>317</v>
      </c>
      <c r="D312">
        <f t="shared" ca="1" si="22"/>
        <v>0</v>
      </c>
      <c r="E312">
        <f t="shared" si="23"/>
        <v>32</v>
      </c>
    </row>
    <row r="313" spans="1:5" x14ac:dyDescent="0.25">
      <c r="A313">
        <f t="shared" ca="1" si="25"/>
        <v>285</v>
      </c>
      <c r="B313">
        <f t="shared" ca="1" si="24"/>
        <v>42</v>
      </c>
      <c r="C313">
        <f t="shared" ca="1" si="26"/>
        <v>275</v>
      </c>
      <c r="D313">
        <f t="shared" ca="1" si="22"/>
        <v>0</v>
      </c>
      <c r="E313">
        <f t="shared" si="23"/>
        <v>32</v>
      </c>
    </row>
    <row r="314" spans="1:5" x14ac:dyDescent="0.25">
      <c r="A314">
        <f t="shared" ca="1" si="25"/>
        <v>286</v>
      </c>
      <c r="B314">
        <f t="shared" ca="1" si="24"/>
        <v>36</v>
      </c>
      <c r="C314">
        <f t="shared" ca="1" si="26"/>
        <v>239</v>
      </c>
      <c r="D314">
        <f t="shared" ca="1" si="22"/>
        <v>0</v>
      </c>
      <c r="E314">
        <f t="shared" si="23"/>
        <v>32</v>
      </c>
    </row>
    <row r="315" spans="1:5" x14ac:dyDescent="0.25">
      <c r="A315">
        <f t="shared" ca="1" si="25"/>
        <v>287</v>
      </c>
      <c r="B315">
        <f t="shared" ca="1" si="24"/>
        <v>42</v>
      </c>
      <c r="C315">
        <f t="shared" ca="1" si="26"/>
        <v>197</v>
      </c>
      <c r="D315">
        <f t="shared" ca="1" si="22"/>
        <v>0</v>
      </c>
      <c r="E315">
        <f t="shared" si="23"/>
        <v>32</v>
      </c>
    </row>
    <row r="316" spans="1:5" x14ac:dyDescent="0.25">
      <c r="A316">
        <f t="shared" ca="1" si="25"/>
        <v>288</v>
      </c>
      <c r="B316">
        <f t="shared" ca="1" si="24"/>
        <v>36</v>
      </c>
      <c r="C316">
        <f t="shared" ca="1" si="26"/>
        <v>161</v>
      </c>
      <c r="D316">
        <f t="shared" ca="1" si="22"/>
        <v>0</v>
      </c>
      <c r="E316">
        <f t="shared" si="23"/>
        <v>32</v>
      </c>
    </row>
    <row r="317" spans="1:5" x14ac:dyDescent="0.25">
      <c r="A317">
        <f t="shared" ca="1" si="25"/>
        <v>289</v>
      </c>
      <c r="B317">
        <f t="shared" ca="1" si="24"/>
        <v>35</v>
      </c>
      <c r="C317">
        <f t="shared" ca="1" si="26"/>
        <v>126</v>
      </c>
      <c r="D317">
        <f t="shared" ca="1" si="22"/>
        <v>0</v>
      </c>
      <c r="E317">
        <f t="shared" si="23"/>
        <v>32</v>
      </c>
    </row>
    <row r="318" spans="1:5" x14ac:dyDescent="0.25">
      <c r="A318">
        <f t="shared" ca="1" si="25"/>
        <v>290</v>
      </c>
      <c r="B318">
        <f t="shared" ca="1" si="24"/>
        <v>37</v>
      </c>
      <c r="C318">
        <f t="shared" ca="1" si="26"/>
        <v>89</v>
      </c>
      <c r="D318">
        <f t="shared" ca="1" si="22"/>
        <v>0</v>
      </c>
      <c r="E318">
        <f t="shared" si="23"/>
        <v>32</v>
      </c>
    </row>
    <row r="319" spans="1:5" x14ac:dyDescent="0.25">
      <c r="A319">
        <f t="shared" ca="1" si="25"/>
        <v>291</v>
      </c>
      <c r="B319">
        <f t="shared" ca="1" si="24"/>
        <v>39</v>
      </c>
      <c r="C319">
        <f t="shared" ca="1" si="26"/>
        <v>50</v>
      </c>
      <c r="D319">
        <f t="shared" ca="1" si="22"/>
        <v>0</v>
      </c>
      <c r="E319">
        <f t="shared" si="23"/>
        <v>32</v>
      </c>
    </row>
    <row r="320" spans="1:5" x14ac:dyDescent="0.25">
      <c r="A320">
        <f t="shared" ca="1" si="25"/>
        <v>292</v>
      </c>
      <c r="B320">
        <f t="shared" ca="1" si="24"/>
        <v>35</v>
      </c>
      <c r="C320">
        <f t="shared" ca="1" si="26"/>
        <v>15</v>
      </c>
      <c r="D320">
        <f t="shared" ca="1" si="22"/>
        <v>0</v>
      </c>
      <c r="E320">
        <f t="shared" si="23"/>
        <v>32</v>
      </c>
    </row>
    <row r="321" spans="1:5" x14ac:dyDescent="0.25">
      <c r="A321">
        <f t="shared" ca="1" si="25"/>
        <v>292</v>
      </c>
      <c r="B321">
        <f t="shared" ca="1" si="24"/>
        <v>0</v>
      </c>
      <c r="C321">
        <f t="shared" ca="1" si="26"/>
        <v>615</v>
      </c>
      <c r="D321">
        <f t="shared" ca="1" si="22"/>
        <v>0</v>
      </c>
      <c r="E321">
        <f t="shared" si="23"/>
        <v>32</v>
      </c>
    </row>
    <row r="322" spans="1:5" x14ac:dyDescent="0.25">
      <c r="A322">
        <f t="shared" ca="1" si="25"/>
        <v>293</v>
      </c>
      <c r="B322">
        <f t="shared" ca="1" si="24"/>
        <v>44</v>
      </c>
      <c r="C322">
        <f t="shared" ca="1" si="26"/>
        <v>571</v>
      </c>
      <c r="D322">
        <f t="shared" ca="1" si="22"/>
        <v>0</v>
      </c>
      <c r="E322">
        <f t="shared" si="23"/>
        <v>32</v>
      </c>
    </row>
    <row r="323" spans="1:5" x14ac:dyDescent="0.25">
      <c r="A323">
        <f t="shared" ca="1" si="25"/>
        <v>294</v>
      </c>
      <c r="B323">
        <f t="shared" ca="1" si="24"/>
        <v>34</v>
      </c>
      <c r="C323">
        <f t="shared" ca="1" si="26"/>
        <v>537</v>
      </c>
      <c r="D323">
        <f t="shared" ca="1" si="22"/>
        <v>0</v>
      </c>
      <c r="E323">
        <f t="shared" si="23"/>
        <v>32</v>
      </c>
    </row>
    <row r="324" spans="1:5" x14ac:dyDescent="0.25">
      <c r="A324">
        <f t="shared" ca="1" si="25"/>
        <v>295</v>
      </c>
      <c r="B324">
        <f t="shared" ca="1" si="24"/>
        <v>43</v>
      </c>
      <c r="C324">
        <f t="shared" ca="1" si="26"/>
        <v>494</v>
      </c>
      <c r="D324">
        <f t="shared" ca="1" si="22"/>
        <v>0</v>
      </c>
      <c r="E324">
        <f t="shared" si="23"/>
        <v>32</v>
      </c>
    </row>
    <row r="325" spans="1:5" x14ac:dyDescent="0.25">
      <c r="A325">
        <f t="shared" ca="1" si="25"/>
        <v>296</v>
      </c>
      <c r="B325">
        <f t="shared" ca="1" si="24"/>
        <v>42</v>
      </c>
      <c r="C325">
        <f t="shared" ca="1" si="26"/>
        <v>452</v>
      </c>
      <c r="D325">
        <f t="shared" ca="1" si="22"/>
        <v>0</v>
      </c>
      <c r="E325">
        <f t="shared" si="23"/>
        <v>32</v>
      </c>
    </row>
    <row r="326" spans="1:5" x14ac:dyDescent="0.25">
      <c r="A326">
        <f t="shared" ca="1" si="25"/>
        <v>297</v>
      </c>
      <c r="B326">
        <f t="shared" ca="1" si="24"/>
        <v>37</v>
      </c>
      <c r="C326">
        <f t="shared" ca="1" si="26"/>
        <v>415</v>
      </c>
      <c r="D326">
        <f t="shared" ca="1" si="22"/>
        <v>0</v>
      </c>
      <c r="E326">
        <f t="shared" si="23"/>
        <v>32</v>
      </c>
    </row>
    <row r="327" spans="1:5" x14ac:dyDescent="0.25">
      <c r="A327">
        <f t="shared" ca="1" si="25"/>
        <v>298</v>
      </c>
      <c r="B327">
        <f t="shared" ca="1" si="24"/>
        <v>40</v>
      </c>
      <c r="C327">
        <f t="shared" ca="1" si="26"/>
        <v>375</v>
      </c>
      <c r="D327">
        <f t="shared" ca="1" si="22"/>
        <v>1</v>
      </c>
      <c r="E327">
        <f t="shared" si="23"/>
        <v>32</v>
      </c>
    </row>
    <row r="328" spans="1:5" x14ac:dyDescent="0.25">
      <c r="A328">
        <f t="shared" ca="1" si="25"/>
        <v>299</v>
      </c>
      <c r="B328">
        <f t="shared" ca="1" si="24"/>
        <v>39</v>
      </c>
      <c r="C328">
        <f t="shared" ca="1" si="26"/>
        <v>336</v>
      </c>
      <c r="D328">
        <f t="shared" ca="1" si="22"/>
        <v>0</v>
      </c>
      <c r="E328">
        <f t="shared" si="23"/>
        <v>32</v>
      </c>
    </row>
    <row r="329" spans="1:5" x14ac:dyDescent="0.25">
      <c r="A329">
        <f t="shared" ca="1" si="25"/>
        <v>300</v>
      </c>
      <c r="B329">
        <f t="shared" ca="1" si="24"/>
        <v>39</v>
      </c>
      <c r="C329">
        <f t="shared" ca="1" si="26"/>
        <v>297</v>
      </c>
      <c r="D329">
        <f t="shared" ca="1" si="22"/>
        <v>0</v>
      </c>
      <c r="E329">
        <f t="shared" si="23"/>
        <v>32</v>
      </c>
    </row>
    <row r="330" spans="1:5" x14ac:dyDescent="0.25">
      <c r="A330">
        <f t="shared" ca="1" si="25"/>
        <v>301</v>
      </c>
      <c r="B330">
        <f t="shared" ca="1" si="24"/>
        <v>50</v>
      </c>
      <c r="C330">
        <f t="shared" ca="1" si="26"/>
        <v>247</v>
      </c>
      <c r="D330">
        <f t="shared" ref="D330:D393" ca="1" si="27">IF(C330&gt;$W$1,0,1-SUM(D321:D329))</f>
        <v>0</v>
      </c>
      <c r="E330">
        <f t="shared" ref="E330:E398" si="28">$U$1</f>
        <v>32</v>
      </c>
    </row>
    <row r="331" spans="1:5" x14ac:dyDescent="0.25">
      <c r="A331">
        <f t="shared" ca="1" si="25"/>
        <v>302</v>
      </c>
      <c r="B331">
        <f t="shared" ref="B331:B394" ca="1" si="29">IF(A331&lt;&gt;A330,VLOOKUP(RAND(),$Z$1:$AA$51,2),0)</f>
        <v>36</v>
      </c>
      <c r="C331">
        <f t="shared" ca="1" si="26"/>
        <v>211</v>
      </c>
      <c r="D331">
        <f t="shared" ca="1" si="27"/>
        <v>0</v>
      </c>
      <c r="E331">
        <f t="shared" si="28"/>
        <v>32</v>
      </c>
    </row>
    <row r="332" spans="1:5" x14ac:dyDescent="0.25">
      <c r="A332">
        <f t="shared" ref="A332:A395" ca="1" si="30">IF(D322&lt;&gt;1,A331+1,A331)</f>
        <v>303</v>
      </c>
      <c r="B332">
        <f t="shared" ca="1" si="29"/>
        <v>48</v>
      </c>
      <c r="C332">
        <f t="shared" ref="C332:C395" ca="1" si="31">MAX(C331-B332+$AA$1*D322,0)</f>
        <v>163</v>
      </c>
      <c r="D332">
        <f t="shared" ca="1" si="27"/>
        <v>0</v>
      </c>
      <c r="E332">
        <f t="shared" si="28"/>
        <v>32</v>
      </c>
    </row>
    <row r="333" spans="1:5" x14ac:dyDescent="0.25">
      <c r="A333">
        <f t="shared" ca="1" si="30"/>
        <v>304</v>
      </c>
      <c r="B333">
        <f t="shared" ca="1" si="29"/>
        <v>37</v>
      </c>
      <c r="C333">
        <f t="shared" ca="1" si="31"/>
        <v>126</v>
      </c>
      <c r="D333">
        <f t="shared" ca="1" si="27"/>
        <v>0</v>
      </c>
      <c r="E333">
        <f t="shared" si="28"/>
        <v>32</v>
      </c>
    </row>
    <row r="334" spans="1:5" x14ac:dyDescent="0.25">
      <c r="A334">
        <f t="shared" ca="1" si="30"/>
        <v>305</v>
      </c>
      <c r="B334">
        <f t="shared" ca="1" si="29"/>
        <v>47</v>
      </c>
      <c r="C334">
        <f t="shared" ca="1" si="31"/>
        <v>79</v>
      </c>
      <c r="D334">
        <f t="shared" ca="1" si="27"/>
        <v>0</v>
      </c>
      <c r="E334">
        <f t="shared" si="28"/>
        <v>32</v>
      </c>
    </row>
    <row r="335" spans="1:5" x14ac:dyDescent="0.25">
      <c r="A335">
        <f t="shared" ca="1" si="30"/>
        <v>306</v>
      </c>
      <c r="B335">
        <f t="shared" ca="1" si="29"/>
        <v>29</v>
      </c>
      <c r="C335">
        <f t="shared" ca="1" si="31"/>
        <v>50</v>
      </c>
      <c r="D335">
        <f t="shared" ca="1" si="27"/>
        <v>0</v>
      </c>
      <c r="E335">
        <f t="shared" si="28"/>
        <v>32</v>
      </c>
    </row>
    <row r="336" spans="1:5" x14ac:dyDescent="0.25">
      <c r="A336">
        <f t="shared" ca="1" si="30"/>
        <v>307</v>
      </c>
      <c r="B336">
        <f t="shared" ca="1" si="29"/>
        <v>36</v>
      </c>
      <c r="C336">
        <f t="shared" ca="1" si="31"/>
        <v>14</v>
      </c>
      <c r="D336">
        <f t="shared" ca="1" si="27"/>
        <v>0</v>
      </c>
      <c r="E336">
        <f t="shared" si="28"/>
        <v>32</v>
      </c>
    </row>
    <row r="337" spans="1:5" x14ac:dyDescent="0.25">
      <c r="A337">
        <f t="shared" ca="1" si="30"/>
        <v>307</v>
      </c>
      <c r="B337">
        <f t="shared" ca="1" si="29"/>
        <v>0</v>
      </c>
      <c r="C337">
        <f t="shared" ca="1" si="31"/>
        <v>614</v>
      </c>
      <c r="D337">
        <f t="shared" ca="1" si="27"/>
        <v>0</v>
      </c>
      <c r="E337">
        <f t="shared" si="28"/>
        <v>32</v>
      </c>
    </row>
    <row r="338" spans="1:5" x14ac:dyDescent="0.25">
      <c r="A338">
        <f t="shared" ca="1" si="30"/>
        <v>308</v>
      </c>
      <c r="B338">
        <f t="shared" ca="1" si="29"/>
        <v>37</v>
      </c>
      <c r="C338">
        <f t="shared" ca="1" si="31"/>
        <v>577</v>
      </c>
      <c r="D338">
        <f t="shared" ca="1" si="27"/>
        <v>0</v>
      </c>
      <c r="E338">
        <f t="shared" si="28"/>
        <v>32</v>
      </c>
    </row>
    <row r="339" spans="1:5" x14ac:dyDescent="0.25">
      <c r="A339">
        <f t="shared" ca="1" si="30"/>
        <v>309</v>
      </c>
      <c r="B339">
        <f t="shared" ca="1" si="29"/>
        <v>41</v>
      </c>
      <c r="C339">
        <f t="shared" ca="1" si="31"/>
        <v>536</v>
      </c>
      <c r="D339">
        <f t="shared" ca="1" si="27"/>
        <v>0</v>
      </c>
      <c r="E339">
        <f t="shared" si="28"/>
        <v>32</v>
      </c>
    </row>
    <row r="340" spans="1:5" x14ac:dyDescent="0.25">
      <c r="A340">
        <f t="shared" ca="1" si="30"/>
        <v>310</v>
      </c>
      <c r="B340">
        <f t="shared" ca="1" si="29"/>
        <v>45</v>
      </c>
      <c r="C340">
        <f t="shared" ca="1" si="31"/>
        <v>491</v>
      </c>
      <c r="D340">
        <f t="shared" ca="1" si="27"/>
        <v>0</v>
      </c>
      <c r="E340">
        <f t="shared" si="28"/>
        <v>32</v>
      </c>
    </row>
    <row r="341" spans="1:5" x14ac:dyDescent="0.25">
      <c r="A341">
        <f t="shared" ca="1" si="30"/>
        <v>311</v>
      </c>
      <c r="B341">
        <f t="shared" ca="1" si="29"/>
        <v>50</v>
      </c>
      <c r="C341">
        <f t="shared" ca="1" si="31"/>
        <v>441</v>
      </c>
      <c r="D341">
        <f t="shared" ca="1" si="27"/>
        <v>0</v>
      </c>
      <c r="E341">
        <f t="shared" si="28"/>
        <v>32</v>
      </c>
    </row>
    <row r="342" spans="1:5" x14ac:dyDescent="0.25">
      <c r="A342">
        <f t="shared" ca="1" si="30"/>
        <v>312</v>
      </c>
      <c r="B342">
        <f t="shared" ca="1" si="29"/>
        <v>48</v>
      </c>
      <c r="C342">
        <f t="shared" ca="1" si="31"/>
        <v>393</v>
      </c>
      <c r="D342">
        <f t="shared" ca="1" si="27"/>
        <v>0</v>
      </c>
      <c r="E342">
        <f t="shared" si="28"/>
        <v>32</v>
      </c>
    </row>
    <row r="343" spans="1:5" x14ac:dyDescent="0.25">
      <c r="A343">
        <f t="shared" ca="1" si="30"/>
        <v>313</v>
      </c>
      <c r="B343">
        <f t="shared" ca="1" si="29"/>
        <v>41</v>
      </c>
      <c r="C343">
        <f t="shared" ca="1" si="31"/>
        <v>352</v>
      </c>
      <c r="D343">
        <f t="shared" ca="1" si="27"/>
        <v>1</v>
      </c>
      <c r="E343">
        <f t="shared" si="28"/>
        <v>32</v>
      </c>
    </row>
    <row r="344" spans="1:5" x14ac:dyDescent="0.25">
      <c r="A344">
        <f t="shared" ca="1" si="30"/>
        <v>314</v>
      </c>
      <c r="B344">
        <f t="shared" ca="1" si="29"/>
        <v>42</v>
      </c>
      <c r="C344">
        <f t="shared" ca="1" si="31"/>
        <v>310</v>
      </c>
      <c r="D344">
        <f t="shared" ca="1" si="27"/>
        <v>0</v>
      </c>
      <c r="E344">
        <f t="shared" si="28"/>
        <v>32</v>
      </c>
    </row>
    <row r="345" spans="1:5" x14ac:dyDescent="0.25">
      <c r="A345">
        <f t="shared" ca="1" si="30"/>
        <v>315</v>
      </c>
      <c r="B345">
        <f t="shared" ca="1" si="29"/>
        <v>50</v>
      </c>
      <c r="C345">
        <f t="shared" ca="1" si="31"/>
        <v>260</v>
      </c>
      <c r="D345">
        <f t="shared" ca="1" si="27"/>
        <v>0</v>
      </c>
      <c r="E345">
        <f t="shared" si="28"/>
        <v>32</v>
      </c>
    </row>
    <row r="346" spans="1:5" x14ac:dyDescent="0.25">
      <c r="A346">
        <f t="shared" ca="1" si="30"/>
        <v>316</v>
      </c>
      <c r="B346">
        <f t="shared" ca="1" si="29"/>
        <v>31</v>
      </c>
      <c r="C346">
        <f t="shared" ca="1" si="31"/>
        <v>229</v>
      </c>
      <c r="D346">
        <f t="shared" ca="1" si="27"/>
        <v>0</v>
      </c>
      <c r="E346">
        <f t="shared" si="28"/>
        <v>32</v>
      </c>
    </row>
    <row r="347" spans="1:5" x14ac:dyDescent="0.25">
      <c r="A347">
        <f t="shared" ca="1" si="30"/>
        <v>317</v>
      </c>
      <c r="B347">
        <f t="shared" ca="1" si="29"/>
        <v>42</v>
      </c>
      <c r="C347">
        <f t="shared" ca="1" si="31"/>
        <v>187</v>
      </c>
      <c r="D347">
        <f t="shared" ca="1" si="27"/>
        <v>0</v>
      </c>
      <c r="E347">
        <f t="shared" si="28"/>
        <v>32</v>
      </c>
    </row>
    <row r="348" spans="1:5" x14ac:dyDescent="0.25">
      <c r="A348">
        <f t="shared" ca="1" si="30"/>
        <v>318</v>
      </c>
      <c r="B348">
        <f t="shared" ca="1" si="29"/>
        <v>42</v>
      </c>
      <c r="C348">
        <f t="shared" ca="1" si="31"/>
        <v>145</v>
      </c>
      <c r="D348">
        <f t="shared" ca="1" si="27"/>
        <v>0</v>
      </c>
      <c r="E348">
        <f t="shared" si="28"/>
        <v>32</v>
      </c>
    </row>
    <row r="349" spans="1:5" x14ac:dyDescent="0.25">
      <c r="A349">
        <f t="shared" ca="1" si="30"/>
        <v>319</v>
      </c>
      <c r="B349">
        <f t="shared" ca="1" si="29"/>
        <v>48</v>
      </c>
      <c r="C349">
        <f t="shared" ca="1" si="31"/>
        <v>97</v>
      </c>
      <c r="D349">
        <f t="shared" ca="1" si="27"/>
        <v>0</v>
      </c>
      <c r="E349">
        <f t="shared" si="28"/>
        <v>32</v>
      </c>
    </row>
    <row r="350" spans="1:5" x14ac:dyDescent="0.25">
      <c r="A350">
        <f t="shared" ca="1" si="30"/>
        <v>320</v>
      </c>
      <c r="B350">
        <f t="shared" ca="1" si="29"/>
        <v>39</v>
      </c>
      <c r="C350">
        <f t="shared" ca="1" si="31"/>
        <v>58</v>
      </c>
      <c r="D350">
        <f t="shared" ca="1" si="27"/>
        <v>0</v>
      </c>
      <c r="E350">
        <f t="shared" si="28"/>
        <v>32</v>
      </c>
    </row>
    <row r="351" spans="1:5" x14ac:dyDescent="0.25">
      <c r="A351">
        <f t="shared" ca="1" si="30"/>
        <v>321</v>
      </c>
      <c r="B351">
        <f t="shared" ca="1" si="29"/>
        <v>50</v>
      </c>
      <c r="C351">
        <f t="shared" ca="1" si="31"/>
        <v>8</v>
      </c>
      <c r="D351">
        <f t="shared" ca="1" si="27"/>
        <v>0</v>
      </c>
      <c r="E351">
        <f t="shared" si="28"/>
        <v>32</v>
      </c>
    </row>
    <row r="352" spans="1:5" x14ac:dyDescent="0.25">
      <c r="A352">
        <f t="shared" ca="1" si="30"/>
        <v>322</v>
      </c>
      <c r="B352">
        <f t="shared" ca="1" si="29"/>
        <v>35</v>
      </c>
      <c r="C352">
        <f t="shared" ca="1" si="31"/>
        <v>0</v>
      </c>
      <c r="D352">
        <f t="shared" ca="1" si="27"/>
        <v>0</v>
      </c>
      <c r="E352">
        <f t="shared" si="28"/>
        <v>32</v>
      </c>
    </row>
    <row r="353" spans="1:5" x14ac:dyDescent="0.25">
      <c r="A353">
        <f t="shared" ca="1" si="30"/>
        <v>322</v>
      </c>
      <c r="B353">
        <f t="shared" ca="1" si="29"/>
        <v>0</v>
      </c>
      <c r="C353">
        <f t="shared" ca="1" si="31"/>
        <v>600</v>
      </c>
      <c r="D353">
        <f t="shared" ca="1" si="27"/>
        <v>0</v>
      </c>
      <c r="E353">
        <f t="shared" si="28"/>
        <v>32</v>
      </c>
    </row>
    <row r="354" spans="1:5" x14ac:dyDescent="0.25">
      <c r="A354">
        <f t="shared" ca="1" si="30"/>
        <v>323</v>
      </c>
      <c r="B354">
        <f t="shared" ca="1" si="29"/>
        <v>35</v>
      </c>
      <c r="C354">
        <f t="shared" ca="1" si="31"/>
        <v>565</v>
      </c>
      <c r="D354">
        <f t="shared" ca="1" si="27"/>
        <v>0</v>
      </c>
      <c r="E354">
        <f t="shared" si="28"/>
        <v>32</v>
      </c>
    </row>
    <row r="355" spans="1:5" x14ac:dyDescent="0.25">
      <c r="A355">
        <f t="shared" ca="1" si="30"/>
        <v>324</v>
      </c>
      <c r="B355">
        <f t="shared" ca="1" si="29"/>
        <v>34</v>
      </c>
      <c r="C355">
        <f t="shared" ca="1" si="31"/>
        <v>531</v>
      </c>
      <c r="D355">
        <f t="shared" ca="1" si="27"/>
        <v>0</v>
      </c>
      <c r="E355">
        <f t="shared" si="28"/>
        <v>32</v>
      </c>
    </row>
    <row r="356" spans="1:5" x14ac:dyDescent="0.25">
      <c r="A356">
        <f t="shared" ca="1" si="30"/>
        <v>325</v>
      </c>
      <c r="B356">
        <f t="shared" ca="1" si="29"/>
        <v>49</v>
      </c>
      <c r="C356">
        <f t="shared" ca="1" si="31"/>
        <v>482</v>
      </c>
      <c r="D356">
        <f t="shared" ca="1" si="27"/>
        <v>0</v>
      </c>
      <c r="E356">
        <f t="shared" si="28"/>
        <v>32</v>
      </c>
    </row>
    <row r="357" spans="1:5" x14ac:dyDescent="0.25">
      <c r="A357">
        <f t="shared" ca="1" si="30"/>
        <v>326</v>
      </c>
      <c r="B357">
        <f t="shared" ca="1" si="29"/>
        <v>35</v>
      </c>
      <c r="C357">
        <f t="shared" ca="1" si="31"/>
        <v>447</v>
      </c>
      <c r="D357">
        <f t="shared" ca="1" si="27"/>
        <v>0</v>
      </c>
      <c r="E357">
        <f t="shared" si="28"/>
        <v>32</v>
      </c>
    </row>
    <row r="358" spans="1:5" x14ac:dyDescent="0.25">
      <c r="A358">
        <f t="shared" ca="1" si="30"/>
        <v>327</v>
      </c>
      <c r="B358">
        <f t="shared" ca="1" si="29"/>
        <v>41</v>
      </c>
      <c r="C358">
        <f t="shared" ca="1" si="31"/>
        <v>406</v>
      </c>
      <c r="D358">
        <f t="shared" ca="1" si="27"/>
        <v>0</v>
      </c>
      <c r="E358">
        <f t="shared" si="28"/>
        <v>32</v>
      </c>
    </row>
    <row r="359" spans="1:5" x14ac:dyDescent="0.25">
      <c r="A359">
        <f t="shared" ca="1" si="30"/>
        <v>328</v>
      </c>
      <c r="B359">
        <f t="shared" ca="1" si="29"/>
        <v>44</v>
      </c>
      <c r="C359">
        <f t="shared" ca="1" si="31"/>
        <v>362</v>
      </c>
      <c r="D359">
        <f t="shared" ca="1" si="27"/>
        <v>1</v>
      </c>
      <c r="E359">
        <f t="shared" si="28"/>
        <v>32</v>
      </c>
    </row>
    <row r="360" spans="1:5" x14ac:dyDescent="0.25">
      <c r="A360">
        <f t="shared" ca="1" si="30"/>
        <v>329</v>
      </c>
      <c r="B360">
        <f t="shared" ca="1" si="29"/>
        <v>42</v>
      </c>
      <c r="C360">
        <f t="shared" ca="1" si="31"/>
        <v>320</v>
      </c>
      <c r="D360">
        <f t="shared" ca="1" si="27"/>
        <v>0</v>
      </c>
      <c r="E360">
        <f t="shared" si="28"/>
        <v>32</v>
      </c>
    </row>
    <row r="361" spans="1:5" x14ac:dyDescent="0.25">
      <c r="A361">
        <f t="shared" ca="1" si="30"/>
        <v>330</v>
      </c>
      <c r="B361">
        <f t="shared" ca="1" si="29"/>
        <v>37</v>
      </c>
      <c r="C361">
        <f t="shared" ca="1" si="31"/>
        <v>283</v>
      </c>
      <c r="D361">
        <f t="shared" ca="1" si="27"/>
        <v>0</v>
      </c>
      <c r="E361">
        <f t="shared" si="28"/>
        <v>32</v>
      </c>
    </row>
    <row r="362" spans="1:5" x14ac:dyDescent="0.25">
      <c r="A362">
        <f t="shared" ca="1" si="30"/>
        <v>331</v>
      </c>
      <c r="B362">
        <f t="shared" ca="1" si="29"/>
        <v>50</v>
      </c>
      <c r="C362">
        <f t="shared" ca="1" si="31"/>
        <v>233</v>
      </c>
      <c r="D362">
        <f t="shared" ca="1" si="27"/>
        <v>0</v>
      </c>
      <c r="E362">
        <f t="shared" si="28"/>
        <v>32</v>
      </c>
    </row>
    <row r="363" spans="1:5" x14ac:dyDescent="0.25">
      <c r="A363">
        <f t="shared" ca="1" si="30"/>
        <v>332</v>
      </c>
      <c r="B363">
        <f t="shared" ca="1" si="29"/>
        <v>50</v>
      </c>
      <c r="C363">
        <f t="shared" ca="1" si="31"/>
        <v>183</v>
      </c>
      <c r="D363">
        <f t="shared" ca="1" si="27"/>
        <v>0</v>
      </c>
      <c r="E363">
        <f t="shared" si="28"/>
        <v>32</v>
      </c>
    </row>
    <row r="364" spans="1:5" x14ac:dyDescent="0.25">
      <c r="A364">
        <f t="shared" ca="1" si="30"/>
        <v>333</v>
      </c>
      <c r="B364">
        <f t="shared" ca="1" si="29"/>
        <v>41</v>
      </c>
      <c r="C364">
        <f t="shared" ca="1" si="31"/>
        <v>142</v>
      </c>
      <c r="D364">
        <f t="shared" ca="1" si="27"/>
        <v>0</v>
      </c>
      <c r="E364">
        <f t="shared" si="28"/>
        <v>32</v>
      </c>
    </row>
    <row r="365" spans="1:5" x14ac:dyDescent="0.25">
      <c r="A365">
        <f t="shared" ca="1" si="30"/>
        <v>334</v>
      </c>
      <c r="B365">
        <f t="shared" ca="1" si="29"/>
        <v>33</v>
      </c>
      <c r="C365">
        <f t="shared" ca="1" si="31"/>
        <v>109</v>
      </c>
      <c r="D365">
        <f t="shared" ca="1" si="27"/>
        <v>0</v>
      </c>
      <c r="E365">
        <f t="shared" si="28"/>
        <v>32</v>
      </c>
    </row>
    <row r="366" spans="1:5" x14ac:dyDescent="0.25">
      <c r="A366">
        <f t="shared" ca="1" si="30"/>
        <v>335</v>
      </c>
      <c r="B366">
        <f t="shared" ca="1" si="29"/>
        <v>36</v>
      </c>
      <c r="C366">
        <f t="shared" ca="1" si="31"/>
        <v>73</v>
      </c>
      <c r="D366">
        <f t="shared" ca="1" si="27"/>
        <v>0</v>
      </c>
      <c r="E366">
        <f t="shared" si="28"/>
        <v>32</v>
      </c>
    </row>
    <row r="367" spans="1:5" x14ac:dyDescent="0.25">
      <c r="A367">
        <f t="shared" ca="1" si="30"/>
        <v>336</v>
      </c>
      <c r="B367">
        <f t="shared" ca="1" si="29"/>
        <v>44</v>
      </c>
      <c r="C367">
        <f t="shared" ca="1" si="31"/>
        <v>29</v>
      </c>
      <c r="D367">
        <f t="shared" ca="1" si="27"/>
        <v>0</v>
      </c>
      <c r="E367">
        <f t="shared" si="28"/>
        <v>32</v>
      </c>
    </row>
    <row r="368" spans="1:5" x14ac:dyDescent="0.25">
      <c r="A368">
        <f t="shared" ca="1" si="30"/>
        <v>337</v>
      </c>
      <c r="B368">
        <f t="shared" ca="1" si="29"/>
        <v>42</v>
      </c>
      <c r="C368">
        <f t="shared" ca="1" si="31"/>
        <v>0</v>
      </c>
      <c r="D368">
        <f t="shared" ca="1" si="27"/>
        <v>0</v>
      </c>
      <c r="E368">
        <f t="shared" si="28"/>
        <v>32</v>
      </c>
    </row>
    <row r="369" spans="1:5" x14ac:dyDescent="0.25">
      <c r="A369">
        <f t="shared" ca="1" si="30"/>
        <v>337</v>
      </c>
      <c r="B369">
        <f t="shared" ca="1" si="29"/>
        <v>0</v>
      </c>
      <c r="C369">
        <f t="shared" ca="1" si="31"/>
        <v>600</v>
      </c>
      <c r="D369">
        <f t="shared" ca="1" si="27"/>
        <v>0</v>
      </c>
      <c r="E369">
        <f t="shared" si="28"/>
        <v>32</v>
      </c>
    </row>
    <row r="370" spans="1:5" x14ac:dyDescent="0.25">
      <c r="A370">
        <f t="shared" ca="1" si="30"/>
        <v>338</v>
      </c>
      <c r="B370">
        <f t="shared" ca="1" si="29"/>
        <v>39</v>
      </c>
      <c r="C370">
        <f t="shared" ca="1" si="31"/>
        <v>561</v>
      </c>
      <c r="D370">
        <f t="shared" ca="1" si="27"/>
        <v>0</v>
      </c>
      <c r="E370">
        <f t="shared" si="28"/>
        <v>32</v>
      </c>
    </row>
    <row r="371" spans="1:5" x14ac:dyDescent="0.25">
      <c r="A371">
        <f t="shared" ca="1" si="30"/>
        <v>339</v>
      </c>
      <c r="B371">
        <f t="shared" ca="1" si="29"/>
        <v>38</v>
      </c>
      <c r="C371">
        <f t="shared" ca="1" si="31"/>
        <v>523</v>
      </c>
      <c r="D371">
        <f t="shared" ca="1" si="27"/>
        <v>0</v>
      </c>
      <c r="E371">
        <f t="shared" si="28"/>
        <v>32</v>
      </c>
    </row>
    <row r="372" spans="1:5" x14ac:dyDescent="0.25">
      <c r="A372">
        <f t="shared" ca="1" si="30"/>
        <v>340</v>
      </c>
      <c r="B372">
        <f t="shared" ca="1" si="29"/>
        <v>39</v>
      </c>
      <c r="C372">
        <f t="shared" ca="1" si="31"/>
        <v>484</v>
      </c>
      <c r="D372">
        <f t="shared" ca="1" si="27"/>
        <v>0</v>
      </c>
      <c r="E372">
        <f t="shared" si="28"/>
        <v>32</v>
      </c>
    </row>
    <row r="373" spans="1:5" x14ac:dyDescent="0.25">
      <c r="A373">
        <f t="shared" ca="1" si="30"/>
        <v>341</v>
      </c>
      <c r="B373">
        <f t="shared" ca="1" si="29"/>
        <v>39</v>
      </c>
      <c r="C373">
        <f t="shared" ca="1" si="31"/>
        <v>445</v>
      </c>
      <c r="D373">
        <f t="shared" ca="1" si="27"/>
        <v>0</v>
      </c>
      <c r="E373">
        <f t="shared" si="28"/>
        <v>32</v>
      </c>
    </row>
    <row r="374" spans="1:5" x14ac:dyDescent="0.25">
      <c r="A374">
        <f t="shared" ca="1" si="30"/>
        <v>342</v>
      </c>
      <c r="B374">
        <f t="shared" ca="1" si="29"/>
        <v>38</v>
      </c>
      <c r="C374">
        <f t="shared" ca="1" si="31"/>
        <v>407</v>
      </c>
      <c r="D374">
        <f t="shared" ca="1" si="27"/>
        <v>0</v>
      </c>
      <c r="E374">
        <f t="shared" si="28"/>
        <v>32</v>
      </c>
    </row>
    <row r="375" spans="1:5" x14ac:dyDescent="0.25">
      <c r="A375">
        <f t="shared" ca="1" si="30"/>
        <v>343</v>
      </c>
      <c r="B375">
        <f t="shared" ca="1" si="29"/>
        <v>49</v>
      </c>
      <c r="C375">
        <f t="shared" ca="1" si="31"/>
        <v>358</v>
      </c>
      <c r="D375">
        <f t="shared" ca="1" si="27"/>
        <v>1</v>
      </c>
      <c r="E375">
        <f t="shared" si="28"/>
        <v>32</v>
      </c>
    </row>
    <row r="376" spans="1:5" x14ac:dyDescent="0.25">
      <c r="A376">
        <f t="shared" ca="1" si="30"/>
        <v>344</v>
      </c>
      <c r="B376">
        <f t="shared" ca="1" si="29"/>
        <v>42</v>
      </c>
      <c r="C376">
        <f t="shared" ca="1" si="31"/>
        <v>316</v>
      </c>
      <c r="D376">
        <f t="shared" ca="1" si="27"/>
        <v>0</v>
      </c>
      <c r="E376">
        <f t="shared" si="28"/>
        <v>32</v>
      </c>
    </row>
    <row r="377" spans="1:5" x14ac:dyDescent="0.25">
      <c r="A377">
        <f t="shared" ca="1" si="30"/>
        <v>345</v>
      </c>
      <c r="B377">
        <f t="shared" ca="1" si="29"/>
        <v>41</v>
      </c>
      <c r="C377">
        <f t="shared" ca="1" si="31"/>
        <v>275</v>
      </c>
      <c r="D377">
        <f t="shared" ca="1" si="27"/>
        <v>0</v>
      </c>
      <c r="E377">
        <f t="shared" si="28"/>
        <v>32</v>
      </c>
    </row>
    <row r="378" spans="1:5" x14ac:dyDescent="0.25">
      <c r="A378">
        <f t="shared" ca="1" si="30"/>
        <v>346</v>
      </c>
      <c r="B378">
        <f t="shared" ca="1" si="29"/>
        <v>46</v>
      </c>
      <c r="C378">
        <f t="shared" ca="1" si="31"/>
        <v>229</v>
      </c>
      <c r="D378">
        <f t="shared" ca="1" si="27"/>
        <v>0</v>
      </c>
      <c r="E378">
        <f t="shared" si="28"/>
        <v>32</v>
      </c>
    </row>
    <row r="379" spans="1:5" x14ac:dyDescent="0.25">
      <c r="A379">
        <f t="shared" ca="1" si="30"/>
        <v>347</v>
      </c>
      <c r="B379">
        <f t="shared" ca="1" si="29"/>
        <v>38</v>
      </c>
      <c r="C379">
        <f t="shared" ca="1" si="31"/>
        <v>191</v>
      </c>
      <c r="D379">
        <f t="shared" ca="1" si="27"/>
        <v>0</v>
      </c>
      <c r="E379">
        <f t="shared" si="28"/>
        <v>32</v>
      </c>
    </row>
    <row r="380" spans="1:5" x14ac:dyDescent="0.25">
      <c r="A380">
        <f t="shared" ca="1" si="30"/>
        <v>348</v>
      </c>
      <c r="B380">
        <f t="shared" ca="1" si="29"/>
        <v>30</v>
      </c>
      <c r="C380">
        <f t="shared" ca="1" si="31"/>
        <v>161</v>
      </c>
      <c r="D380">
        <f t="shared" ca="1" si="27"/>
        <v>0</v>
      </c>
      <c r="E380">
        <f t="shared" si="28"/>
        <v>32</v>
      </c>
    </row>
    <row r="381" spans="1:5" x14ac:dyDescent="0.25">
      <c r="A381">
        <f t="shared" ca="1" si="30"/>
        <v>349</v>
      </c>
      <c r="B381">
        <f t="shared" ca="1" si="29"/>
        <v>35</v>
      </c>
      <c r="C381">
        <f t="shared" ca="1" si="31"/>
        <v>126</v>
      </c>
      <c r="D381">
        <f t="shared" ca="1" si="27"/>
        <v>0</v>
      </c>
      <c r="E381">
        <f t="shared" si="28"/>
        <v>32</v>
      </c>
    </row>
    <row r="382" spans="1:5" x14ac:dyDescent="0.25">
      <c r="A382">
        <f t="shared" ca="1" si="30"/>
        <v>350</v>
      </c>
      <c r="B382">
        <f t="shared" ca="1" si="29"/>
        <v>34</v>
      </c>
      <c r="C382">
        <f t="shared" ca="1" si="31"/>
        <v>92</v>
      </c>
      <c r="D382">
        <f t="shared" ca="1" si="27"/>
        <v>0</v>
      </c>
      <c r="E382">
        <f t="shared" si="28"/>
        <v>32</v>
      </c>
    </row>
    <row r="383" spans="1:5" x14ac:dyDescent="0.25">
      <c r="A383">
        <f t="shared" ca="1" si="30"/>
        <v>351</v>
      </c>
      <c r="B383">
        <f t="shared" ca="1" si="29"/>
        <v>41</v>
      </c>
      <c r="C383">
        <f t="shared" ca="1" si="31"/>
        <v>51</v>
      </c>
      <c r="D383">
        <f t="shared" ca="1" si="27"/>
        <v>0</v>
      </c>
      <c r="E383">
        <f t="shared" si="28"/>
        <v>32</v>
      </c>
    </row>
    <row r="384" spans="1:5" x14ac:dyDescent="0.25">
      <c r="A384">
        <f t="shared" ca="1" si="30"/>
        <v>352</v>
      </c>
      <c r="B384">
        <f t="shared" ca="1" si="29"/>
        <v>43</v>
      </c>
      <c r="C384">
        <f t="shared" ca="1" si="31"/>
        <v>8</v>
      </c>
      <c r="D384">
        <f t="shared" ca="1" si="27"/>
        <v>0</v>
      </c>
      <c r="E384">
        <f t="shared" si="28"/>
        <v>32</v>
      </c>
    </row>
    <row r="385" spans="1:5" x14ac:dyDescent="0.25">
      <c r="A385">
        <f t="shared" ca="1" si="30"/>
        <v>352</v>
      </c>
      <c r="B385">
        <f t="shared" ca="1" si="29"/>
        <v>0</v>
      </c>
      <c r="C385">
        <f t="shared" ca="1" si="31"/>
        <v>608</v>
      </c>
      <c r="D385">
        <f t="shared" ca="1" si="27"/>
        <v>0</v>
      </c>
      <c r="E385">
        <f t="shared" si="28"/>
        <v>32</v>
      </c>
    </row>
    <row r="386" spans="1:5" x14ac:dyDescent="0.25">
      <c r="A386">
        <f t="shared" ca="1" si="30"/>
        <v>353</v>
      </c>
      <c r="B386">
        <f t="shared" ca="1" si="29"/>
        <v>43</v>
      </c>
      <c r="C386">
        <f t="shared" ca="1" si="31"/>
        <v>565</v>
      </c>
      <c r="D386">
        <f t="shared" ca="1" si="27"/>
        <v>0</v>
      </c>
      <c r="E386">
        <f t="shared" si="28"/>
        <v>32</v>
      </c>
    </row>
    <row r="387" spans="1:5" x14ac:dyDescent="0.25">
      <c r="A387">
        <f t="shared" ca="1" si="30"/>
        <v>354</v>
      </c>
      <c r="B387">
        <f t="shared" ca="1" si="29"/>
        <v>37</v>
      </c>
      <c r="C387">
        <f t="shared" ca="1" si="31"/>
        <v>528</v>
      </c>
      <c r="D387">
        <f t="shared" ca="1" si="27"/>
        <v>0</v>
      </c>
      <c r="E387">
        <f t="shared" si="28"/>
        <v>32</v>
      </c>
    </row>
    <row r="388" spans="1:5" x14ac:dyDescent="0.25">
      <c r="A388">
        <f t="shared" ca="1" si="30"/>
        <v>355</v>
      </c>
      <c r="B388">
        <f t="shared" ca="1" si="29"/>
        <v>38</v>
      </c>
      <c r="C388">
        <f t="shared" ca="1" si="31"/>
        <v>490</v>
      </c>
      <c r="D388">
        <f t="shared" ca="1" si="27"/>
        <v>0</v>
      </c>
      <c r="E388">
        <f t="shared" si="28"/>
        <v>32</v>
      </c>
    </row>
    <row r="389" spans="1:5" x14ac:dyDescent="0.25">
      <c r="A389">
        <f t="shared" ca="1" si="30"/>
        <v>356</v>
      </c>
      <c r="B389">
        <f t="shared" ca="1" si="29"/>
        <v>39</v>
      </c>
      <c r="C389">
        <f t="shared" ca="1" si="31"/>
        <v>451</v>
      </c>
      <c r="D389">
        <f t="shared" ca="1" si="27"/>
        <v>0</v>
      </c>
      <c r="E389">
        <f t="shared" si="28"/>
        <v>32</v>
      </c>
    </row>
    <row r="390" spans="1:5" x14ac:dyDescent="0.25">
      <c r="A390">
        <f t="shared" ca="1" si="30"/>
        <v>357</v>
      </c>
      <c r="B390">
        <f t="shared" ca="1" si="29"/>
        <v>49</v>
      </c>
      <c r="C390">
        <f t="shared" ca="1" si="31"/>
        <v>402</v>
      </c>
      <c r="D390">
        <f t="shared" ca="1" si="27"/>
        <v>0</v>
      </c>
      <c r="E390">
        <f t="shared" si="28"/>
        <v>32</v>
      </c>
    </row>
    <row r="391" spans="1:5" x14ac:dyDescent="0.25">
      <c r="A391">
        <f t="shared" ca="1" si="30"/>
        <v>358</v>
      </c>
      <c r="B391">
        <f t="shared" ca="1" si="29"/>
        <v>33</v>
      </c>
      <c r="C391">
        <f t="shared" ca="1" si="31"/>
        <v>369</v>
      </c>
      <c r="D391">
        <f t="shared" ca="1" si="27"/>
        <v>1</v>
      </c>
      <c r="E391">
        <f t="shared" si="28"/>
        <v>32</v>
      </c>
    </row>
    <row r="392" spans="1:5" x14ac:dyDescent="0.25">
      <c r="A392">
        <f t="shared" ca="1" si="30"/>
        <v>359</v>
      </c>
      <c r="B392">
        <f t="shared" ca="1" si="29"/>
        <v>50</v>
      </c>
      <c r="C392">
        <f t="shared" ca="1" si="31"/>
        <v>319</v>
      </c>
      <c r="D392">
        <f t="shared" ca="1" si="27"/>
        <v>0</v>
      </c>
      <c r="E392">
        <f t="shared" si="28"/>
        <v>32</v>
      </c>
    </row>
    <row r="393" spans="1:5" x14ac:dyDescent="0.25">
      <c r="A393">
        <f t="shared" ca="1" si="30"/>
        <v>360</v>
      </c>
      <c r="B393">
        <f t="shared" ca="1" si="29"/>
        <v>44</v>
      </c>
      <c r="C393">
        <f t="shared" ca="1" si="31"/>
        <v>275</v>
      </c>
      <c r="D393">
        <f t="shared" ca="1" si="27"/>
        <v>0</v>
      </c>
      <c r="E393">
        <f t="shared" si="28"/>
        <v>32</v>
      </c>
    </row>
    <row r="394" spans="1:5" x14ac:dyDescent="0.25">
      <c r="A394">
        <f t="shared" ca="1" si="30"/>
        <v>361</v>
      </c>
      <c r="B394">
        <f t="shared" ca="1" si="29"/>
        <v>50</v>
      </c>
      <c r="C394">
        <f t="shared" ca="1" si="31"/>
        <v>225</v>
      </c>
      <c r="D394">
        <f t="shared" ref="D394:D398" ca="1" si="32">IF(C394&gt;$W$1,0,1-SUM(D385:D393))</f>
        <v>0</v>
      </c>
      <c r="E394">
        <f t="shared" si="28"/>
        <v>32</v>
      </c>
    </row>
    <row r="395" spans="1:5" x14ac:dyDescent="0.25">
      <c r="A395">
        <f t="shared" ca="1" si="30"/>
        <v>362</v>
      </c>
      <c r="B395">
        <f t="shared" ref="B395:B398" ca="1" si="33">IF(A395&lt;&gt;A394,VLOOKUP(RAND(),$Z$1:$AA$51,2),0)</f>
        <v>40</v>
      </c>
      <c r="C395">
        <f t="shared" ca="1" si="31"/>
        <v>185</v>
      </c>
      <c r="D395">
        <f t="shared" ca="1" si="32"/>
        <v>0</v>
      </c>
      <c r="E395">
        <f t="shared" si="28"/>
        <v>32</v>
      </c>
    </row>
    <row r="396" spans="1:5" x14ac:dyDescent="0.25">
      <c r="A396">
        <f t="shared" ref="A396:A397" ca="1" si="34">IF(D386&lt;&gt;1,A395+1,A395)</f>
        <v>363</v>
      </c>
      <c r="B396">
        <f t="shared" ca="1" si="33"/>
        <v>34</v>
      </c>
      <c r="C396">
        <f t="shared" ref="C396:C398" ca="1" si="35">MAX(C395-B396+$AA$1*D386,0)</f>
        <v>151</v>
      </c>
      <c r="D396">
        <f t="shared" ca="1" si="32"/>
        <v>0</v>
      </c>
      <c r="E396">
        <f t="shared" si="28"/>
        <v>32</v>
      </c>
    </row>
    <row r="397" spans="1:5" x14ac:dyDescent="0.25">
      <c r="A397">
        <f t="shared" ca="1" si="34"/>
        <v>364</v>
      </c>
      <c r="B397">
        <f t="shared" ca="1" si="33"/>
        <v>27</v>
      </c>
      <c r="C397">
        <f t="shared" ca="1" si="35"/>
        <v>124</v>
      </c>
      <c r="D397">
        <f t="shared" ca="1" si="32"/>
        <v>0</v>
      </c>
      <c r="E397">
        <f t="shared" si="28"/>
        <v>32</v>
      </c>
    </row>
    <row r="398" spans="1:5" x14ac:dyDescent="0.25">
      <c r="A398">
        <f ca="1">IF(D388&lt;&gt;1,A397+1,A397)</f>
        <v>365</v>
      </c>
      <c r="B398">
        <f t="shared" ca="1" si="33"/>
        <v>44</v>
      </c>
      <c r="C398">
        <f t="shared" ca="1" si="35"/>
        <v>80</v>
      </c>
      <c r="D398">
        <f t="shared" ca="1" si="32"/>
        <v>0</v>
      </c>
      <c r="E398">
        <f t="shared" si="28"/>
        <v>32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topLeftCell="A7" zoomScale="80" zoomScaleNormal="80" workbookViewId="0">
      <selection activeCell="F39" sqref="F39"/>
    </sheetView>
  </sheetViews>
  <sheetFormatPr defaultRowHeight="15" x14ac:dyDescent="0.25"/>
  <cols>
    <col min="1" max="1" width="15.7109375" bestFit="1" customWidth="1"/>
    <col min="2" max="6" width="17.28515625" customWidth="1"/>
    <col min="7" max="7" width="12.85546875" bestFit="1" customWidth="1"/>
    <col min="9" max="9" width="14.42578125" customWidth="1"/>
    <col min="11" max="11" width="12.28515625" customWidth="1"/>
  </cols>
  <sheetData>
    <row r="1" spans="1:9" ht="15.75" thickBot="1" x14ac:dyDescent="0.3"/>
    <row r="2" spans="1:9" ht="48" thickBot="1" x14ac:dyDescent="0.3">
      <c r="A2" s="171"/>
      <c r="B2" s="162" t="s">
        <v>132</v>
      </c>
      <c r="C2" s="162" t="s">
        <v>133</v>
      </c>
      <c r="D2" s="162" t="s">
        <v>134</v>
      </c>
      <c r="E2" s="162" t="s">
        <v>135</v>
      </c>
      <c r="F2" s="163" t="s">
        <v>149</v>
      </c>
    </row>
    <row r="3" spans="1:9" ht="15.75" x14ac:dyDescent="0.25">
      <c r="A3" s="164" t="s">
        <v>147</v>
      </c>
      <c r="B3" s="168">
        <f>$I$17</f>
        <v>40</v>
      </c>
      <c r="C3" s="169">
        <f>$I$17*$I$16</f>
        <v>160</v>
      </c>
      <c r="D3" s="169">
        <f>$I$17*$I$16</f>
        <v>160</v>
      </c>
      <c r="E3" s="169">
        <f>D3/$I$16</f>
        <v>40</v>
      </c>
      <c r="F3" s="170"/>
    </row>
    <row r="4" spans="1:9" ht="15.75" x14ac:dyDescent="0.25">
      <c r="A4" s="164" t="s">
        <v>146</v>
      </c>
      <c r="B4" s="137">
        <f>B3*$I$18</f>
        <v>1200</v>
      </c>
      <c r="C4" s="139">
        <f>C3*$I$18</f>
        <v>4800</v>
      </c>
      <c r="D4" s="139">
        <f>D3*$I$18</f>
        <v>4800</v>
      </c>
      <c r="E4" s="139">
        <f>E3*$I$18</f>
        <v>1200</v>
      </c>
      <c r="F4" s="140"/>
    </row>
    <row r="5" spans="1:9" ht="15.75" x14ac:dyDescent="0.25">
      <c r="A5" s="164" t="s">
        <v>140</v>
      </c>
      <c r="B5" s="137">
        <f>B4*$I$19</f>
        <v>14400</v>
      </c>
      <c r="C5" s="139">
        <f>C4*$I$19</f>
        <v>57600</v>
      </c>
      <c r="D5" s="139">
        <f>D4*$I$19</f>
        <v>57600</v>
      </c>
      <c r="E5" s="139">
        <f>E4*$I$19</f>
        <v>14400</v>
      </c>
      <c r="F5" s="140"/>
    </row>
    <row r="6" spans="1:9" ht="15.75" x14ac:dyDescent="0.25">
      <c r="A6" s="164" t="s">
        <v>141</v>
      </c>
      <c r="B6" s="137">
        <f>$I$20</f>
        <v>1500</v>
      </c>
      <c r="C6" s="139">
        <f>$I$20</f>
        <v>1500</v>
      </c>
      <c r="D6" s="139">
        <f>$I$21</f>
        <v>1500</v>
      </c>
      <c r="E6" s="139">
        <f>$I$21</f>
        <v>1500</v>
      </c>
      <c r="F6" s="140"/>
    </row>
    <row r="7" spans="1:9" ht="15.75" x14ac:dyDescent="0.25">
      <c r="A7" s="164" t="s">
        <v>142</v>
      </c>
      <c r="B7" s="137">
        <f>$I$22</f>
        <v>120</v>
      </c>
      <c r="C7" s="139">
        <f>$I$22</f>
        <v>120</v>
      </c>
      <c r="D7" s="139">
        <f>$I$23</f>
        <v>120</v>
      </c>
      <c r="E7" s="139">
        <f>$I$23</f>
        <v>120</v>
      </c>
      <c r="F7" s="140"/>
    </row>
    <row r="8" spans="1:9" ht="15.75" x14ac:dyDescent="0.25">
      <c r="A8" s="164" t="s">
        <v>47</v>
      </c>
      <c r="B8" s="137">
        <f>SQRT((2*B5*B6)/B7)</f>
        <v>600</v>
      </c>
      <c r="C8" s="139">
        <f>$I$16*B8</f>
        <v>2400</v>
      </c>
      <c r="D8" s="139">
        <f>SQRT((2*D5*D6)/D7)</f>
        <v>1200</v>
      </c>
      <c r="E8" s="139">
        <f>D8/$I$16</f>
        <v>300</v>
      </c>
      <c r="F8" s="140"/>
    </row>
    <row r="9" spans="1:9" ht="15.75" x14ac:dyDescent="0.25">
      <c r="A9" s="164" t="s">
        <v>148</v>
      </c>
      <c r="B9" s="137">
        <f>B8/B3</f>
        <v>15</v>
      </c>
      <c r="C9" s="139">
        <f>C8/C3</f>
        <v>15</v>
      </c>
      <c r="D9" s="139">
        <f>D8/D3</f>
        <v>7.5</v>
      </c>
      <c r="E9" s="139">
        <f>E8/E3</f>
        <v>7.5</v>
      </c>
      <c r="F9" s="165"/>
    </row>
    <row r="10" spans="1:9" ht="15.75" x14ac:dyDescent="0.25">
      <c r="A10" s="164" t="s">
        <v>4</v>
      </c>
      <c r="B10" s="137">
        <f>B5/B8</f>
        <v>24</v>
      </c>
      <c r="C10" s="139">
        <f>C5/C8</f>
        <v>24</v>
      </c>
      <c r="D10" s="139">
        <f>D5/D8</f>
        <v>48</v>
      </c>
      <c r="E10" s="139">
        <f>E5/E8</f>
        <v>48</v>
      </c>
      <c r="F10" s="140"/>
    </row>
    <row r="11" spans="1:9" ht="15.75" x14ac:dyDescent="0.25">
      <c r="A11" s="164" t="s">
        <v>143</v>
      </c>
      <c r="B11" s="137">
        <f>$I$20*(B5/B8)+$I$22*(B8/2)</f>
        <v>72000</v>
      </c>
      <c r="C11" s="139">
        <f>I16*B11</f>
        <v>288000</v>
      </c>
      <c r="D11" s="139">
        <f>$I$20*(D5/D8)+$I$22*(D8/2)</f>
        <v>144000</v>
      </c>
      <c r="E11" s="139">
        <f>D11/$I$16</f>
        <v>36000</v>
      </c>
      <c r="F11" s="165">
        <f>D11/C11</f>
        <v>0.5</v>
      </c>
    </row>
    <row r="12" spans="1:9" ht="15.75" x14ac:dyDescent="0.25">
      <c r="A12" s="164" t="s">
        <v>144</v>
      </c>
      <c r="B12" s="137">
        <f>B8/2</f>
        <v>300</v>
      </c>
      <c r="C12" s="139">
        <f>C8/2</f>
        <v>1200</v>
      </c>
      <c r="D12" s="139">
        <f>D8/2</f>
        <v>600</v>
      </c>
      <c r="E12" s="139">
        <f>E8/2</f>
        <v>150</v>
      </c>
      <c r="F12" s="165">
        <f>D12/C12</f>
        <v>0.5</v>
      </c>
    </row>
    <row r="13" spans="1:9" ht="16.5" thickBot="1" x14ac:dyDescent="0.3">
      <c r="A13" s="166" t="s">
        <v>145</v>
      </c>
      <c r="B13" s="141">
        <f>(B12/B5)*360</f>
        <v>7.5</v>
      </c>
      <c r="C13" s="143">
        <f>(C12/C5)*360</f>
        <v>7.5</v>
      </c>
      <c r="D13" s="143">
        <f>(D12/D5)*360</f>
        <v>3.75</v>
      </c>
      <c r="E13" s="143">
        <f>(E12/E5)*360</f>
        <v>3.75</v>
      </c>
      <c r="F13" s="167">
        <f>D13/C13</f>
        <v>0.5</v>
      </c>
    </row>
    <row r="15" spans="1:9" x14ac:dyDescent="0.25">
      <c r="B15" t="str">
        <f ca="1">_xlfn.FORMULATEXT(B3)</f>
        <v>=$I$17</v>
      </c>
      <c r="C15" t="str">
        <f t="shared" ref="C15:E15" ca="1" si="0">_xlfn.FORMULATEXT(C3)</f>
        <v>=$I$17*$I$16</v>
      </c>
      <c r="D15" t="str">
        <f t="shared" ca="1" si="0"/>
        <v>=$I$17*$I$16</v>
      </c>
      <c r="E15" t="str">
        <f t="shared" ca="1" si="0"/>
        <v>=D3/$I$16</v>
      </c>
    </row>
    <row r="16" spans="1:9" x14ac:dyDescent="0.25">
      <c r="B16" t="str">
        <f t="shared" ref="B16:E16" ca="1" si="1">_xlfn.FORMULATEXT(B4)</f>
        <v>=B3*$I$18</v>
      </c>
      <c r="C16" t="str">
        <f t="shared" ca="1" si="1"/>
        <v>=C3*$I$18</v>
      </c>
      <c r="D16" t="str">
        <f t="shared" ca="1" si="1"/>
        <v>=D3*$I$18</v>
      </c>
      <c r="E16" t="str">
        <f t="shared" ca="1" si="1"/>
        <v>=E3*$I$18</v>
      </c>
      <c r="H16" s="1" t="s">
        <v>136</v>
      </c>
      <c r="I16" s="2">
        <v>4</v>
      </c>
    </row>
    <row r="17" spans="1:9" ht="15.75" x14ac:dyDescent="0.25">
      <c r="A17" s="129"/>
      <c r="B17" t="str">
        <f t="shared" ref="B17:E17" ca="1" si="2">_xlfn.FORMULATEXT(B5)</f>
        <v>=B4*$I$19</v>
      </c>
      <c r="C17" t="str">
        <f t="shared" ca="1" si="2"/>
        <v>=C4*$I$19</v>
      </c>
      <c r="D17" t="str">
        <f t="shared" ca="1" si="2"/>
        <v>=D4*$I$19</v>
      </c>
      <c r="E17" t="str">
        <f t="shared" ca="1" si="2"/>
        <v>=E4*$I$19</v>
      </c>
      <c r="H17" s="1" t="s">
        <v>137</v>
      </c>
      <c r="I17" s="2">
        <v>40</v>
      </c>
    </row>
    <row r="18" spans="1:9" ht="15.75" x14ac:dyDescent="0.25">
      <c r="A18" s="129"/>
      <c r="B18" t="str">
        <f t="shared" ref="B18:E18" ca="1" si="3">_xlfn.FORMULATEXT(B6)</f>
        <v>=$I$20</v>
      </c>
      <c r="C18" t="str">
        <f t="shared" ca="1" si="3"/>
        <v>=$I$20</v>
      </c>
      <c r="D18" t="str">
        <f t="shared" ca="1" si="3"/>
        <v>=$I$21</v>
      </c>
      <c r="E18" t="str">
        <f t="shared" ca="1" si="3"/>
        <v>=$I$21</v>
      </c>
      <c r="H18" s="1" t="s">
        <v>138</v>
      </c>
      <c r="I18" s="2">
        <v>30</v>
      </c>
    </row>
    <row r="19" spans="1:9" ht="15.75" x14ac:dyDescent="0.25">
      <c r="A19" s="129"/>
      <c r="B19" t="str">
        <f t="shared" ref="B19:E19" ca="1" si="4">_xlfn.FORMULATEXT(B7)</f>
        <v>=$I$22</v>
      </c>
      <c r="C19" t="str">
        <f t="shared" ca="1" si="4"/>
        <v>=$I$22</v>
      </c>
      <c r="D19" t="str">
        <f t="shared" ca="1" si="4"/>
        <v>=$I$23</v>
      </c>
      <c r="E19" t="str">
        <f t="shared" ca="1" si="4"/>
        <v>=$I$23</v>
      </c>
      <c r="H19" s="1" t="s">
        <v>139</v>
      </c>
      <c r="I19" s="2">
        <v>12</v>
      </c>
    </row>
    <row r="20" spans="1:9" ht="15.75" x14ac:dyDescent="0.25">
      <c r="A20" s="129"/>
      <c r="B20" t="str">
        <f t="shared" ref="B20:E20" ca="1" si="5">_xlfn.FORMULATEXT(B8)</f>
        <v>=SQRT((2*B5*B6)/B7)</v>
      </c>
      <c r="C20" t="str">
        <f t="shared" ca="1" si="5"/>
        <v>=$I$16*B8</v>
      </c>
      <c r="D20" t="str">
        <f t="shared" ca="1" si="5"/>
        <v>=SQRT((2*D5*D6)/D7)</v>
      </c>
      <c r="E20" t="str">
        <f t="shared" ca="1" si="5"/>
        <v>=D8/$I$16</v>
      </c>
      <c r="H20" s="1" t="s">
        <v>150</v>
      </c>
      <c r="I20" s="2">
        <v>1500</v>
      </c>
    </row>
    <row r="21" spans="1:9" x14ac:dyDescent="0.25">
      <c r="B21" t="str">
        <f t="shared" ref="B21:E21" ca="1" si="6">_xlfn.FORMULATEXT(B9)</f>
        <v>=B8/B3</v>
      </c>
      <c r="C21" t="str">
        <f t="shared" ca="1" si="6"/>
        <v>=C8/C3</v>
      </c>
      <c r="D21" t="str">
        <f t="shared" ca="1" si="6"/>
        <v>=D8/D3</v>
      </c>
      <c r="E21" t="str">
        <f t="shared" ca="1" si="6"/>
        <v>=E8/E3</v>
      </c>
      <c r="H21" s="1" t="s">
        <v>151</v>
      </c>
      <c r="I21" s="2">
        <v>1500</v>
      </c>
    </row>
    <row r="22" spans="1:9" x14ac:dyDescent="0.25">
      <c r="B22" t="str">
        <f t="shared" ref="B22:E22" ca="1" si="7">_xlfn.FORMULATEXT(B10)</f>
        <v>=B5/B8</v>
      </c>
      <c r="C22" t="str">
        <f t="shared" ca="1" si="7"/>
        <v>=C5/C8</v>
      </c>
      <c r="D22" t="str">
        <f t="shared" ca="1" si="7"/>
        <v>=D5/D8</v>
      </c>
      <c r="E22" t="str">
        <f t="shared" ca="1" si="7"/>
        <v>=E5/E8</v>
      </c>
      <c r="H22" s="1" t="s">
        <v>152</v>
      </c>
      <c r="I22" s="2">
        <v>120</v>
      </c>
    </row>
    <row r="23" spans="1:9" x14ac:dyDescent="0.25">
      <c r="B23" t="str">
        <f t="shared" ref="B23:F23" ca="1" si="8">_xlfn.FORMULATEXT(B11)</f>
        <v>=$I$20*(B5/B8)+$I$22*(B8/2)</v>
      </c>
      <c r="C23" t="str">
        <f t="shared" ca="1" si="8"/>
        <v>=I16*B11</v>
      </c>
      <c r="D23" t="str">
        <f t="shared" ca="1" si="8"/>
        <v>=$I$20*(D5/D8)+$I$22*(D8/2)</v>
      </c>
      <c r="E23" t="str">
        <f t="shared" ca="1" si="8"/>
        <v>=D11/$I$16</v>
      </c>
      <c r="F23" t="str">
        <f t="shared" ca="1" si="8"/>
        <v>=D11/C11</v>
      </c>
      <c r="H23" s="1" t="s">
        <v>153</v>
      </c>
      <c r="I23" s="2">
        <v>120</v>
      </c>
    </row>
    <row r="24" spans="1:9" x14ac:dyDescent="0.25">
      <c r="B24" t="str">
        <f t="shared" ref="B24:F24" ca="1" si="9">_xlfn.FORMULATEXT(B12)</f>
        <v>=B8/2</v>
      </c>
      <c r="C24" t="str">
        <f t="shared" ca="1" si="9"/>
        <v>=C8/2</v>
      </c>
      <c r="D24" t="str">
        <f t="shared" ca="1" si="9"/>
        <v>=D8/2</v>
      </c>
      <c r="E24" t="str">
        <f t="shared" ca="1" si="9"/>
        <v>=E8/2</v>
      </c>
      <c r="F24" t="str">
        <f t="shared" ca="1" si="9"/>
        <v>=D12/C12</v>
      </c>
    </row>
    <row r="25" spans="1:9" x14ac:dyDescent="0.25">
      <c r="B25" t="str">
        <f t="shared" ref="B25:F25" ca="1" si="10">_xlfn.FORMULATEXT(B13)</f>
        <v>=(B12/B5)*360</v>
      </c>
      <c r="C25" t="str">
        <f t="shared" ca="1" si="10"/>
        <v>=(C12/C5)*360</v>
      </c>
      <c r="D25" t="str">
        <f t="shared" ca="1" si="10"/>
        <v>=(D12/D5)*360</v>
      </c>
      <c r="E25" t="str">
        <f t="shared" ca="1" si="10"/>
        <v>=(E12/E5)*360</v>
      </c>
      <c r="F25" t="str">
        <f t="shared" ca="1" si="10"/>
        <v>=D13/C13</v>
      </c>
    </row>
    <row r="30" spans="1:9" ht="15.75" x14ac:dyDescent="0.25">
      <c r="E30" s="129"/>
    </row>
    <row r="31" spans="1:9" ht="15.75" x14ac:dyDescent="0.25">
      <c r="E31" s="12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7"/>
  <sheetViews>
    <sheetView zoomScale="32" zoomScaleNormal="32" workbookViewId="0">
      <selection activeCell="Z38" sqref="Z38"/>
    </sheetView>
  </sheetViews>
  <sheetFormatPr defaultRowHeight="15" x14ac:dyDescent="0.25"/>
  <cols>
    <col min="1" max="1" width="22.140625" customWidth="1"/>
    <col min="2" max="2" width="13.140625" customWidth="1"/>
    <col min="5" max="5" width="18" customWidth="1"/>
    <col min="7" max="7" width="11.85546875" bestFit="1" customWidth="1"/>
    <col min="8" max="8" width="11.28515625" customWidth="1"/>
    <col min="9" max="9" width="11.85546875" bestFit="1" customWidth="1"/>
  </cols>
  <sheetData>
    <row r="1" spans="1:14" ht="15.75" x14ac:dyDescent="0.25">
      <c r="A1" s="15" t="s">
        <v>31</v>
      </c>
      <c r="B1" s="9"/>
      <c r="C1" s="16">
        <v>200000</v>
      </c>
      <c r="D1" s="15" t="s">
        <v>30</v>
      </c>
      <c r="E1" s="9"/>
      <c r="F1" s="9"/>
      <c r="H1" s="9"/>
      <c r="I1" s="9"/>
      <c r="N1" s="9" t="s">
        <v>58</v>
      </c>
    </row>
    <row r="2" spans="1:14" ht="15.75" x14ac:dyDescent="0.25">
      <c r="A2" s="9" t="s">
        <v>29</v>
      </c>
      <c r="C2" s="14">
        <v>50</v>
      </c>
      <c r="D2" s="9" t="s">
        <v>28</v>
      </c>
      <c r="E2" s="9"/>
      <c r="F2" s="9"/>
      <c r="G2" s="9"/>
      <c r="H2" s="9"/>
      <c r="I2" s="9"/>
    </row>
    <row r="3" spans="1:14" ht="15.75" x14ac:dyDescent="0.25">
      <c r="A3" s="7" t="s">
        <v>27</v>
      </c>
      <c r="B3" s="14">
        <v>200</v>
      </c>
      <c r="C3" s="9" t="s">
        <v>26</v>
      </c>
      <c r="D3" s="9"/>
      <c r="E3" s="9"/>
      <c r="F3" s="9"/>
      <c r="H3" s="9"/>
      <c r="I3" s="9"/>
    </row>
    <row r="4" spans="1:14" ht="16.5" thickBot="1" x14ac:dyDescent="0.3">
      <c r="A4" s="9" t="s">
        <v>25</v>
      </c>
      <c r="B4" s="9"/>
      <c r="C4" s="9"/>
      <c r="D4" s="9"/>
      <c r="E4" s="9"/>
      <c r="F4" s="9"/>
      <c r="G4" s="9"/>
      <c r="H4" s="9"/>
      <c r="I4" s="9"/>
    </row>
    <row r="5" spans="1:14" ht="16.5" thickBot="1" x14ac:dyDescent="0.3">
      <c r="A5" s="13" t="s">
        <v>24</v>
      </c>
      <c r="B5" s="12" t="s">
        <v>23</v>
      </c>
      <c r="C5" s="9"/>
      <c r="D5" s="9"/>
      <c r="E5" s="9"/>
      <c r="F5" s="9"/>
      <c r="G5" s="9"/>
      <c r="H5" s="9"/>
      <c r="I5" s="9"/>
    </row>
    <row r="6" spans="1:14" ht="16.5" thickBot="1" x14ac:dyDescent="0.3">
      <c r="A6" s="11" t="s">
        <v>22</v>
      </c>
      <c r="B6" s="10">
        <v>60.1</v>
      </c>
      <c r="C6" s="9"/>
      <c r="D6" s="9"/>
      <c r="E6" s="9"/>
      <c r="F6" s="9"/>
      <c r="G6" s="9"/>
      <c r="H6" s="9"/>
      <c r="I6" s="9"/>
    </row>
    <row r="7" spans="1:14" ht="16.5" thickBot="1" x14ac:dyDescent="0.3">
      <c r="A7" s="11" t="s">
        <v>21</v>
      </c>
      <c r="B7" s="10">
        <v>60</v>
      </c>
      <c r="C7" s="9"/>
      <c r="D7" s="9"/>
      <c r="E7" s="9"/>
      <c r="F7" s="9"/>
      <c r="G7" s="9"/>
      <c r="H7" s="9"/>
      <c r="I7" s="9"/>
    </row>
    <row r="8" spans="1:14" ht="21" customHeight="1" thickBot="1" x14ac:dyDescent="0.3">
      <c r="A8" s="11" t="s">
        <v>20</v>
      </c>
      <c r="B8" s="10">
        <v>59.9</v>
      </c>
      <c r="C8" s="9"/>
      <c r="D8" s="9"/>
      <c r="E8" s="9"/>
      <c r="F8" s="9"/>
      <c r="G8" s="9"/>
      <c r="H8" s="9"/>
      <c r="I8" s="9"/>
    </row>
    <row r="9" spans="1:14" ht="21" customHeight="1" x14ac:dyDescent="0.3">
      <c r="A9" s="9" t="s">
        <v>19</v>
      </c>
      <c r="B9" s="9"/>
      <c r="C9" s="9"/>
      <c r="D9" s="9"/>
      <c r="E9" s="9"/>
      <c r="F9" s="9"/>
      <c r="G9" s="9"/>
      <c r="H9" s="9"/>
      <c r="I9" s="9"/>
      <c r="J9" s="8"/>
      <c r="K9" s="8"/>
    </row>
    <row r="10" spans="1:14" ht="16.5" x14ac:dyDescent="0.3">
      <c r="A10" s="8" t="s">
        <v>18</v>
      </c>
      <c r="B10" s="8"/>
      <c r="C10" s="8"/>
      <c r="D10" s="8"/>
      <c r="E10" s="8"/>
      <c r="F10" s="8"/>
      <c r="G10" s="8"/>
      <c r="H10" s="8"/>
      <c r="I10" s="8"/>
      <c r="J10" s="8"/>
      <c r="K10" s="8"/>
    </row>
    <row r="11" spans="1:14" ht="16.5" x14ac:dyDescent="0.3">
      <c r="A11" s="8" t="s">
        <v>17</v>
      </c>
      <c r="B11" s="8"/>
      <c r="C11" s="8"/>
      <c r="D11" s="8"/>
      <c r="E11" s="8"/>
      <c r="F11" s="8"/>
      <c r="G11" s="8"/>
      <c r="H11" s="8"/>
      <c r="I11" s="8"/>
      <c r="J11" s="8"/>
      <c r="K11" s="8"/>
    </row>
    <row r="12" spans="1:14" ht="15.75" x14ac:dyDescent="0.25">
      <c r="A12" s="7"/>
    </row>
    <row r="13" spans="1:14" ht="16.5" x14ac:dyDescent="0.25">
      <c r="A13" s="6" t="s">
        <v>3</v>
      </c>
      <c r="B13" s="5" t="s">
        <v>6</v>
      </c>
      <c r="C13" s="5" t="s">
        <v>16</v>
      </c>
      <c r="D13" s="5"/>
      <c r="E13" s="5" t="s">
        <v>15</v>
      </c>
      <c r="F13" s="5" t="s">
        <v>14</v>
      </c>
      <c r="G13" s="5" t="s">
        <v>8</v>
      </c>
      <c r="H13" s="5"/>
    </row>
    <row r="14" spans="1:14" x14ac:dyDescent="0.25">
      <c r="A14">
        <v>100</v>
      </c>
      <c r="B14" s="4">
        <f t="shared" ref="B14:B45" si="0">$B$3*$C$1/A14</f>
        <v>400000</v>
      </c>
      <c r="C14" s="4">
        <f t="shared" ref="C14:C45" si="1">$C$2*A14/2</f>
        <v>2500</v>
      </c>
      <c r="E14">
        <f t="shared" ref="E14:E45" si="2">IF(A14&lt;2000,60.1,IF(A14&lt;4000,60,59.9))</f>
        <v>60.1</v>
      </c>
      <c r="F14">
        <f t="shared" ref="F14:F45" si="3">E14*$C$1</f>
        <v>12020000</v>
      </c>
      <c r="G14" s="4">
        <f t="shared" ref="G14:G45" si="4">B14+C14+F14</f>
        <v>12422500</v>
      </c>
      <c r="H14" t="s">
        <v>111</v>
      </c>
      <c r="I14" s="4">
        <f>MIN(G14:G93)</f>
        <v>12070000</v>
      </c>
    </row>
    <row r="15" spans="1:14" x14ac:dyDescent="0.25">
      <c r="A15">
        <v>200</v>
      </c>
      <c r="B15" s="4">
        <f t="shared" si="0"/>
        <v>200000</v>
      </c>
      <c r="C15" s="4">
        <f t="shared" si="1"/>
        <v>5000</v>
      </c>
      <c r="E15">
        <f t="shared" si="2"/>
        <v>60.1</v>
      </c>
      <c r="F15">
        <f t="shared" si="3"/>
        <v>12020000</v>
      </c>
      <c r="G15" s="4">
        <f t="shared" si="4"/>
        <v>12225000</v>
      </c>
      <c r="H15" t="s">
        <v>110</v>
      </c>
      <c r="I15">
        <f>INDEX(A14:A63,MATCH(I14,$G$14:$G$63,0))</f>
        <v>2000</v>
      </c>
    </row>
    <row r="16" spans="1:14" x14ac:dyDescent="0.25">
      <c r="A16">
        <v>300</v>
      </c>
      <c r="B16" s="4">
        <f t="shared" si="0"/>
        <v>133333.33333333334</v>
      </c>
      <c r="C16" s="4">
        <f t="shared" si="1"/>
        <v>7500</v>
      </c>
      <c r="E16">
        <f t="shared" si="2"/>
        <v>60.1</v>
      </c>
      <c r="F16">
        <f t="shared" si="3"/>
        <v>12020000</v>
      </c>
      <c r="G16" s="4">
        <f t="shared" si="4"/>
        <v>12160833.333333334</v>
      </c>
      <c r="H16" t="s">
        <v>47</v>
      </c>
      <c r="I16" s="84">
        <f>SQRT(2*C1*B3/C2)</f>
        <v>1264.9110640673518</v>
      </c>
    </row>
    <row r="17" spans="1:9" x14ac:dyDescent="0.25">
      <c r="A17">
        <v>400</v>
      </c>
      <c r="B17" s="4">
        <f t="shared" si="0"/>
        <v>100000</v>
      </c>
      <c r="C17" s="4">
        <f t="shared" si="1"/>
        <v>10000</v>
      </c>
      <c r="E17">
        <f t="shared" si="2"/>
        <v>60.1</v>
      </c>
      <c r="F17">
        <f t="shared" si="3"/>
        <v>12020000</v>
      </c>
      <c r="G17" s="4">
        <f t="shared" si="4"/>
        <v>12130000</v>
      </c>
      <c r="H17" t="s">
        <v>112</v>
      </c>
      <c r="I17" s="83">
        <f>I15/I16</f>
        <v>1.5811388300841895</v>
      </c>
    </row>
    <row r="18" spans="1:9" x14ac:dyDescent="0.25">
      <c r="A18">
        <v>500</v>
      </c>
      <c r="B18" s="4">
        <f t="shared" si="0"/>
        <v>80000</v>
      </c>
      <c r="C18" s="4">
        <f t="shared" si="1"/>
        <v>12500</v>
      </c>
      <c r="E18">
        <f t="shared" si="2"/>
        <v>60.1</v>
      </c>
      <c r="F18">
        <f t="shared" si="3"/>
        <v>12020000</v>
      </c>
      <c r="G18" s="4">
        <f t="shared" si="4"/>
        <v>12112500</v>
      </c>
      <c r="I18" s="82"/>
    </row>
    <row r="19" spans="1:9" x14ac:dyDescent="0.25">
      <c r="A19">
        <v>600</v>
      </c>
      <c r="B19" s="4">
        <f t="shared" si="0"/>
        <v>66666.666666666672</v>
      </c>
      <c r="C19" s="4">
        <f t="shared" si="1"/>
        <v>15000</v>
      </c>
      <c r="E19">
        <f t="shared" si="2"/>
        <v>60.1</v>
      </c>
      <c r="F19">
        <f t="shared" si="3"/>
        <v>12020000</v>
      </c>
      <c r="G19" s="4">
        <f t="shared" si="4"/>
        <v>12101666.666666666</v>
      </c>
    </row>
    <row r="20" spans="1:9" x14ac:dyDescent="0.25">
      <c r="A20">
        <v>700</v>
      </c>
      <c r="B20" s="4">
        <f t="shared" si="0"/>
        <v>57142.857142857145</v>
      </c>
      <c r="C20" s="4">
        <f t="shared" si="1"/>
        <v>17500</v>
      </c>
      <c r="E20">
        <f t="shared" si="2"/>
        <v>60.1</v>
      </c>
      <c r="F20">
        <f t="shared" si="3"/>
        <v>12020000</v>
      </c>
      <c r="G20" s="4">
        <f t="shared" si="4"/>
        <v>12094642.857142856</v>
      </c>
    </row>
    <row r="21" spans="1:9" x14ac:dyDescent="0.25">
      <c r="A21">
        <v>800</v>
      </c>
      <c r="B21" s="4">
        <f t="shared" si="0"/>
        <v>50000</v>
      </c>
      <c r="C21" s="4">
        <f t="shared" si="1"/>
        <v>20000</v>
      </c>
      <c r="E21">
        <f t="shared" si="2"/>
        <v>60.1</v>
      </c>
      <c r="F21">
        <f t="shared" si="3"/>
        <v>12020000</v>
      </c>
      <c r="G21" s="4">
        <f t="shared" si="4"/>
        <v>12090000</v>
      </c>
    </row>
    <row r="22" spans="1:9" x14ac:dyDescent="0.25">
      <c r="A22">
        <v>900</v>
      </c>
      <c r="B22" s="4">
        <f t="shared" si="0"/>
        <v>44444.444444444445</v>
      </c>
      <c r="C22" s="4">
        <f t="shared" si="1"/>
        <v>22500</v>
      </c>
      <c r="E22">
        <f t="shared" si="2"/>
        <v>60.1</v>
      </c>
      <c r="F22">
        <f t="shared" si="3"/>
        <v>12020000</v>
      </c>
      <c r="G22" s="4">
        <f t="shared" si="4"/>
        <v>12086944.444444444</v>
      </c>
    </row>
    <row r="23" spans="1:9" x14ac:dyDescent="0.25">
      <c r="A23">
        <v>1000</v>
      </c>
      <c r="B23" s="4">
        <f t="shared" si="0"/>
        <v>40000</v>
      </c>
      <c r="C23" s="4">
        <f t="shared" si="1"/>
        <v>25000</v>
      </c>
      <c r="E23">
        <f t="shared" si="2"/>
        <v>60.1</v>
      </c>
      <c r="F23">
        <f t="shared" si="3"/>
        <v>12020000</v>
      </c>
      <c r="G23" s="4">
        <f t="shared" si="4"/>
        <v>12085000</v>
      </c>
    </row>
    <row r="24" spans="1:9" x14ac:dyDescent="0.25">
      <c r="A24">
        <v>1100</v>
      </c>
      <c r="B24" s="4">
        <f t="shared" si="0"/>
        <v>36363.63636363636</v>
      </c>
      <c r="C24" s="4">
        <f t="shared" si="1"/>
        <v>27500</v>
      </c>
      <c r="E24">
        <f t="shared" si="2"/>
        <v>60.1</v>
      </c>
      <c r="F24">
        <f t="shared" si="3"/>
        <v>12020000</v>
      </c>
      <c r="G24" s="4">
        <f t="shared" si="4"/>
        <v>12083863.636363637</v>
      </c>
    </row>
    <row r="25" spans="1:9" x14ac:dyDescent="0.25">
      <c r="A25">
        <v>1200</v>
      </c>
      <c r="B25" s="4">
        <f t="shared" si="0"/>
        <v>33333.333333333336</v>
      </c>
      <c r="C25" s="4">
        <f t="shared" si="1"/>
        <v>30000</v>
      </c>
      <c r="E25">
        <f t="shared" si="2"/>
        <v>60.1</v>
      </c>
      <c r="F25">
        <f t="shared" si="3"/>
        <v>12020000</v>
      </c>
      <c r="G25" s="4">
        <f t="shared" si="4"/>
        <v>12083333.333333334</v>
      </c>
    </row>
    <row r="26" spans="1:9" x14ac:dyDescent="0.25">
      <c r="A26">
        <v>1300</v>
      </c>
      <c r="B26" s="4">
        <f t="shared" si="0"/>
        <v>30769.23076923077</v>
      </c>
      <c r="C26" s="4">
        <f t="shared" si="1"/>
        <v>32500</v>
      </c>
      <c r="E26">
        <f t="shared" si="2"/>
        <v>60.1</v>
      </c>
      <c r="F26">
        <f t="shared" si="3"/>
        <v>12020000</v>
      </c>
      <c r="G26" s="4">
        <f t="shared" si="4"/>
        <v>12083269.23076923</v>
      </c>
    </row>
    <row r="27" spans="1:9" x14ac:dyDescent="0.25">
      <c r="A27">
        <v>1400</v>
      </c>
      <c r="B27" s="4">
        <f t="shared" si="0"/>
        <v>28571.428571428572</v>
      </c>
      <c r="C27" s="4">
        <f t="shared" si="1"/>
        <v>35000</v>
      </c>
      <c r="E27">
        <f t="shared" si="2"/>
        <v>60.1</v>
      </c>
      <c r="F27">
        <f t="shared" si="3"/>
        <v>12020000</v>
      </c>
      <c r="G27" s="4">
        <f t="shared" si="4"/>
        <v>12083571.428571429</v>
      </c>
    </row>
    <row r="28" spans="1:9" x14ac:dyDescent="0.25">
      <c r="A28">
        <v>1500</v>
      </c>
      <c r="B28" s="4">
        <f t="shared" si="0"/>
        <v>26666.666666666668</v>
      </c>
      <c r="C28" s="4">
        <f t="shared" si="1"/>
        <v>37500</v>
      </c>
      <c r="E28">
        <f t="shared" si="2"/>
        <v>60.1</v>
      </c>
      <c r="F28">
        <f t="shared" si="3"/>
        <v>12020000</v>
      </c>
      <c r="G28" s="4">
        <f t="shared" si="4"/>
        <v>12084166.666666666</v>
      </c>
    </row>
    <row r="29" spans="1:9" x14ac:dyDescent="0.25">
      <c r="A29">
        <v>1600</v>
      </c>
      <c r="B29" s="4">
        <f t="shared" si="0"/>
        <v>25000</v>
      </c>
      <c r="C29" s="4">
        <f t="shared" si="1"/>
        <v>40000</v>
      </c>
      <c r="E29">
        <f t="shared" si="2"/>
        <v>60.1</v>
      </c>
      <c r="F29">
        <f t="shared" si="3"/>
        <v>12020000</v>
      </c>
      <c r="G29" s="4">
        <f t="shared" si="4"/>
        <v>12085000</v>
      </c>
    </row>
    <row r="30" spans="1:9" x14ac:dyDescent="0.25">
      <c r="A30">
        <v>1700</v>
      </c>
      <c r="B30" s="4">
        <f t="shared" si="0"/>
        <v>23529.411764705881</v>
      </c>
      <c r="C30" s="4">
        <f t="shared" si="1"/>
        <v>42500</v>
      </c>
      <c r="E30">
        <f t="shared" si="2"/>
        <v>60.1</v>
      </c>
      <c r="F30">
        <f t="shared" si="3"/>
        <v>12020000</v>
      </c>
      <c r="G30" s="4">
        <f t="shared" si="4"/>
        <v>12086029.411764706</v>
      </c>
    </row>
    <row r="31" spans="1:9" x14ac:dyDescent="0.25">
      <c r="A31">
        <v>1800</v>
      </c>
      <c r="B31" s="4">
        <f t="shared" si="0"/>
        <v>22222.222222222223</v>
      </c>
      <c r="C31" s="4">
        <f t="shared" si="1"/>
        <v>45000</v>
      </c>
      <c r="E31">
        <f t="shared" si="2"/>
        <v>60.1</v>
      </c>
      <c r="F31">
        <f t="shared" si="3"/>
        <v>12020000</v>
      </c>
      <c r="G31" s="4">
        <f t="shared" si="4"/>
        <v>12087222.222222222</v>
      </c>
    </row>
    <row r="32" spans="1:9" x14ac:dyDescent="0.25">
      <c r="A32">
        <v>1900</v>
      </c>
      <c r="B32" s="4">
        <f t="shared" si="0"/>
        <v>21052.63157894737</v>
      </c>
      <c r="C32" s="4">
        <f t="shared" si="1"/>
        <v>47500</v>
      </c>
      <c r="E32">
        <f t="shared" si="2"/>
        <v>60.1</v>
      </c>
      <c r="F32">
        <f t="shared" si="3"/>
        <v>12020000</v>
      </c>
      <c r="G32" s="4">
        <f t="shared" si="4"/>
        <v>12088552.631578946</v>
      </c>
    </row>
    <row r="33" spans="1:7" x14ac:dyDescent="0.25">
      <c r="A33">
        <v>2000</v>
      </c>
      <c r="B33" s="4">
        <f t="shared" si="0"/>
        <v>20000</v>
      </c>
      <c r="C33" s="4">
        <f t="shared" si="1"/>
        <v>50000</v>
      </c>
      <c r="E33">
        <f t="shared" si="2"/>
        <v>60</v>
      </c>
      <c r="F33">
        <f t="shared" si="3"/>
        <v>12000000</v>
      </c>
      <c r="G33" s="4">
        <f t="shared" si="4"/>
        <v>12070000</v>
      </c>
    </row>
    <row r="34" spans="1:7" x14ac:dyDescent="0.25">
      <c r="A34">
        <v>2100</v>
      </c>
      <c r="B34" s="4">
        <f t="shared" si="0"/>
        <v>19047.619047619046</v>
      </c>
      <c r="C34" s="4">
        <f t="shared" si="1"/>
        <v>52500</v>
      </c>
      <c r="E34">
        <f t="shared" si="2"/>
        <v>60</v>
      </c>
      <c r="F34">
        <f t="shared" si="3"/>
        <v>12000000</v>
      </c>
      <c r="G34" s="4">
        <f t="shared" si="4"/>
        <v>12071547.619047619</v>
      </c>
    </row>
    <row r="35" spans="1:7" x14ac:dyDescent="0.25">
      <c r="A35">
        <v>2200</v>
      </c>
      <c r="B35" s="4">
        <f t="shared" si="0"/>
        <v>18181.81818181818</v>
      </c>
      <c r="C35" s="4">
        <f t="shared" si="1"/>
        <v>55000</v>
      </c>
      <c r="E35">
        <f t="shared" si="2"/>
        <v>60</v>
      </c>
      <c r="F35">
        <f t="shared" si="3"/>
        <v>12000000</v>
      </c>
      <c r="G35" s="4">
        <f t="shared" si="4"/>
        <v>12073181.818181818</v>
      </c>
    </row>
    <row r="36" spans="1:7" x14ac:dyDescent="0.25">
      <c r="A36">
        <v>2300</v>
      </c>
      <c r="B36" s="4">
        <f t="shared" si="0"/>
        <v>17391.304347826088</v>
      </c>
      <c r="C36" s="4">
        <f t="shared" si="1"/>
        <v>57500</v>
      </c>
      <c r="E36">
        <f t="shared" si="2"/>
        <v>60</v>
      </c>
      <c r="F36">
        <f t="shared" si="3"/>
        <v>12000000</v>
      </c>
      <c r="G36" s="4">
        <f t="shared" si="4"/>
        <v>12074891.304347826</v>
      </c>
    </row>
    <row r="37" spans="1:7" x14ac:dyDescent="0.25">
      <c r="A37">
        <v>2400</v>
      </c>
      <c r="B37" s="4">
        <f t="shared" si="0"/>
        <v>16666.666666666668</v>
      </c>
      <c r="C37" s="4">
        <f t="shared" si="1"/>
        <v>60000</v>
      </c>
      <c r="E37">
        <f t="shared" si="2"/>
        <v>60</v>
      </c>
      <c r="F37">
        <f t="shared" si="3"/>
        <v>12000000</v>
      </c>
      <c r="G37" s="4">
        <f t="shared" si="4"/>
        <v>12076666.666666666</v>
      </c>
    </row>
    <row r="38" spans="1:7" x14ac:dyDescent="0.25">
      <c r="A38">
        <v>2500</v>
      </c>
      <c r="B38" s="4">
        <f t="shared" si="0"/>
        <v>16000</v>
      </c>
      <c r="C38" s="4">
        <f t="shared" si="1"/>
        <v>62500</v>
      </c>
      <c r="E38">
        <f t="shared" si="2"/>
        <v>60</v>
      </c>
      <c r="F38">
        <f t="shared" si="3"/>
        <v>12000000</v>
      </c>
      <c r="G38" s="4">
        <f t="shared" si="4"/>
        <v>12078500</v>
      </c>
    </row>
    <row r="39" spans="1:7" x14ac:dyDescent="0.25">
      <c r="A39">
        <v>2600</v>
      </c>
      <c r="B39" s="4">
        <f t="shared" si="0"/>
        <v>15384.615384615385</v>
      </c>
      <c r="C39" s="4">
        <f t="shared" si="1"/>
        <v>65000</v>
      </c>
      <c r="E39">
        <f t="shared" si="2"/>
        <v>60</v>
      </c>
      <c r="F39">
        <f t="shared" si="3"/>
        <v>12000000</v>
      </c>
      <c r="G39" s="4">
        <f t="shared" si="4"/>
        <v>12080384.615384616</v>
      </c>
    </row>
    <row r="40" spans="1:7" x14ac:dyDescent="0.25">
      <c r="A40">
        <v>2700</v>
      </c>
      <c r="B40" s="4">
        <f t="shared" si="0"/>
        <v>14814.814814814816</v>
      </c>
      <c r="C40" s="4">
        <f t="shared" si="1"/>
        <v>67500</v>
      </c>
      <c r="E40">
        <f t="shared" si="2"/>
        <v>60</v>
      </c>
      <c r="F40">
        <f t="shared" si="3"/>
        <v>12000000</v>
      </c>
      <c r="G40" s="4">
        <f t="shared" si="4"/>
        <v>12082314.814814815</v>
      </c>
    </row>
    <row r="41" spans="1:7" x14ac:dyDescent="0.25">
      <c r="A41">
        <v>2800</v>
      </c>
      <c r="B41" s="4">
        <f t="shared" si="0"/>
        <v>14285.714285714286</v>
      </c>
      <c r="C41" s="4">
        <f t="shared" si="1"/>
        <v>70000</v>
      </c>
      <c r="E41">
        <f t="shared" si="2"/>
        <v>60</v>
      </c>
      <c r="F41">
        <f t="shared" si="3"/>
        <v>12000000</v>
      </c>
      <c r="G41" s="4">
        <f t="shared" si="4"/>
        <v>12084285.714285715</v>
      </c>
    </row>
    <row r="42" spans="1:7" x14ac:dyDescent="0.25">
      <c r="A42">
        <v>2900</v>
      </c>
      <c r="B42" s="4">
        <f t="shared" si="0"/>
        <v>13793.103448275862</v>
      </c>
      <c r="C42" s="4">
        <f t="shared" si="1"/>
        <v>72500</v>
      </c>
      <c r="E42">
        <f t="shared" si="2"/>
        <v>60</v>
      </c>
      <c r="F42">
        <f t="shared" si="3"/>
        <v>12000000</v>
      </c>
      <c r="G42" s="4">
        <f t="shared" si="4"/>
        <v>12086293.103448275</v>
      </c>
    </row>
    <row r="43" spans="1:7" x14ac:dyDescent="0.25">
      <c r="A43">
        <v>3000</v>
      </c>
      <c r="B43" s="4">
        <f t="shared" si="0"/>
        <v>13333.333333333334</v>
      </c>
      <c r="C43" s="4">
        <f t="shared" si="1"/>
        <v>75000</v>
      </c>
      <c r="E43">
        <f t="shared" si="2"/>
        <v>60</v>
      </c>
      <c r="F43">
        <f t="shared" si="3"/>
        <v>12000000</v>
      </c>
      <c r="G43" s="4">
        <f t="shared" si="4"/>
        <v>12088333.333333334</v>
      </c>
    </row>
    <row r="44" spans="1:7" x14ac:dyDescent="0.25">
      <c r="A44">
        <v>3100</v>
      </c>
      <c r="B44" s="4">
        <f t="shared" si="0"/>
        <v>12903.225806451614</v>
      </c>
      <c r="C44" s="4">
        <f t="shared" si="1"/>
        <v>77500</v>
      </c>
      <c r="E44">
        <f t="shared" si="2"/>
        <v>60</v>
      </c>
      <c r="F44">
        <f t="shared" si="3"/>
        <v>12000000</v>
      </c>
      <c r="G44" s="4">
        <f t="shared" si="4"/>
        <v>12090403.225806452</v>
      </c>
    </row>
    <row r="45" spans="1:7" x14ac:dyDescent="0.25">
      <c r="A45">
        <v>3200</v>
      </c>
      <c r="B45" s="4">
        <f t="shared" si="0"/>
        <v>12500</v>
      </c>
      <c r="C45" s="4">
        <f t="shared" si="1"/>
        <v>80000</v>
      </c>
      <c r="E45">
        <f t="shared" si="2"/>
        <v>60</v>
      </c>
      <c r="F45">
        <f t="shared" si="3"/>
        <v>12000000</v>
      </c>
      <c r="G45" s="4">
        <f t="shared" si="4"/>
        <v>12092500</v>
      </c>
    </row>
    <row r="46" spans="1:7" x14ac:dyDescent="0.25">
      <c r="A46">
        <v>3300</v>
      </c>
      <c r="B46" s="4">
        <f t="shared" ref="B46:B63" si="5">$B$3*$C$1/A46</f>
        <v>12121.212121212122</v>
      </c>
      <c r="C46" s="4">
        <f t="shared" ref="C46:C63" si="6">$C$2*A46/2</f>
        <v>82500</v>
      </c>
      <c r="E46">
        <f t="shared" ref="E46:E63" si="7">IF(A46&lt;2000,60.1,IF(A46&lt;4000,60,59.9))</f>
        <v>60</v>
      </c>
      <c r="F46">
        <f t="shared" ref="F46:F63" si="8">E46*$C$1</f>
        <v>12000000</v>
      </c>
      <c r="G46" s="4">
        <f t="shared" ref="G46:G63" si="9">B46+C46+F46</f>
        <v>12094621.212121213</v>
      </c>
    </row>
    <row r="47" spans="1:7" x14ac:dyDescent="0.25">
      <c r="A47">
        <v>3400</v>
      </c>
      <c r="B47" s="4">
        <f t="shared" si="5"/>
        <v>11764.705882352941</v>
      </c>
      <c r="C47" s="4">
        <f t="shared" si="6"/>
        <v>85000</v>
      </c>
      <c r="E47">
        <f t="shared" si="7"/>
        <v>60</v>
      </c>
      <c r="F47">
        <f t="shared" si="8"/>
        <v>12000000</v>
      </c>
      <c r="G47" s="4">
        <f t="shared" si="9"/>
        <v>12096764.705882354</v>
      </c>
    </row>
    <row r="48" spans="1:7" x14ac:dyDescent="0.25">
      <c r="A48">
        <v>3500</v>
      </c>
      <c r="B48" s="4">
        <f t="shared" si="5"/>
        <v>11428.571428571429</v>
      </c>
      <c r="C48" s="4">
        <f t="shared" si="6"/>
        <v>87500</v>
      </c>
      <c r="E48">
        <f t="shared" si="7"/>
        <v>60</v>
      </c>
      <c r="F48">
        <f t="shared" si="8"/>
        <v>12000000</v>
      </c>
      <c r="G48" s="4">
        <f t="shared" si="9"/>
        <v>12098928.571428571</v>
      </c>
    </row>
    <row r="49" spans="1:7" x14ac:dyDescent="0.25">
      <c r="A49">
        <v>3600</v>
      </c>
      <c r="B49" s="4">
        <f t="shared" si="5"/>
        <v>11111.111111111111</v>
      </c>
      <c r="C49" s="4">
        <f t="shared" si="6"/>
        <v>90000</v>
      </c>
      <c r="E49">
        <f t="shared" si="7"/>
        <v>60</v>
      </c>
      <c r="F49">
        <f t="shared" si="8"/>
        <v>12000000</v>
      </c>
      <c r="G49" s="4">
        <f t="shared" si="9"/>
        <v>12101111.111111112</v>
      </c>
    </row>
    <row r="50" spans="1:7" x14ac:dyDescent="0.25">
      <c r="A50">
        <v>3700</v>
      </c>
      <c r="B50" s="4">
        <f t="shared" si="5"/>
        <v>10810.81081081081</v>
      </c>
      <c r="C50" s="4">
        <f t="shared" si="6"/>
        <v>92500</v>
      </c>
      <c r="E50">
        <f t="shared" si="7"/>
        <v>60</v>
      </c>
      <c r="F50">
        <f t="shared" si="8"/>
        <v>12000000</v>
      </c>
      <c r="G50" s="4">
        <f t="shared" si="9"/>
        <v>12103310.81081081</v>
      </c>
    </row>
    <row r="51" spans="1:7" x14ac:dyDescent="0.25">
      <c r="A51">
        <v>3800</v>
      </c>
      <c r="B51" s="4">
        <f t="shared" si="5"/>
        <v>10526.315789473685</v>
      </c>
      <c r="C51" s="4">
        <f t="shared" si="6"/>
        <v>95000</v>
      </c>
      <c r="E51">
        <f t="shared" si="7"/>
        <v>60</v>
      </c>
      <c r="F51">
        <f t="shared" si="8"/>
        <v>12000000</v>
      </c>
      <c r="G51" s="4">
        <f t="shared" si="9"/>
        <v>12105526.315789474</v>
      </c>
    </row>
    <row r="52" spans="1:7" x14ac:dyDescent="0.25">
      <c r="A52">
        <v>3900</v>
      </c>
      <c r="B52" s="4">
        <f t="shared" si="5"/>
        <v>10256.410256410256</v>
      </c>
      <c r="C52" s="4">
        <f t="shared" si="6"/>
        <v>97500</v>
      </c>
      <c r="E52">
        <f t="shared" si="7"/>
        <v>60</v>
      </c>
      <c r="F52">
        <f t="shared" si="8"/>
        <v>12000000</v>
      </c>
      <c r="G52" s="4">
        <f t="shared" si="9"/>
        <v>12107756.41025641</v>
      </c>
    </row>
    <row r="53" spans="1:7" x14ac:dyDescent="0.25">
      <c r="A53">
        <v>4000</v>
      </c>
      <c r="B53" s="4">
        <f t="shared" si="5"/>
        <v>10000</v>
      </c>
      <c r="C53" s="4">
        <f t="shared" si="6"/>
        <v>100000</v>
      </c>
      <c r="E53">
        <f t="shared" si="7"/>
        <v>59.9</v>
      </c>
      <c r="F53">
        <f t="shared" si="8"/>
        <v>11980000</v>
      </c>
      <c r="G53" s="4">
        <f t="shared" si="9"/>
        <v>12090000</v>
      </c>
    </row>
    <row r="54" spans="1:7" x14ac:dyDescent="0.25">
      <c r="A54">
        <v>4100</v>
      </c>
      <c r="B54" s="4">
        <f t="shared" si="5"/>
        <v>9756.0975609756097</v>
      </c>
      <c r="C54" s="4">
        <f t="shared" si="6"/>
        <v>102500</v>
      </c>
      <c r="E54">
        <f t="shared" si="7"/>
        <v>59.9</v>
      </c>
      <c r="F54">
        <f t="shared" si="8"/>
        <v>11980000</v>
      </c>
      <c r="G54" s="4">
        <f t="shared" si="9"/>
        <v>12092256.097560976</v>
      </c>
    </row>
    <row r="55" spans="1:7" x14ac:dyDescent="0.25">
      <c r="A55">
        <v>4200</v>
      </c>
      <c r="B55" s="4">
        <f t="shared" si="5"/>
        <v>9523.8095238095229</v>
      </c>
      <c r="C55" s="4">
        <f t="shared" si="6"/>
        <v>105000</v>
      </c>
      <c r="E55">
        <f t="shared" si="7"/>
        <v>59.9</v>
      </c>
      <c r="F55">
        <f t="shared" si="8"/>
        <v>11980000</v>
      </c>
      <c r="G55" s="4">
        <f t="shared" si="9"/>
        <v>12094523.80952381</v>
      </c>
    </row>
    <row r="56" spans="1:7" x14ac:dyDescent="0.25">
      <c r="A56">
        <v>4300</v>
      </c>
      <c r="B56" s="4">
        <f t="shared" si="5"/>
        <v>9302.3255813953492</v>
      </c>
      <c r="C56" s="4">
        <f t="shared" si="6"/>
        <v>107500</v>
      </c>
      <c r="E56">
        <f t="shared" si="7"/>
        <v>59.9</v>
      </c>
      <c r="F56">
        <f t="shared" si="8"/>
        <v>11980000</v>
      </c>
      <c r="G56" s="4">
        <f t="shared" si="9"/>
        <v>12096802.325581396</v>
      </c>
    </row>
    <row r="57" spans="1:7" x14ac:dyDescent="0.25">
      <c r="A57">
        <v>4400</v>
      </c>
      <c r="B57" s="4">
        <f t="shared" si="5"/>
        <v>9090.9090909090901</v>
      </c>
      <c r="C57" s="4">
        <f t="shared" si="6"/>
        <v>110000</v>
      </c>
      <c r="E57">
        <f t="shared" si="7"/>
        <v>59.9</v>
      </c>
      <c r="F57">
        <f t="shared" si="8"/>
        <v>11980000</v>
      </c>
      <c r="G57" s="4">
        <f t="shared" si="9"/>
        <v>12099090.909090908</v>
      </c>
    </row>
    <row r="58" spans="1:7" x14ac:dyDescent="0.25">
      <c r="A58">
        <v>4500</v>
      </c>
      <c r="B58" s="4">
        <f t="shared" si="5"/>
        <v>8888.8888888888887</v>
      </c>
      <c r="C58" s="4">
        <f t="shared" si="6"/>
        <v>112500</v>
      </c>
      <c r="E58">
        <f t="shared" si="7"/>
        <v>59.9</v>
      </c>
      <c r="F58">
        <f t="shared" si="8"/>
        <v>11980000</v>
      </c>
      <c r="G58" s="4">
        <f t="shared" si="9"/>
        <v>12101388.888888888</v>
      </c>
    </row>
    <row r="59" spans="1:7" x14ac:dyDescent="0.25">
      <c r="A59">
        <v>4600</v>
      </c>
      <c r="B59" s="4">
        <f t="shared" si="5"/>
        <v>8695.652173913044</v>
      </c>
      <c r="C59" s="4">
        <f t="shared" si="6"/>
        <v>115000</v>
      </c>
      <c r="E59">
        <f t="shared" si="7"/>
        <v>59.9</v>
      </c>
      <c r="F59">
        <f t="shared" si="8"/>
        <v>11980000</v>
      </c>
      <c r="G59" s="4">
        <f t="shared" si="9"/>
        <v>12103695.652173912</v>
      </c>
    </row>
    <row r="60" spans="1:7" x14ac:dyDescent="0.25">
      <c r="A60">
        <v>4700</v>
      </c>
      <c r="B60" s="4">
        <f t="shared" si="5"/>
        <v>8510.6382978723395</v>
      </c>
      <c r="C60" s="4">
        <f t="shared" si="6"/>
        <v>117500</v>
      </c>
      <c r="E60">
        <f t="shared" si="7"/>
        <v>59.9</v>
      </c>
      <c r="F60">
        <f t="shared" si="8"/>
        <v>11980000</v>
      </c>
      <c r="G60" s="4">
        <f t="shared" si="9"/>
        <v>12106010.638297873</v>
      </c>
    </row>
    <row r="61" spans="1:7" x14ac:dyDescent="0.25">
      <c r="A61">
        <v>4800</v>
      </c>
      <c r="B61" s="4">
        <f t="shared" si="5"/>
        <v>8333.3333333333339</v>
      </c>
      <c r="C61" s="4">
        <f t="shared" si="6"/>
        <v>120000</v>
      </c>
      <c r="E61">
        <f t="shared" si="7"/>
        <v>59.9</v>
      </c>
      <c r="F61">
        <f t="shared" si="8"/>
        <v>11980000</v>
      </c>
      <c r="G61" s="4">
        <f t="shared" si="9"/>
        <v>12108333.333333334</v>
      </c>
    </row>
    <row r="62" spans="1:7" x14ac:dyDescent="0.25">
      <c r="A62">
        <v>4900</v>
      </c>
      <c r="B62" s="4">
        <f t="shared" si="5"/>
        <v>8163.2653061224491</v>
      </c>
      <c r="C62" s="4">
        <f t="shared" si="6"/>
        <v>122500</v>
      </c>
      <c r="E62">
        <f t="shared" si="7"/>
        <v>59.9</v>
      </c>
      <c r="F62">
        <f t="shared" si="8"/>
        <v>11980000</v>
      </c>
      <c r="G62" s="4">
        <f t="shared" si="9"/>
        <v>12110663.265306123</v>
      </c>
    </row>
    <row r="63" spans="1:7" x14ac:dyDescent="0.25">
      <c r="A63">
        <v>5000</v>
      </c>
      <c r="B63" s="4">
        <f t="shared" si="5"/>
        <v>8000</v>
      </c>
      <c r="C63" s="4">
        <f t="shared" si="6"/>
        <v>125000</v>
      </c>
      <c r="E63">
        <f t="shared" si="7"/>
        <v>59.9</v>
      </c>
      <c r="F63">
        <f t="shared" si="8"/>
        <v>11980000</v>
      </c>
      <c r="G63" s="4">
        <f t="shared" si="9"/>
        <v>12113000</v>
      </c>
    </row>
    <row r="64" spans="1:7" x14ac:dyDescent="0.25">
      <c r="B64" s="4"/>
      <c r="C64" s="4"/>
      <c r="G64" s="4"/>
    </row>
    <row r="65" spans="2:7" x14ac:dyDescent="0.25">
      <c r="B65" s="4"/>
      <c r="C65" s="4"/>
      <c r="G65" s="4"/>
    </row>
    <row r="66" spans="2:7" x14ac:dyDescent="0.25">
      <c r="B66" s="4"/>
      <c r="C66" s="4"/>
      <c r="G66" s="4"/>
    </row>
    <row r="67" spans="2:7" x14ac:dyDescent="0.25">
      <c r="B67" s="4"/>
      <c r="C67" s="4"/>
      <c r="G67" s="4"/>
    </row>
    <row r="68" spans="2:7" x14ac:dyDescent="0.25">
      <c r="B68" s="4"/>
      <c r="C68" s="4"/>
      <c r="G68" s="4"/>
    </row>
    <row r="69" spans="2:7" x14ac:dyDescent="0.25">
      <c r="B69" s="4"/>
      <c r="C69" s="4"/>
      <c r="G69" s="4"/>
    </row>
    <row r="70" spans="2:7" x14ac:dyDescent="0.25">
      <c r="B70" s="4"/>
      <c r="C70" s="4"/>
      <c r="G70" s="4"/>
    </row>
    <row r="71" spans="2:7" x14ac:dyDescent="0.25">
      <c r="B71" s="4"/>
      <c r="C71" s="4"/>
      <c r="G71" s="4"/>
    </row>
    <row r="72" spans="2:7" x14ac:dyDescent="0.25">
      <c r="B72" s="4"/>
      <c r="C72" s="4"/>
      <c r="G72" s="4"/>
    </row>
    <row r="73" spans="2:7" x14ac:dyDescent="0.25">
      <c r="B73" s="4"/>
      <c r="C73" s="4"/>
      <c r="G73" s="4"/>
    </row>
    <row r="74" spans="2:7" x14ac:dyDescent="0.25">
      <c r="B74" s="4"/>
      <c r="C74" s="4"/>
      <c r="G74" s="4"/>
    </row>
    <row r="75" spans="2:7" x14ac:dyDescent="0.25">
      <c r="B75" s="4"/>
      <c r="C75" s="4"/>
      <c r="G75" s="4"/>
    </row>
    <row r="76" spans="2:7" x14ac:dyDescent="0.25">
      <c r="B76" s="4"/>
      <c r="C76" s="4"/>
      <c r="G76" s="4"/>
    </row>
    <row r="77" spans="2:7" x14ac:dyDescent="0.25">
      <c r="B77" s="4"/>
      <c r="C77" s="4"/>
      <c r="G77" s="4"/>
    </row>
    <row r="78" spans="2:7" x14ac:dyDescent="0.25">
      <c r="B78" s="4"/>
      <c r="C78" s="4"/>
      <c r="G78" s="4"/>
    </row>
    <row r="79" spans="2:7" x14ac:dyDescent="0.25">
      <c r="B79" s="4"/>
      <c r="C79" s="4"/>
      <c r="G79" s="4"/>
    </row>
    <row r="80" spans="2:7" x14ac:dyDescent="0.25">
      <c r="B80" s="4"/>
      <c r="C80" s="4"/>
      <c r="G80" s="4"/>
    </row>
    <row r="81" spans="2:7" x14ac:dyDescent="0.25">
      <c r="B81" s="4"/>
      <c r="C81" s="4"/>
      <c r="G81" s="4"/>
    </row>
    <row r="82" spans="2:7" x14ac:dyDescent="0.25">
      <c r="B82" s="4"/>
      <c r="C82" s="4"/>
      <c r="G82" s="4"/>
    </row>
    <row r="83" spans="2:7" x14ac:dyDescent="0.25">
      <c r="B83" s="4"/>
      <c r="C83" s="4"/>
      <c r="G83" s="4"/>
    </row>
    <row r="84" spans="2:7" x14ac:dyDescent="0.25">
      <c r="B84" s="4"/>
      <c r="C84" s="4"/>
      <c r="G84" s="4"/>
    </row>
    <row r="85" spans="2:7" x14ac:dyDescent="0.25">
      <c r="B85" s="4"/>
      <c r="C85" s="4"/>
      <c r="G85" s="4"/>
    </row>
    <row r="86" spans="2:7" x14ac:dyDescent="0.25">
      <c r="B86" s="4"/>
      <c r="C86" s="4"/>
      <c r="G86" s="4"/>
    </row>
    <row r="87" spans="2:7" x14ac:dyDescent="0.25">
      <c r="B87" s="4"/>
      <c r="C87" s="4"/>
      <c r="G87" s="4"/>
    </row>
    <row r="88" spans="2:7" x14ac:dyDescent="0.25">
      <c r="B88" s="4"/>
      <c r="C88" s="4"/>
      <c r="G88" s="4"/>
    </row>
    <row r="89" spans="2:7" x14ac:dyDescent="0.25">
      <c r="B89" s="4"/>
      <c r="C89" s="4"/>
      <c r="G89" s="4"/>
    </row>
    <row r="90" spans="2:7" x14ac:dyDescent="0.25">
      <c r="B90" s="4"/>
      <c r="C90" s="4"/>
      <c r="G90" s="4"/>
    </row>
    <row r="91" spans="2:7" x14ac:dyDescent="0.25">
      <c r="B91" s="4"/>
      <c r="C91" s="4"/>
      <c r="G91" s="4"/>
    </row>
    <row r="92" spans="2:7" x14ac:dyDescent="0.25">
      <c r="B92" s="4"/>
      <c r="C92" s="4"/>
      <c r="G92" s="4"/>
    </row>
    <row r="93" spans="2:7" x14ac:dyDescent="0.25">
      <c r="B93" s="4"/>
      <c r="C93" s="4"/>
      <c r="G93" s="4"/>
    </row>
    <row r="94" spans="2:7" x14ac:dyDescent="0.25">
      <c r="B94" s="4"/>
      <c r="C94" s="4"/>
      <c r="G94" s="4"/>
    </row>
    <row r="95" spans="2:7" x14ac:dyDescent="0.25">
      <c r="B95" s="4"/>
      <c r="C95" s="4"/>
      <c r="G95" s="4"/>
    </row>
    <row r="96" spans="2:7" x14ac:dyDescent="0.25">
      <c r="B96" s="4"/>
      <c r="C96" s="4"/>
      <c r="G96" s="4"/>
    </row>
    <row r="97" spans="2:7" x14ac:dyDescent="0.25">
      <c r="B97" s="4"/>
      <c r="C97" s="4"/>
      <c r="G97" s="4"/>
    </row>
  </sheetData>
  <conditionalFormatting sqref="G14:G97">
    <cfRule type="cellIs" dxfId="1" priority="1" operator="equal">
      <formula>$I$14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7"/>
  <sheetViews>
    <sheetView zoomScale="55" zoomScaleNormal="55" workbookViewId="0">
      <selection activeCell="J1" sqref="J1"/>
    </sheetView>
  </sheetViews>
  <sheetFormatPr defaultRowHeight="15" x14ac:dyDescent="0.25"/>
  <cols>
    <col min="1" max="1" width="22.140625" customWidth="1"/>
    <col min="2" max="2" width="13.140625" customWidth="1"/>
    <col min="5" max="5" width="18" customWidth="1"/>
    <col min="7" max="7" width="11.85546875" bestFit="1" customWidth="1"/>
    <col min="9" max="9" width="11.85546875" bestFit="1" customWidth="1"/>
  </cols>
  <sheetData>
    <row r="1" spans="1:11" ht="15.75" x14ac:dyDescent="0.25">
      <c r="A1" s="15" t="s">
        <v>31</v>
      </c>
      <c r="B1" s="9"/>
      <c r="C1" s="16">
        <v>4000</v>
      </c>
      <c r="D1" s="15" t="s">
        <v>30</v>
      </c>
      <c r="E1" s="9"/>
      <c r="F1" s="9"/>
      <c r="G1" s="9"/>
      <c r="H1" s="9"/>
      <c r="I1" s="9"/>
      <c r="J1" s="9" t="s">
        <v>58</v>
      </c>
    </row>
    <row r="2" spans="1:11" ht="15.75" x14ac:dyDescent="0.25">
      <c r="A2" s="9" t="s">
        <v>29</v>
      </c>
      <c r="C2" s="31">
        <v>0.2</v>
      </c>
      <c r="D2" s="9" t="s">
        <v>59</v>
      </c>
      <c r="E2" s="9"/>
      <c r="F2" s="9"/>
      <c r="G2" s="9"/>
      <c r="H2" s="9"/>
      <c r="I2" s="9"/>
    </row>
    <row r="3" spans="1:11" ht="15.75" x14ac:dyDescent="0.25">
      <c r="A3" s="7" t="s">
        <v>27</v>
      </c>
      <c r="B3" s="14">
        <v>1000</v>
      </c>
      <c r="C3" s="9" t="s">
        <v>26</v>
      </c>
      <c r="D3" s="9"/>
      <c r="E3" s="9"/>
      <c r="F3" s="9"/>
      <c r="H3" s="9"/>
      <c r="I3" s="9"/>
    </row>
    <row r="4" spans="1:11" ht="16.5" thickBot="1" x14ac:dyDescent="0.3">
      <c r="A4" s="9" t="s">
        <v>25</v>
      </c>
      <c r="B4" s="9"/>
      <c r="C4" s="9"/>
      <c r="D4" s="9"/>
      <c r="E4" s="9"/>
      <c r="F4" s="9"/>
      <c r="G4" s="9"/>
      <c r="H4" s="9"/>
      <c r="I4" s="9"/>
    </row>
    <row r="5" spans="1:11" ht="32.25" thickBot="1" x14ac:dyDescent="0.3">
      <c r="A5" s="13" t="s">
        <v>24</v>
      </c>
      <c r="B5" s="30"/>
      <c r="C5" s="13" t="s">
        <v>23</v>
      </c>
      <c r="D5" s="9"/>
      <c r="E5" s="9"/>
      <c r="F5" s="9"/>
      <c r="G5" s="9"/>
      <c r="H5" s="9"/>
      <c r="I5" s="9"/>
    </row>
    <row r="6" spans="1:11" ht="16.5" thickBot="1" x14ac:dyDescent="0.3">
      <c r="A6" s="11">
        <v>1</v>
      </c>
      <c r="B6" s="32">
        <v>499</v>
      </c>
      <c r="C6" s="34">
        <v>90</v>
      </c>
      <c r="D6" s="9"/>
      <c r="E6" s="9"/>
      <c r="F6" s="9"/>
      <c r="G6" s="9"/>
      <c r="H6" s="9"/>
      <c r="I6" s="9"/>
    </row>
    <row r="7" spans="1:11" ht="16.5" thickBot="1" x14ac:dyDescent="0.3">
      <c r="A7" s="11">
        <v>1000</v>
      </c>
      <c r="B7" s="33">
        <v>2999</v>
      </c>
      <c r="C7" s="34">
        <v>88</v>
      </c>
      <c r="D7" s="9"/>
      <c r="E7" s="9"/>
      <c r="F7" s="9"/>
      <c r="G7" s="9"/>
      <c r="H7" s="9"/>
      <c r="I7" s="9"/>
    </row>
    <row r="8" spans="1:11" ht="21" customHeight="1" thickBot="1" x14ac:dyDescent="0.3">
      <c r="A8" s="11">
        <v>3000</v>
      </c>
      <c r="B8" s="33">
        <f>$C$1</f>
        <v>4000</v>
      </c>
      <c r="C8" s="34">
        <v>85</v>
      </c>
      <c r="D8" s="9"/>
      <c r="E8" s="9"/>
      <c r="F8" s="9"/>
      <c r="G8" s="9"/>
      <c r="H8" s="9"/>
      <c r="I8" s="9"/>
    </row>
    <row r="9" spans="1:11" ht="21" customHeight="1" x14ac:dyDescent="0.3">
      <c r="A9" s="9"/>
      <c r="B9" s="9"/>
      <c r="C9" s="9"/>
      <c r="D9" s="9"/>
      <c r="E9" s="9"/>
      <c r="F9" s="9"/>
      <c r="G9" s="9"/>
      <c r="H9" s="9"/>
      <c r="I9" s="9"/>
      <c r="J9" s="8"/>
      <c r="K9" s="8"/>
    </row>
    <row r="10" spans="1:11" ht="16.5" x14ac:dyDescent="0.3">
      <c r="A10" s="8" t="s">
        <v>18</v>
      </c>
      <c r="B10" s="8"/>
      <c r="C10" s="8"/>
      <c r="D10" s="8"/>
      <c r="E10" s="8"/>
      <c r="F10" s="8"/>
      <c r="G10" s="8"/>
      <c r="H10" s="8"/>
      <c r="I10" s="8"/>
      <c r="J10" s="8"/>
      <c r="K10" s="8"/>
    </row>
    <row r="11" spans="1:11" ht="16.5" x14ac:dyDescent="0.3">
      <c r="A11" s="8" t="s">
        <v>17</v>
      </c>
      <c r="B11" s="8"/>
      <c r="C11" s="8"/>
      <c r="D11" s="8"/>
      <c r="E11" s="8"/>
      <c r="F11" s="8"/>
      <c r="G11" s="8"/>
      <c r="H11" s="8"/>
      <c r="I11" s="8"/>
      <c r="J11" s="8"/>
      <c r="K11" s="8"/>
    </row>
    <row r="12" spans="1:11" ht="15.75" x14ac:dyDescent="0.25">
      <c r="A12" s="7"/>
    </row>
    <row r="13" spans="1:11" ht="16.5" x14ac:dyDescent="0.25">
      <c r="A13" s="6" t="s">
        <v>3</v>
      </c>
      <c r="B13" s="5" t="s">
        <v>6</v>
      </c>
      <c r="C13" s="5" t="s">
        <v>16</v>
      </c>
      <c r="D13" s="5"/>
      <c r="E13" s="5" t="s">
        <v>15</v>
      </c>
      <c r="F13" s="5" t="s">
        <v>14</v>
      </c>
      <c r="G13" s="5" t="s">
        <v>8</v>
      </c>
      <c r="H13" s="5"/>
    </row>
    <row r="14" spans="1:11" x14ac:dyDescent="0.25">
      <c r="A14" s="3">
        <v>100</v>
      </c>
      <c r="B14" s="29">
        <f>$B$3*$C$1/A14</f>
        <v>40000</v>
      </c>
      <c r="C14" s="29">
        <f>$C$2*E14*A14/2</f>
        <v>900</v>
      </c>
      <c r="D14" s="3"/>
      <c r="E14" s="3">
        <f>VLOOKUP(A14,$A$6:$C$8,3)</f>
        <v>90</v>
      </c>
      <c r="F14" s="3">
        <f>E14*$C$1</f>
        <v>360000</v>
      </c>
      <c r="G14" s="29">
        <f>B14+C14+F14</f>
        <v>400900</v>
      </c>
      <c r="H14" t="s">
        <v>111</v>
      </c>
      <c r="I14" s="4">
        <f>MIN(G14:G93)</f>
        <v>364800</v>
      </c>
    </row>
    <row r="15" spans="1:11" x14ac:dyDescent="0.25">
      <c r="A15" s="3">
        <v>200</v>
      </c>
      <c r="B15" s="29">
        <f t="shared" ref="B15:B63" si="0">$B$3*$C$1/A15</f>
        <v>20000</v>
      </c>
      <c r="C15" s="29">
        <f t="shared" ref="C15:C63" si="1">$C$2*E15*A15/2</f>
        <v>1800</v>
      </c>
      <c r="D15" s="3"/>
      <c r="E15" s="3">
        <f t="shared" ref="E15:E63" si="2">VLOOKUP(A15,$A$6:$C$8,3)</f>
        <v>90</v>
      </c>
      <c r="F15" s="3">
        <f t="shared" ref="F15:F63" si="3">E15*$C$1</f>
        <v>360000</v>
      </c>
      <c r="G15" s="29">
        <f t="shared" ref="G15:G63" si="4">B15+C15+F15</f>
        <v>381800</v>
      </c>
      <c r="H15" t="s">
        <v>110</v>
      </c>
      <c r="I15">
        <f>INDEX(A14:A63,MATCH(I14,$G$14:$G$63,0))</f>
        <v>1000</v>
      </c>
    </row>
    <row r="16" spans="1:11" x14ac:dyDescent="0.25">
      <c r="A16" s="3">
        <v>300</v>
      </c>
      <c r="B16" s="29">
        <f t="shared" si="0"/>
        <v>13333.333333333334</v>
      </c>
      <c r="C16" s="29">
        <f t="shared" si="1"/>
        <v>2700</v>
      </c>
      <c r="D16" s="3"/>
      <c r="E16" s="3">
        <f t="shared" si="2"/>
        <v>90</v>
      </c>
      <c r="F16" s="3">
        <f t="shared" si="3"/>
        <v>360000</v>
      </c>
      <c r="G16" s="29">
        <f t="shared" si="4"/>
        <v>376033.33333333331</v>
      </c>
      <c r="I16" s="84"/>
    </row>
    <row r="17" spans="1:9" x14ac:dyDescent="0.25">
      <c r="A17" s="3">
        <v>400</v>
      </c>
      <c r="B17" s="29">
        <f t="shared" si="0"/>
        <v>10000</v>
      </c>
      <c r="C17" s="29">
        <f t="shared" si="1"/>
        <v>3600</v>
      </c>
      <c r="D17" s="3"/>
      <c r="E17" s="3">
        <f t="shared" si="2"/>
        <v>90</v>
      </c>
      <c r="F17" s="3">
        <f t="shared" si="3"/>
        <v>360000</v>
      </c>
      <c r="G17" s="29">
        <f t="shared" si="4"/>
        <v>373600</v>
      </c>
      <c r="I17" s="83"/>
    </row>
    <row r="18" spans="1:9" x14ac:dyDescent="0.25">
      <c r="A18" s="3">
        <v>500</v>
      </c>
      <c r="B18" s="29">
        <f t="shared" si="0"/>
        <v>8000</v>
      </c>
      <c r="C18" s="29">
        <f t="shared" si="1"/>
        <v>4500</v>
      </c>
      <c r="D18" s="3"/>
      <c r="E18" s="3">
        <f t="shared" si="2"/>
        <v>90</v>
      </c>
      <c r="F18" s="3">
        <f t="shared" si="3"/>
        <v>360000</v>
      </c>
      <c r="G18" s="29">
        <f t="shared" si="4"/>
        <v>372500</v>
      </c>
    </row>
    <row r="19" spans="1:9" x14ac:dyDescent="0.25">
      <c r="A19" s="3">
        <v>600</v>
      </c>
      <c r="B19" s="29">
        <f t="shared" si="0"/>
        <v>6666.666666666667</v>
      </c>
      <c r="C19" s="29">
        <f t="shared" si="1"/>
        <v>5400</v>
      </c>
      <c r="D19" s="3"/>
      <c r="E19" s="3">
        <f t="shared" si="2"/>
        <v>90</v>
      </c>
      <c r="F19" s="3">
        <f t="shared" si="3"/>
        <v>360000</v>
      </c>
      <c r="G19" s="29">
        <f t="shared" si="4"/>
        <v>372066.66666666669</v>
      </c>
    </row>
    <row r="20" spans="1:9" x14ac:dyDescent="0.25">
      <c r="A20" s="3">
        <v>700</v>
      </c>
      <c r="B20" s="29">
        <f t="shared" si="0"/>
        <v>5714.2857142857147</v>
      </c>
      <c r="C20" s="29">
        <f t="shared" si="1"/>
        <v>6300</v>
      </c>
      <c r="D20" s="3"/>
      <c r="E20" s="3">
        <f t="shared" si="2"/>
        <v>90</v>
      </c>
      <c r="F20" s="3">
        <f t="shared" si="3"/>
        <v>360000</v>
      </c>
      <c r="G20" s="29">
        <f t="shared" si="4"/>
        <v>372014.28571428574</v>
      </c>
    </row>
    <row r="21" spans="1:9" x14ac:dyDescent="0.25">
      <c r="A21" s="3">
        <v>800</v>
      </c>
      <c r="B21" s="29">
        <f t="shared" si="0"/>
        <v>5000</v>
      </c>
      <c r="C21" s="29">
        <f t="shared" si="1"/>
        <v>7200</v>
      </c>
      <c r="D21" s="3"/>
      <c r="E21" s="3">
        <f t="shared" si="2"/>
        <v>90</v>
      </c>
      <c r="F21" s="3">
        <f t="shared" si="3"/>
        <v>360000</v>
      </c>
      <c r="G21" s="29">
        <f t="shared" si="4"/>
        <v>372200</v>
      </c>
    </row>
    <row r="22" spans="1:9" x14ac:dyDescent="0.25">
      <c r="A22" s="3">
        <v>900</v>
      </c>
      <c r="B22" s="29">
        <f t="shared" si="0"/>
        <v>4444.4444444444443</v>
      </c>
      <c r="C22" s="29">
        <f t="shared" si="1"/>
        <v>8100</v>
      </c>
      <c r="D22" s="3"/>
      <c r="E22" s="3">
        <f t="shared" si="2"/>
        <v>90</v>
      </c>
      <c r="F22" s="3">
        <f t="shared" si="3"/>
        <v>360000</v>
      </c>
      <c r="G22" s="29">
        <f t="shared" si="4"/>
        <v>372544.44444444444</v>
      </c>
    </row>
    <row r="23" spans="1:9" x14ac:dyDescent="0.25">
      <c r="A23" s="3">
        <v>1000</v>
      </c>
      <c r="B23" s="29">
        <f t="shared" si="0"/>
        <v>4000</v>
      </c>
      <c r="C23" s="29">
        <f t="shared" si="1"/>
        <v>8800</v>
      </c>
      <c r="D23" s="3"/>
      <c r="E23" s="3">
        <f t="shared" si="2"/>
        <v>88</v>
      </c>
      <c r="F23" s="3">
        <f t="shared" si="3"/>
        <v>352000</v>
      </c>
      <c r="G23" s="29">
        <f t="shared" si="4"/>
        <v>364800</v>
      </c>
    </row>
    <row r="24" spans="1:9" x14ac:dyDescent="0.25">
      <c r="A24" s="3">
        <v>1100</v>
      </c>
      <c r="B24" s="29">
        <f t="shared" si="0"/>
        <v>3636.3636363636365</v>
      </c>
      <c r="C24" s="29">
        <f t="shared" si="1"/>
        <v>9680</v>
      </c>
      <c r="D24" s="3"/>
      <c r="E24" s="3">
        <f t="shared" si="2"/>
        <v>88</v>
      </c>
      <c r="F24" s="3">
        <f t="shared" si="3"/>
        <v>352000</v>
      </c>
      <c r="G24" s="29">
        <f t="shared" si="4"/>
        <v>365316.36363636365</v>
      </c>
    </row>
    <row r="25" spans="1:9" x14ac:dyDescent="0.25">
      <c r="A25" s="3">
        <v>1200</v>
      </c>
      <c r="B25" s="29">
        <f t="shared" si="0"/>
        <v>3333.3333333333335</v>
      </c>
      <c r="C25" s="29">
        <f t="shared" si="1"/>
        <v>10560</v>
      </c>
      <c r="D25" s="3"/>
      <c r="E25" s="3">
        <f t="shared" si="2"/>
        <v>88</v>
      </c>
      <c r="F25" s="3">
        <f t="shared" si="3"/>
        <v>352000</v>
      </c>
      <c r="G25" s="29">
        <f t="shared" si="4"/>
        <v>365893.33333333331</v>
      </c>
    </row>
    <row r="26" spans="1:9" x14ac:dyDescent="0.25">
      <c r="A26" s="3">
        <v>1300</v>
      </c>
      <c r="B26" s="29">
        <f t="shared" si="0"/>
        <v>3076.9230769230771</v>
      </c>
      <c r="C26" s="29">
        <f t="shared" si="1"/>
        <v>11440.000000000002</v>
      </c>
      <c r="D26" s="3"/>
      <c r="E26" s="3">
        <f t="shared" si="2"/>
        <v>88</v>
      </c>
      <c r="F26" s="3">
        <f t="shared" si="3"/>
        <v>352000</v>
      </c>
      <c r="G26" s="29">
        <f t="shared" si="4"/>
        <v>366516.92307692306</v>
      </c>
    </row>
    <row r="27" spans="1:9" x14ac:dyDescent="0.25">
      <c r="A27" s="3">
        <v>1400</v>
      </c>
      <c r="B27" s="29">
        <f t="shared" si="0"/>
        <v>2857.1428571428573</v>
      </c>
      <c r="C27" s="29">
        <f t="shared" si="1"/>
        <v>12320.000000000002</v>
      </c>
      <c r="D27" s="3"/>
      <c r="E27" s="3">
        <f t="shared" si="2"/>
        <v>88</v>
      </c>
      <c r="F27" s="3">
        <f t="shared" si="3"/>
        <v>352000</v>
      </c>
      <c r="G27" s="29">
        <f t="shared" si="4"/>
        <v>367177.14285714284</v>
      </c>
    </row>
    <row r="28" spans="1:9" x14ac:dyDescent="0.25">
      <c r="A28" s="3">
        <v>1500</v>
      </c>
      <c r="B28" s="29">
        <f t="shared" si="0"/>
        <v>2666.6666666666665</v>
      </c>
      <c r="C28" s="29">
        <f t="shared" si="1"/>
        <v>13200.000000000002</v>
      </c>
      <c r="D28" s="3"/>
      <c r="E28" s="3">
        <f t="shared" si="2"/>
        <v>88</v>
      </c>
      <c r="F28" s="3">
        <f t="shared" si="3"/>
        <v>352000</v>
      </c>
      <c r="G28" s="29">
        <f t="shared" si="4"/>
        <v>367866.66666666669</v>
      </c>
    </row>
    <row r="29" spans="1:9" x14ac:dyDescent="0.25">
      <c r="A29" s="3">
        <v>1600</v>
      </c>
      <c r="B29" s="29">
        <f t="shared" si="0"/>
        <v>2500</v>
      </c>
      <c r="C29" s="29">
        <f t="shared" si="1"/>
        <v>14080.000000000002</v>
      </c>
      <c r="D29" s="3"/>
      <c r="E29" s="3">
        <f t="shared" si="2"/>
        <v>88</v>
      </c>
      <c r="F29" s="3">
        <f t="shared" si="3"/>
        <v>352000</v>
      </c>
      <c r="G29" s="29">
        <f t="shared" si="4"/>
        <v>368580</v>
      </c>
    </row>
    <row r="30" spans="1:9" x14ac:dyDescent="0.25">
      <c r="A30" s="3">
        <v>1700</v>
      </c>
      <c r="B30" s="29">
        <f t="shared" si="0"/>
        <v>2352.9411764705883</v>
      </c>
      <c r="C30" s="29">
        <f t="shared" si="1"/>
        <v>14960.000000000002</v>
      </c>
      <c r="D30" s="3"/>
      <c r="E30" s="3">
        <f t="shared" si="2"/>
        <v>88</v>
      </c>
      <c r="F30" s="3">
        <f t="shared" si="3"/>
        <v>352000</v>
      </c>
      <c r="G30" s="29">
        <f t="shared" si="4"/>
        <v>369312.9411764706</v>
      </c>
    </row>
    <row r="31" spans="1:9" x14ac:dyDescent="0.25">
      <c r="A31" s="3">
        <v>1800</v>
      </c>
      <c r="B31" s="29">
        <f t="shared" si="0"/>
        <v>2222.2222222222222</v>
      </c>
      <c r="C31" s="29">
        <f t="shared" si="1"/>
        <v>15840.000000000002</v>
      </c>
      <c r="D31" s="3"/>
      <c r="E31" s="3">
        <f t="shared" si="2"/>
        <v>88</v>
      </c>
      <c r="F31" s="3">
        <f t="shared" si="3"/>
        <v>352000</v>
      </c>
      <c r="G31" s="29">
        <f t="shared" si="4"/>
        <v>370062.22222222225</v>
      </c>
    </row>
    <row r="32" spans="1:9" x14ac:dyDescent="0.25">
      <c r="A32" s="3">
        <v>1900</v>
      </c>
      <c r="B32" s="29">
        <f t="shared" si="0"/>
        <v>2105.2631578947367</v>
      </c>
      <c r="C32" s="29">
        <f t="shared" si="1"/>
        <v>16720</v>
      </c>
      <c r="D32" s="3"/>
      <c r="E32" s="3">
        <f t="shared" si="2"/>
        <v>88</v>
      </c>
      <c r="F32" s="3">
        <f t="shared" si="3"/>
        <v>352000</v>
      </c>
      <c r="G32" s="29">
        <f t="shared" si="4"/>
        <v>370825.26315789472</v>
      </c>
    </row>
    <row r="33" spans="1:7" x14ac:dyDescent="0.25">
      <c r="A33" s="3">
        <v>2000</v>
      </c>
      <c r="B33" s="29">
        <f t="shared" si="0"/>
        <v>2000</v>
      </c>
      <c r="C33" s="29">
        <f t="shared" si="1"/>
        <v>17600</v>
      </c>
      <c r="D33" s="3"/>
      <c r="E33" s="3">
        <f t="shared" si="2"/>
        <v>88</v>
      </c>
      <c r="F33" s="3">
        <f t="shared" si="3"/>
        <v>352000</v>
      </c>
      <c r="G33" s="29">
        <f t="shared" si="4"/>
        <v>371600</v>
      </c>
    </row>
    <row r="34" spans="1:7" x14ac:dyDescent="0.25">
      <c r="A34" s="3">
        <v>2100</v>
      </c>
      <c r="B34" s="29">
        <f t="shared" si="0"/>
        <v>1904.7619047619048</v>
      </c>
      <c r="C34" s="29">
        <f t="shared" si="1"/>
        <v>18480</v>
      </c>
      <c r="D34" s="3"/>
      <c r="E34" s="3">
        <f t="shared" si="2"/>
        <v>88</v>
      </c>
      <c r="F34" s="3">
        <f t="shared" si="3"/>
        <v>352000</v>
      </c>
      <c r="G34" s="29">
        <f t="shared" si="4"/>
        <v>372384.76190476189</v>
      </c>
    </row>
    <row r="35" spans="1:7" x14ac:dyDescent="0.25">
      <c r="A35" s="3">
        <v>2200</v>
      </c>
      <c r="B35" s="29">
        <f t="shared" si="0"/>
        <v>1818.1818181818182</v>
      </c>
      <c r="C35" s="29">
        <f t="shared" si="1"/>
        <v>19360</v>
      </c>
      <c r="D35" s="3"/>
      <c r="E35" s="3">
        <f t="shared" si="2"/>
        <v>88</v>
      </c>
      <c r="F35" s="3">
        <f t="shared" si="3"/>
        <v>352000</v>
      </c>
      <c r="G35" s="29">
        <f t="shared" si="4"/>
        <v>373178.18181818182</v>
      </c>
    </row>
    <row r="36" spans="1:7" x14ac:dyDescent="0.25">
      <c r="A36" s="3">
        <v>2300</v>
      </c>
      <c r="B36" s="29">
        <f t="shared" si="0"/>
        <v>1739.1304347826087</v>
      </c>
      <c r="C36" s="29">
        <f t="shared" si="1"/>
        <v>20240</v>
      </c>
      <c r="D36" s="3"/>
      <c r="E36" s="3">
        <f t="shared" si="2"/>
        <v>88</v>
      </c>
      <c r="F36" s="3">
        <f t="shared" si="3"/>
        <v>352000</v>
      </c>
      <c r="G36" s="29">
        <f t="shared" si="4"/>
        <v>373979.13043478259</v>
      </c>
    </row>
    <row r="37" spans="1:7" x14ac:dyDescent="0.25">
      <c r="A37" s="3">
        <v>2400</v>
      </c>
      <c r="B37" s="29">
        <f t="shared" si="0"/>
        <v>1666.6666666666667</v>
      </c>
      <c r="C37" s="29">
        <f t="shared" si="1"/>
        <v>21120</v>
      </c>
      <c r="D37" s="3"/>
      <c r="E37" s="3">
        <f t="shared" si="2"/>
        <v>88</v>
      </c>
      <c r="F37" s="3">
        <f t="shared" si="3"/>
        <v>352000</v>
      </c>
      <c r="G37" s="29">
        <f t="shared" si="4"/>
        <v>374786.66666666669</v>
      </c>
    </row>
    <row r="38" spans="1:7" x14ac:dyDescent="0.25">
      <c r="A38" s="3">
        <v>2500</v>
      </c>
      <c r="B38" s="29">
        <f t="shared" si="0"/>
        <v>1600</v>
      </c>
      <c r="C38" s="29">
        <f t="shared" si="1"/>
        <v>22000</v>
      </c>
      <c r="D38" s="3"/>
      <c r="E38" s="3">
        <f t="shared" si="2"/>
        <v>88</v>
      </c>
      <c r="F38" s="3">
        <f t="shared" si="3"/>
        <v>352000</v>
      </c>
      <c r="G38" s="29">
        <f t="shared" si="4"/>
        <v>375600</v>
      </c>
    </row>
    <row r="39" spans="1:7" x14ac:dyDescent="0.25">
      <c r="A39" s="3">
        <v>2600</v>
      </c>
      <c r="B39" s="29">
        <f t="shared" si="0"/>
        <v>1538.4615384615386</v>
      </c>
      <c r="C39" s="29">
        <f t="shared" si="1"/>
        <v>22880.000000000004</v>
      </c>
      <c r="D39" s="3"/>
      <c r="E39" s="3">
        <f t="shared" si="2"/>
        <v>88</v>
      </c>
      <c r="F39" s="3">
        <f t="shared" si="3"/>
        <v>352000</v>
      </c>
      <c r="G39" s="29">
        <f t="shared" si="4"/>
        <v>376418.46153846156</v>
      </c>
    </row>
    <row r="40" spans="1:7" x14ac:dyDescent="0.25">
      <c r="A40" s="3">
        <v>2700</v>
      </c>
      <c r="B40" s="29">
        <f t="shared" si="0"/>
        <v>1481.4814814814815</v>
      </c>
      <c r="C40" s="29">
        <f t="shared" si="1"/>
        <v>23760.000000000004</v>
      </c>
      <c r="D40" s="3"/>
      <c r="E40" s="3">
        <f t="shared" si="2"/>
        <v>88</v>
      </c>
      <c r="F40" s="3">
        <f t="shared" si="3"/>
        <v>352000</v>
      </c>
      <c r="G40" s="29">
        <f t="shared" si="4"/>
        <v>377241.48148148146</v>
      </c>
    </row>
    <row r="41" spans="1:7" x14ac:dyDescent="0.25">
      <c r="A41" s="3">
        <v>2800</v>
      </c>
      <c r="B41" s="29">
        <f t="shared" si="0"/>
        <v>1428.5714285714287</v>
      </c>
      <c r="C41" s="29">
        <f t="shared" si="1"/>
        <v>24640.000000000004</v>
      </c>
      <c r="D41" s="3"/>
      <c r="E41" s="3">
        <f t="shared" si="2"/>
        <v>88</v>
      </c>
      <c r="F41" s="3">
        <f t="shared" si="3"/>
        <v>352000</v>
      </c>
      <c r="G41" s="29">
        <f t="shared" si="4"/>
        <v>378068.57142857142</v>
      </c>
    </row>
    <row r="42" spans="1:7" x14ac:dyDescent="0.25">
      <c r="A42" s="3">
        <v>2900</v>
      </c>
      <c r="B42" s="29">
        <f t="shared" si="0"/>
        <v>1379.3103448275863</v>
      </c>
      <c r="C42" s="29">
        <f t="shared" si="1"/>
        <v>25520.000000000004</v>
      </c>
      <c r="D42" s="3"/>
      <c r="E42" s="3">
        <f t="shared" si="2"/>
        <v>88</v>
      </c>
      <c r="F42" s="3">
        <f t="shared" si="3"/>
        <v>352000</v>
      </c>
      <c r="G42" s="29">
        <f t="shared" si="4"/>
        <v>378899.31034482759</v>
      </c>
    </row>
    <row r="43" spans="1:7" x14ac:dyDescent="0.25">
      <c r="A43" s="3">
        <v>3000</v>
      </c>
      <c r="B43" s="29">
        <f t="shared" si="0"/>
        <v>1333.3333333333333</v>
      </c>
      <c r="C43" s="29">
        <f t="shared" si="1"/>
        <v>25500</v>
      </c>
      <c r="D43" s="3"/>
      <c r="E43" s="3">
        <f t="shared" si="2"/>
        <v>85</v>
      </c>
      <c r="F43" s="3">
        <f t="shared" si="3"/>
        <v>340000</v>
      </c>
      <c r="G43" s="29">
        <f t="shared" si="4"/>
        <v>366833.33333333331</v>
      </c>
    </row>
    <row r="44" spans="1:7" x14ac:dyDescent="0.25">
      <c r="A44" s="3">
        <v>3100</v>
      </c>
      <c r="B44" s="29">
        <f t="shared" si="0"/>
        <v>1290.3225806451612</v>
      </c>
      <c r="C44" s="29">
        <f t="shared" si="1"/>
        <v>26350</v>
      </c>
      <c r="D44" s="3"/>
      <c r="E44" s="3">
        <f t="shared" si="2"/>
        <v>85</v>
      </c>
      <c r="F44" s="3">
        <f t="shared" si="3"/>
        <v>340000</v>
      </c>
      <c r="G44" s="29">
        <f t="shared" si="4"/>
        <v>367640.32258064515</v>
      </c>
    </row>
    <row r="45" spans="1:7" x14ac:dyDescent="0.25">
      <c r="A45" s="3">
        <v>3200</v>
      </c>
      <c r="B45" s="29">
        <f t="shared" si="0"/>
        <v>1250</v>
      </c>
      <c r="C45" s="29">
        <f t="shared" si="1"/>
        <v>27200</v>
      </c>
      <c r="D45" s="3"/>
      <c r="E45" s="3">
        <f t="shared" si="2"/>
        <v>85</v>
      </c>
      <c r="F45" s="3">
        <f t="shared" si="3"/>
        <v>340000</v>
      </c>
      <c r="G45" s="29">
        <f t="shared" si="4"/>
        <v>368450</v>
      </c>
    </row>
    <row r="46" spans="1:7" x14ac:dyDescent="0.25">
      <c r="A46" s="3">
        <v>3300</v>
      </c>
      <c r="B46" s="29">
        <f t="shared" si="0"/>
        <v>1212.121212121212</v>
      </c>
      <c r="C46" s="29">
        <f t="shared" si="1"/>
        <v>28050</v>
      </c>
      <c r="D46" s="3"/>
      <c r="E46" s="3">
        <f t="shared" si="2"/>
        <v>85</v>
      </c>
      <c r="F46" s="3">
        <f t="shared" si="3"/>
        <v>340000</v>
      </c>
      <c r="G46" s="29">
        <f t="shared" si="4"/>
        <v>369262.12121212122</v>
      </c>
    </row>
    <row r="47" spans="1:7" x14ac:dyDescent="0.25">
      <c r="A47" s="3">
        <v>3400</v>
      </c>
      <c r="B47" s="29">
        <f t="shared" si="0"/>
        <v>1176.4705882352941</v>
      </c>
      <c r="C47" s="29">
        <f t="shared" si="1"/>
        <v>28900</v>
      </c>
      <c r="D47" s="3"/>
      <c r="E47" s="3">
        <f t="shared" si="2"/>
        <v>85</v>
      </c>
      <c r="F47" s="3">
        <f t="shared" si="3"/>
        <v>340000</v>
      </c>
      <c r="G47" s="29">
        <f t="shared" si="4"/>
        <v>370076.4705882353</v>
      </c>
    </row>
    <row r="48" spans="1:7" x14ac:dyDescent="0.25">
      <c r="A48" s="3">
        <v>3500</v>
      </c>
      <c r="B48" s="29">
        <f t="shared" si="0"/>
        <v>1142.8571428571429</v>
      </c>
      <c r="C48" s="29">
        <f t="shared" si="1"/>
        <v>29750</v>
      </c>
      <c r="D48" s="3"/>
      <c r="E48" s="3">
        <f t="shared" si="2"/>
        <v>85</v>
      </c>
      <c r="F48" s="3">
        <f t="shared" si="3"/>
        <v>340000</v>
      </c>
      <c r="G48" s="29">
        <f t="shared" si="4"/>
        <v>370892.85714285716</v>
      </c>
    </row>
    <row r="49" spans="1:7" x14ac:dyDescent="0.25">
      <c r="A49" s="3">
        <v>3600</v>
      </c>
      <c r="B49" s="29">
        <f t="shared" si="0"/>
        <v>1111.1111111111111</v>
      </c>
      <c r="C49" s="29">
        <f t="shared" si="1"/>
        <v>30600</v>
      </c>
      <c r="D49" s="3"/>
      <c r="E49" s="3">
        <f t="shared" si="2"/>
        <v>85</v>
      </c>
      <c r="F49" s="3">
        <f t="shared" si="3"/>
        <v>340000</v>
      </c>
      <c r="G49" s="29">
        <f t="shared" si="4"/>
        <v>371711.11111111112</v>
      </c>
    </row>
    <row r="50" spans="1:7" x14ac:dyDescent="0.25">
      <c r="A50" s="3">
        <v>3700</v>
      </c>
      <c r="B50" s="29">
        <f t="shared" si="0"/>
        <v>1081.081081081081</v>
      </c>
      <c r="C50" s="29">
        <f t="shared" si="1"/>
        <v>31450</v>
      </c>
      <c r="D50" s="3"/>
      <c r="E50" s="3">
        <f t="shared" si="2"/>
        <v>85</v>
      </c>
      <c r="F50" s="3">
        <f t="shared" si="3"/>
        <v>340000</v>
      </c>
      <c r="G50" s="29">
        <f t="shared" si="4"/>
        <v>372531.08108108107</v>
      </c>
    </row>
    <row r="51" spans="1:7" x14ac:dyDescent="0.25">
      <c r="A51" s="3">
        <v>3800</v>
      </c>
      <c r="B51" s="29">
        <f t="shared" si="0"/>
        <v>1052.6315789473683</v>
      </c>
      <c r="C51" s="29">
        <f t="shared" si="1"/>
        <v>32300</v>
      </c>
      <c r="D51" s="3"/>
      <c r="E51" s="3">
        <f t="shared" si="2"/>
        <v>85</v>
      </c>
      <c r="F51" s="3">
        <f t="shared" si="3"/>
        <v>340000</v>
      </c>
      <c r="G51" s="29">
        <f t="shared" si="4"/>
        <v>373352.63157894736</v>
      </c>
    </row>
    <row r="52" spans="1:7" x14ac:dyDescent="0.25">
      <c r="A52" s="3">
        <v>3900</v>
      </c>
      <c r="B52" s="29">
        <f t="shared" si="0"/>
        <v>1025.6410256410256</v>
      </c>
      <c r="C52" s="29">
        <f t="shared" si="1"/>
        <v>33150</v>
      </c>
      <c r="D52" s="3"/>
      <c r="E52" s="3">
        <f t="shared" si="2"/>
        <v>85</v>
      </c>
      <c r="F52" s="3">
        <f t="shared" si="3"/>
        <v>340000</v>
      </c>
      <c r="G52" s="29">
        <f t="shared" si="4"/>
        <v>374175.641025641</v>
      </c>
    </row>
    <row r="53" spans="1:7" x14ac:dyDescent="0.25">
      <c r="A53" s="3">
        <v>4000</v>
      </c>
      <c r="B53" s="29">
        <f t="shared" si="0"/>
        <v>1000</v>
      </c>
      <c r="C53" s="29">
        <f t="shared" si="1"/>
        <v>34000</v>
      </c>
      <c r="D53" s="3"/>
      <c r="E53" s="3">
        <f t="shared" si="2"/>
        <v>85</v>
      </c>
      <c r="F53" s="3">
        <f t="shared" si="3"/>
        <v>340000</v>
      </c>
      <c r="G53" s="29">
        <f t="shared" si="4"/>
        <v>375000</v>
      </c>
    </row>
    <row r="54" spans="1:7" x14ac:dyDescent="0.25">
      <c r="A54" s="3">
        <v>4100</v>
      </c>
      <c r="B54" s="29">
        <f t="shared" si="0"/>
        <v>975.60975609756099</v>
      </c>
      <c r="C54" s="29">
        <f t="shared" si="1"/>
        <v>34850</v>
      </c>
      <c r="D54" s="3"/>
      <c r="E54" s="3">
        <f t="shared" si="2"/>
        <v>85</v>
      </c>
      <c r="F54" s="3">
        <f t="shared" si="3"/>
        <v>340000</v>
      </c>
      <c r="G54" s="29">
        <f t="shared" si="4"/>
        <v>375825.60975609755</v>
      </c>
    </row>
    <row r="55" spans="1:7" x14ac:dyDescent="0.25">
      <c r="A55" s="3">
        <v>4200</v>
      </c>
      <c r="B55" s="29">
        <f t="shared" si="0"/>
        <v>952.38095238095241</v>
      </c>
      <c r="C55" s="29">
        <f t="shared" si="1"/>
        <v>35700</v>
      </c>
      <c r="D55" s="3"/>
      <c r="E55" s="3">
        <f t="shared" si="2"/>
        <v>85</v>
      </c>
      <c r="F55" s="3">
        <f t="shared" si="3"/>
        <v>340000</v>
      </c>
      <c r="G55" s="29">
        <f t="shared" si="4"/>
        <v>376652.38095238095</v>
      </c>
    </row>
    <row r="56" spans="1:7" x14ac:dyDescent="0.25">
      <c r="A56" s="3">
        <v>4300</v>
      </c>
      <c r="B56" s="29">
        <f t="shared" si="0"/>
        <v>930.23255813953483</v>
      </c>
      <c r="C56" s="29">
        <f t="shared" si="1"/>
        <v>36550</v>
      </c>
      <c r="D56" s="3"/>
      <c r="E56" s="3">
        <f t="shared" si="2"/>
        <v>85</v>
      </c>
      <c r="F56" s="3">
        <f t="shared" si="3"/>
        <v>340000</v>
      </c>
      <c r="G56" s="29">
        <f t="shared" si="4"/>
        <v>377480.23255813954</v>
      </c>
    </row>
    <row r="57" spans="1:7" x14ac:dyDescent="0.25">
      <c r="A57" s="3">
        <v>4400</v>
      </c>
      <c r="B57" s="29">
        <f t="shared" si="0"/>
        <v>909.09090909090912</v>
      </c>
      <c r="C57" s="29">
        <f t="shared" si="1"/>
        <v>37400</v>
      </c>
      <c r="D57" s="3"/>
      <c r="E57" s="3">
        <f t="shared" si="2"/>
        <v>85</v>
      </c>
      <c r="F57" s="3">
        <f t="shared" si="3"/>
        <v>340000</v>
      </c>
      <c r="G57" s="29">
        <f t="shared" si="4"/>
        <v>378309.09090909094</v>
      </c>
    </row>
    <row r="58" spans="1:7" x14ac:dyDescent="0.25">
      <c r="A58" s="3">
        <v>4500</v>
      </c>
      <c r="B58" s="29">
        <f t="shared" si="0"/>
        <v>888.88888888888891</v>
      </c>
      <c r="C58" s="29">
        <f t="shared" si="1"/>
        <v>38250</v>
      </c>
      <c r="D58" s="3"/>
      <c r="E58" s="3">
        <f t="shared" si="2"/>
        <v>85</v>
      </c>
      <c r="F58" s="3">
        <f t="shared" si="3"/>
        <v>340000</v>
      </c>
      <c r="G58" s="29">
        <f t="shared" si="4"/>
        <v>379138.88888888888</v>
      </c>
    </row>
    <row r="59" spans="1:7" x14ac:dyDescent="0.25">
      <c r="A59" s="3">
        <v>4600</v>
      </c>
      <c r="B59" s="29">
        <f t="shared" si="0"/>
        <v>869.56521739130437</v>
      </c>
      <c r="C59" s="29">
        <f t="shared" si="1"/>
        <v>39100</v>
      </c>
      <c r="D59" s="3"/>
      <c r="E59" s="3">
        <f t="shared" si="2"/>
        <v>85</v>
      </c>
      <c r="F59" s="3">
        <f t="shared" si="3"/>
        <v>340000</v>
      </c>
      <c r="G59" s="29">
        <f t="shared" si="4"/>
        <v>379969.5652173913</v>
      </c>
    </row>
    <row r="60" spans="1:7" x14ac:dyDescent="0.25">
      <c r="A60" s="3">
        <v>4700</v>
      </c>
      <c r="B60" s="29">
        <f t="shared" si="0"/>
        <v>851.063829787234</v>
      </c>
      <c r="C60" s="29">
        <f t="shared" si="1"/>
        <v>39950</v>
      </c>
      <c r="D60" s="3"/>
      <c r="E60" s="3">
        <f t="shared" si="2"/>
        <v>85</v>
      </c>
      <c r="F60" s="3">
        <f t="shared" si="3"/>
        <v>340000</v>
      </c>
      <c r="G60" s="29">
        <f t="shared" si="4"/>
        <v>380801.06382978725</v>
      </c>
    </row>
    <row r="61" spans="1:7" x14ac:dyDescent="0.25">
      <c r="A61" s="3">
        <v>4800</v>
      </c>
      <c r="B61" s="29">
        <f t="shared" si="0"/>
        <v>833.33333333333337</v>
      </c>
      <c r="C61" s="29">
        <f t="shared" si="1"/>
        <v>40800</v>
      </c>
      <c r="D61" s="3"/>
      <c r="E61" s="3">
        <f t="shared" si="2"/>
        <v>85</v>
      </c>
      <c r="F61" s="3">
        <f t="shared" si="3"/>
        <v>340000</v>
      </c>
      <c r="G61" s="29">
        <f t="shared" si="4"/>
        <v>381633.33333333331</v>
      </c>
    </row>
    <row r="62" spans="1:7" x14ac:dyDescent="0.25">
      <c r="A62" s="3">
        <v>4900</v>
      </c>
      <c r="B62" s="29">
        <f t="shared" si="0"/>
        <v>816.32653061224494</v>
      </c>
      <c r="C62" s="29">
        <f t="shared" si="1"/>
        <v>41650</v>
      </c>
      <c r="D62" s="3"/>
      <c r="E62" s="3">
        <f t="shared" si="2"/>
        <v>85</v>
      </c>
      <c r="F62" s="3">
        <f t="shared" si="3"/>
        <v>340000</v>
      </c>
      <c r="G62" s="29">
        <f t="shared" si="4"/>
        <v>382466.32653061225</v>
      </c>
    </row>
    <row r="63" spans="1:7" x14ac:dyDescent="0.25">
      <c r="A63" s="3">
        <v>5000</v>
      </c>
      <c r="B63" s="29">
        <f t="shared" si="0"/>
        <v>800</v>
      </c>
      <c r="C63" s="29">
        <f t="shared" si="1"/>
        <v>42500</v>
      </c>
      <c r="D63" s="3"/>
      <c r="E63" s="3">
        <f t="shared" si="2"/>
        <v>85</v>
      </c>
      <c r="F63" s="3">
        <f t="shared" si="3"/>
        <v>340000</v>
      </c>
      <c r="G63" s="29">
        <f t="shared" si="4"/>
        <v>383300</v>
      </c>
    </row>
    <row r="64" spans="1:7" x14ac:dyDescent="0.25">
      <c r="B64" s="4"/>
      <c r="C64" s="4"/>
      <c r="G64" s="4"/>
    </row>
    <row r="65" spans="2:7" x14ac:dyDescent="0.25">
      <c r="B65" s="4"/>
      <c r="C65" s="4"/>
      <c r="G65" s="4"/>
    </row>
    <row r="66" spans="2:7" x14ac:dyDescent="0.25">
      <c r="B66" s="4"/>
      <c r="C66" s="4"/>
      <c r="G66" s="4"/>
    </row>
    <row r="67" spans="2:7" x14ac:dyDescent="0.25">
      <c r="B67" s="4"/>
      <c r="C67" s="4"/>
      <c r="G67" s="4"/>
    </row>
    <row r="68" spans="2:7" x14ac:dyDescent="0.25">
      <c r="B68" s="4"/>
      <c r="C68" s="4"/>
      <c r="G68" s="4"/>
    </row>
    <row r="69" spans="2:7" x14ac:dyDescent="0.25">
      <c r="B69" s="4"/>
      <c r="C69" s="4"/>
      <c r="G69" s="4"/>
    </row>
    <row r="70" spans="2:7" x14ac:dyDescent="0.25">
      <c r="B70" s="4"/>
      <c r="C70" s="4"/>
      <c r="G70" s="4"/>
    </row>
    <row r="71" spans="2:7" x14ac:dyDescent="0.25">
      <c r="B71" s="4"/>
      <c r="C71" s="4"/>
      <c r="G71" s="4"/>
    </row>
    <row r="72" spans="2:7" x14ac:dyDescent="0.25">
      <c r="B72" s="4"/>
      <c r="C72" s="4"/>
      <c r="G72" s="4"/>
    </row>
    <row r="73" spans="2:7" x14ac:dyDescent="0.25">
      <c r="B73" s="4"/>
      <c r="C73" s="4"/>
      <c r="G73" s="4"/>
    </row>
    <row r="74" spans="2:7" x14ac:dyDescent="0.25">
      <c r="B74" s="4"/>
      <c r="C74" s="4"/>
      <c r="G74" s="4"/>
    </row>
    <row r="75" spans="2:7" x14ac:dyDescent="0.25">
      <c r="B75" s="4"/>
      <c r="C75" s="4"/>
      <c r="G75" s="4"/>
    </row>
    <row r="76" spans="2:7" x14ac:dyDescent="0.25">
      <c r="B76" s="4"/>
      <c r="C76" s="4"/>
      <c r="G76" s="4"/>
    </row>
    <row r="77" spans="2:7" x14ac:dyDescent="0.25">
      <c r="B77" s="4"/>
      <c r="C77" s="4"/>
      <c r="G77" s="4"/>
    </row>
    <row r="78" spans="2:7" x14ac:dyDescent="0.25">
      <c r="B78" s="4"/>
      <c r="C78" s="4"/>
      <c r="G78" s="4"/>
    </row>
    <row r="79" spans="2:7" x14ac:dyDescent="0.25">
      <c r="B79" s="4"/>
      <c r="C79" s="4"/>
      <c r="G79" s="4"/>
    </row>
    <row r="80" spans="2:7" x14ac:dyDescent="0.25">
      <c r="B80" s="4"/>
      <c r="C80" s="4"/>
      <c r="G80" s="4"/>
    </row>
    <row r="81" spans="2:7" x14ac:dyDescent="0.25">
      <c r="B81" s="4"/>
      <c r="C81" s="4"/>
      <c r="G81" s="4"/>
    </row>
    <row r="82" spans="2:7" x14ac:dyDescent="0.25">
      <c r="B82" s="4"/>
      <c r="C82" s="4"/>
      <c r="G82" s="4"/>
    </row>
    <row r="83" spans="2:7" x14ac:dyDescent="0.25">
      <c r="B83" s="4"/>
      <c r="C83" s="4"/>
      <c r="G83" s="4"/>
    </row>
    <row r="84" spans="2:7" x14ac:dyDescent="0.25">
      <c r="B84" s="4"/>
      <c r="C84" s="4"/>
      <c r="G84" s="4"/>
    </row>
    <row r="85" spans="2:7" x14ac:dyDescent="0.25">
      <c r="B85" s="4"/>
      <c r="C85" s="4"/>
      <c r="G85" s="4"/>
    </row>
    <row r="86" spans="2:7" x14ac:dyDescent="0.25">
      <c r="B86" s="4"/>
      <c r="C86" s="4"/>
      <c r="G86" s="4"/>
    </row>
    <row r="87" spans="2:7" x14ac:dyDescent="0.25">
      <c r="B87" s="4"/>
      <c r="C87" s="4"/>
      <c r="G87" s="4"/>
    </row>
    <row r="88" spans="2:7" x14ac:dyDescent="0.25">
      <c r="B88" s="4"/>
      <c r="C88" s="4"/>
      <c r="G88" s="4"/>
    </row>
    <row r="89" spans="2:7" x14ac:dyDescent="0.25">
      <c r="B89" s="4"/>
      <c r="C89" s="4"/>
      <c r="G89" s="4"/>
    </row>
    <row r="90" spans="2:7" x14ac:dyDescent="0.25">
      <c r="B90" s="4"/>
      <c r="C90" s="4"/>
      <c r="G90" s="4"/>
    </row>
    <row r="91" spans="2:7" x14ac:dyDescent="0.25">
      <c r="B91" s="4"/>
      <c r="C91" s="4"/>
      <c r="G91" s="4"/>
    </row>
    <row r="92" spans="2:7" x14ac:dyDescent="0.25">
      <c r="B92" s="4"/>
      <c r="C92" s="4"/>
      <c r="G92" s="4"/>
    </row>
    <row r="93" spans="2:7" x14ac:dyDescent="0.25">
      <c r="B93" s="4"/>
      <c r="C93" s="4"/>
      <c r="G93" s="4"/>
    </row>
    <row r="94" spans="2:7" x14ac:dyDescent="0.25">
      <c r="B94" s="4"/>
      <c r="C94" s="4"/>
      <c r="G94" s="4"/>
    </row>
    <row r="95" spans="2:7" x14ac:dyDescent="0.25">
      <c r="B95" s="4"/>
      <c r="C95" s="4"/>
      <c r="G95" s="4"/>
    </row>
    <row r="96" spans="2:7" x14ac:dyDescent="0.25">
      <c r="B96" s="4"/>
      <c r="C96" s="4"/>
      <c r="G96" s="4"/>
    </row>
    <row r="97" spans="2:7" x14ac:dyDescent="0.25">
      <c r="B97" s="4"/>
      <c r="C97" s="4"/>
      <c r="G97" s="4"/>
    </row>
  </sheetData>
  <conditionalFormatting sqref="G14:G97">
    <cfRule type="cellIs" dxfId="0" priority="1" operator="equal">
      <formula>$I$14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J3" sqref="J3:K9"/>
    </sheetView>
  </sheetViews>
  <sheetFormatPr defaultRowHeight="15" x14ac:dyDescent="0.25"/>
  <cols>
    <col min="1" max="1" width="52.85546875" customWidth="1"/>
    <col min="2" max="2" width="11.42578125" customWidth="1"/>
    <col min="7" max="7" width="50" customWidth="1"/>
    <col min="8" max="8" width="9.28515625" bestFit="1" customWidth="1"/>
  </cols>
  <sheetData>
    <row r="1" spans="1:11" ht="32.25" thickBot="1" x14ac:dyDescent="0.55000000000000004">
      <c r="A1" s="17" t="s">
        <v>47</v>
      </c>
      <c r="B1" s="17"/>
      <c r="C1" s="17"/>
      <c r="D1" s="17" t="s">
        <v>46</v>
      </c>
      <c r="E1" s="17"/>
      <c r="F1" s="17"/>
      <c r="G1" s="17"/>
      <c r="H1" s="17"/>
      <c r="I1" s="17"/>
      <c r="J1" s="17"/>
      <c r="K1" s="17"/>
    </row>
    <row r="2" spans="1:11" ht="31.5" x14ac:dyDescent="0.5">
      <c r="A2" s="36" t="s">
        <v>45</v>
      </c>
      <c r="B2" s="37">
        <v>5</v>
      </c>
      <c r="D2" s="44"/>
      <c r="E2" s="45"/>
      <c r="F2" s="46"/>
      <c r="G2" s="45" t="s">
        <v>44</v>
      </c>
      <c r="H2" s="47">
        <v>1.3</v>
      </c>
      <c r="I2" s="17"/>
      <c r="J2" s="17"/>
      <c r="K2" s="17"/>
    </row>
    <row r="3" spans="1:11" ht="31.5" x14ac:dyDescent="0.5">
      <c r="A3" s="25" t="s">
        <v>43</v>
      </c>
      <c r="B3" s="24">
        <v>1000</v>
      </c>
      <c r="D3" s="48"/>
      <c r="E3" s="49"/>
      <c r="F3" s="50"/>
      <c r="G3" s="49" t="s">
        <v>42</v>
      </c>
      <c r="H3" s="51">
        <v>4</v>
      </c>
      <c r="I3" s="17"/>
      <c r="J3" s="17"/>
      <c r="K3" s="17"/>
    </row>
    <row r="4" spans="1:11" ht="31.5" x14ac:dyDescent="0.5">
      <c r="A4" s="25" t="s">
        <v>41</v>
      </c>
      <c r="B4" s="24">
        <v>600</v>
      </c>
      <c r="D4" s="27"/>
      <c r="E4" s="25"/>
      <c r="F4" s="26"/>
      <c r="G4" s="25" t="s">
        <v>40</v>
      </c>
      <c r="H4" s="24">
        <v>400</v>
      </c>
      <c r="I4" s="17"/>
      <c r="J4" s="17"/>
      <c r="K4" s="17"/>
    </row>
    <row r="5" spans="1:11" ht="31.5" x14ac:dyDescent="0.5">
      <c r="A5" s="25" t="s">
        <v>39</v>
      </c>
      <c r="B5" s="24">
        <v>0.1</v>
      </c>
      <c r="D5" s="27"/>
      <c r="E5" s="25"/>
      <c r="F5" s="26"/>
      <c r="G5" s="25" t="s">
        <v>38</v>
      </c>
      <c r="H5" s="24">
        <v>600</v>
      </c>
      <c r="I5" s="17"/>
      <c r="J5" s="17"/>
      <c r="K5" s="17"/>
    </row>
    <row r="6" spans="1:11" ht="31.5" x14ac:dyDescent="0.5">
      <c r="A6" s="21" t="s">
        <v>37</v>
      </c>
      <c r="B6" s="20">
        <f>B4*B5/12</f>
        <v>5</v>
      </c>
      <c r="D6" s="23"/>
      <c r="E6" s="21"/>
      <c r="F6" s="22"/>
      <c r="G6" s="21" t="s">
        <v>36</v>
      </c>
      <c r="H6" s="20">
        <f>H4/(H4+H5)</f>
        <v>0.4</v>
      </c>
      <c r="I6" s="17"/>
      <c r="J6" s="17"/>
      <c r="K6" s="17"/>
    </row>
    <row r="7" spans="1:11" ht="31.5" x14ac:dyDescent="0.5">
      <c r="A7" s="38" t="s">
        <v>35</v>
      </c>
      <c r="B7" s="39">
        <f>ROUND(SQRT(2*B2*30*B3/(B6)),0)</f>
        <v>245</v>
      </c>
      <c r="D7" s="23"/>
      <c r="E7" s="21"/>
      <c r="F7" s="22"/>
      <c r="G7" s="21" t="s">
        <v>34</v>
      </c>
      <c r="H7" s="20">
        <f>H3*B2</f>
        <v>20</v>
      </c>
      <c r="I7" s="17"/>
      <c r="J7" s="17"/>
      <c r="K7" s="17"/>
    </row>
    <row r="8" spans="1:11" ht="32.25" thickBot="1" x14ac:dyDescent="0.55000000000000004">
      <c r="A8" s="19" t="s">
        <v>33</v>
      </c>
      <c r="B8" s="18">
        <f>B7/B2</f>
        <v>49</v>
      </c>
      <c r="D8" s="40"/>
      <c r="E8" s="41"/>
      <c r="F8" s="42"/>
      <c r="G8" s="41" t="s">
        <v>32</v>
      </c>
      <c r="H8" s="43">
        <f>ROUNDUP(H7+_xlfn.NORM.S.INV(H6)*H2,0)</f>
        <v>20</v>
      </c>
      <c r="I8" s="17"/>
      <c r="J8" s="17"/>
      <c r="K8" s="17"/>
    </row>
    <row r="9" spans="1:11" ht="31.5" x14ac:dyDescent="0.5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</row>
    <row r="10" spans="1:11" ht="31.5" x14ac:dyDescent="0.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</row>
    <row r="11" spans="1:11" ht="31.5" x14ac:dyDescent="0.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</row>
    <row r="12" spans="1:11" ht="31.5" x14ac:dyDescent="0.5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2"/>
  <sheetViews>
    <sheetView zoomScale="42" zoomScaleNormal="42" workbookViewId="0">
      <selection activeCell="C2" sqref="C2:D1001"/>
    </sheetView>
  </sheetViews>
  <sheetFormatPr defaultRowHeight="15" x14ac:dyDescent="0.25"/>
  <cols>
    <col min="1" max="1" width="5.85546875" style="2" bestFit="1" customWidth="1"/>
    <col min="3" max="3" width="8.140625" bestFit="1" customWidth="1"/>
    <col min="4" max="4" width="8.140625" customWidth="1"/>
    <col min="5" max="5" width="13.42578125" customWidth="1"/>
    <col min="6" max="6" width="13.85546875" customWidth="1"/>
    <col min="7" max="7" width="11.28515625" customWidth="1"/>
    <col min="8" max="8" width="10.42578125" bestFit="1" customWidth="1"/>
    <col min="9" max="9" width="11.5703125" customWidth="1"/>
    <col min="10" max="10" width="10.42578125" customWidth="1"/>
  </cols>
  <sheetData>
    <row r="1" spans="1:11" ht="15.75" thickBot="1" x14ac:dyDescent="0.3">
      <c r="A1" s="52"/>
      <c r="B1" s="53">
        <v>1</v>
      </c>
      <c r="C1" s="54">
        <v>10000</v>
      </c>
      <c r="D1" s="93">
        <v>20000</v>
      </c>
      <c r="F1" s="55" t="s">
        <v>74</v>
      </c>
      <c r="G1" s="56">
        <v>0.05</v>
      </c>
      <c r="H1" s="57" t="s">
        <v>75</v>
      </c>
      <c r="I1" s="58">
        <v>0.05</v>
      </c>
      <c r="K1" s="60"/>
    </row>
    <row r="2" spans="1:11" ht="15.75" thickBot="1" x14ac:dyDescent="0.3">
      <c r="A2" s="52">
        <v>1</v>
      </c>
      <c r="B2" s="94">
        <f t="shared" ref="B2:B65" ca="1" si="0">$B$1*(_xlfn.NORM.INV(RAND(),$G$1,$I$1))</f>
        <v>3.1364773421285574E-2</v>
      </c>
      <c r="C2" s="95">
        <f ca="1">(_xlfn.NORM.INV(RAND(),$G$1*C$1,$I$1*C$1))</f>
        <v>110.46934377936719</v>
      </c>
      <c r="D2" s="96">
        <f ca="1">(_xlfn.NORM.INV(RAND(),$G$1*D$1,$I$1*D$1))</f>
        <v>220.6836581284964</v>
      </c>
    </row>
    <row r="3" spans="1:11" ht="15.75" thickBot="1" x14ac:dyDescent="0.3">
      <c r="A3" s="62">
        <f t="shared" ref="A3:A66" si="1">1+A2</f>
        <v>2</v>
      </c>
      <c r="B3" s="97">
        <f t="shared" ca="1" si="0"/>
        <v>4.466129050997205E-2</v>
      </c>
      <c r="C3" s="98">
        <f ca="1">(_xlfn.NORM.INV(RAND(),$G$1*C$1,$I$1*C$1))</f>
        <v>335.92124693859063</v>
      </c>
      <c r="D3" s="99">
        <f ca="1">(_xlfn.NORM.INV(RAND(),$G$1*D$1,$I$1*D$1))</f>
        <v>-316.60914024781346</v>
      </c>
      <c r="F3" s="71" t="s">
        <v>83</v>
      </c>
      <c r="G3" s="95">
        <f>C1</f>
        <v>10000</v>
      </c>
      <c r="H3" s="96">
        <v>20000</v>
      </c>
      <c r="I3" s="60"/>
    </row>
    <row r="4" spans="1:11" x14ac:dyDescent="0.25">
      <c r="A4" s="62">
        <f t="shared" si="1"/>
        <v>3</v>
      </c>
      <c r="B4" s="97">
        <f t="shared" ca="1" si="0"/>
        <v>9.05631987285902E-2</v>
      </c>
      <c r="C4" s="98">
        <f t="shared" ref="C4:C67" ca="1" si="2">(_xlfn.NORM.INV(RAND(),$G$1*C$1,$I$1*C$1))</f>
        <v>615.29905830737505</v>
      </c>
      <c r="D4" s="99">
        <f t="shared" ref="D4:D67" ca="1" si="3">(_xlfn.NORM.INV(RAND(),$G$1*D$1,$I$1*D$1))</f>
        <v>1052.2807721517356</v>
      </c>
      <c r="F4" s="71" t="s">
        <v>77</v>
      </c>
      <c r="G4" s="54">
        <f ca="1">MIN(C$2:C$1001)</f>
        <v>-1159.4297103278457</v>
      </c>
      <c r="H4" s="100">
        <f ca="1">MIN(D$2:D$1001)</f>
        <v>-2791.1480344363758</v>
      </c>
      <c r="I4" s="60"/>
    </row>
    <row r="5" spans="1:11" ht="15.75" thickBot="1" x14ac:dyDescent="0.3">
      <c r="A5" s="62">
        <f t="shared" si="1"/>
        <v>4</v>
      </c>
      <c r="B5" s="97">
        <f t="shared" ca="1" si="0"/>
        <v>5.2541353339915775E-3</v>
      </c>
      <c r="C5" s="98">
        <f t="shared" ca="1" si="2"/>
        <v>442.25450883811982</v>
      </c>
      <c r="D5" s="99">
        <f t="shared" ca="1" si="3"/>
        <v>2510.2531642648519</v>
      </c>
      <c r="F5" s="67" t="s">
        <v>78</v>
      </c>
      <c r="G5" s="74">
        <f ca="1">MAX(C$2:C$1001)</f>
        <v>2225.9211237685704</v>
      </c>
      <c r="H5" s="101">
        <f ca="1">MAX(D$2:D$1001)</f>
        <v>4301.9884930355893</v>
      </c>
      <c r="I5" s="60"/>
    </row>
    <row r="6" spans="1:11" ht="15.75" thickBot="1" x14ac:dyDescent="0.3">
      <c r="A6" s="62">
        <f t="shared" si="1"/>
        <v>5</v>
      </c>
      <c r="B6" s="97">
        <f t="shared" ca="1" si="0"/>
        <v>0.10597258581408731</v>
      </c>
      <c r="C6" s="98">
        <f t="shared" ca="1" si="2"/>
        <v>-46.855743910559795</v>
      </c>
      <c r="D6" s="99">
        <f t="shared" ca="1" si="3"/>
        <v>-621.87326481855416</v>
      </c>
      <c r="F6" s="55" t="s">
        <v>79</v>
      </c>
      <c r="G6" s="54">
        <f ca="1">AVERAGE(C$2:C$1001)</f>
        <v>490.45886842742408</v>
      </c>
      <c r="H6" s="100">
        <f ca="1">AVERAGE(D$2:D$1001)</f>
        <v>998.67958623328241</v>
      </c>
      <c r="I6" s="102">
        <f ca="1">H6/G6</f>
        <v>2.0362147583045744</v>
      </c>
    </row>
    <row r="7" spans="1:11" ht="15.75" thickBot="1" x14ac:dyDescent="0.3">
      <c r="A7" s="62">
        <f t="shared" si="1"/>
        <v>6</v>
      </c>
      <c r="B7" s="97">
        <f t="shared" ca="1" si="0"/>
        <v>-5.7116746521864187E-2</v>
      </c>
      <c r="C7" s="98">
        <f t="shared" ca="1" si="2"/>
        <v>577.84195253924747</v>
      </c>
      <c r="D7" s="99">
        <f t="shared" ca="1" si="3"/>
        <v>1272.98211794588</v>
      </c>
      <c r="F7" s="68" t="s">
        <v>80</v>
      </c>
      <c r="G7" s="64">
        <f ca="1">_xlfn.VAR.S(C$2:C$1001)</f>
        <v>244646.75833157534</v>
      </c>
      <c r="H7" s="103">
        <f ca="1">_xlfn.VAR.S(D$2:D$1001)</f>
        <v>1053502.6246887001</v>
      </c>
      <c r="I7" s="102">
        <f ca="1">H7/G7</f>
        <v>4.3062194319405771</v>
      </c>
    </row>
    <row r="8" spans="1:11" ht="15.75" thickBot="1" x14ac:dyDescent="0.3">
      <c r="A8" s="62">
        <f t="shared" si="1"/>
        <v>7</v>
      </c>
      <c r="B8" s="97">
        <f t="shared" ca="1" si="0"/>
        <v>0.10161357598038376</v>
      </c>
      <c r="C8" s="98">
        <f t="shared" ca="1" si="2"/>
        <v>898.71185592958454</v>
      </c>
      <c r="D8" s="99">
        <f t="shared" ca="1" si="3"/>
        <v>160.97531184063257</v>
      </c>
      <c r="F8" s="104" t="s">
        <v>75</v>
      </c>
      <c r="G8" s="74">
        <f ca="1">SQRT(G7)</f>
        <v>494.61779014869182</v>
      </c>
      <c r="H8" s="101">
        <f ca="1">SQRT(H7)</f>
        <v>1026.4027594900065</v>
      </c>
      <c r="I8" s="105">
        <f ca="1">H8/G8</f>
        <v>2.075143231668739</v>
      </c>
    </row>
    <row r="9" spans="1:11" x14ac:dyDescent="0.25">
      <c r="A9" s="62">
        <f t="shared" si="1"/>
        <v>8</v>
      </c>
      <c r="B9" s="97">
        <f t="shared" ca="1" si="0"/>
        <v>7.2437753321588333E-2</v>
      </c>
      <c r="C9" s="98">
        <f t="shared" ca="1" si="2"/>
        <v>557.95007000328224</v>
      </c>
      <c r="D9" s="99">
        <f t="shared" ca="1" si="3"/>
        <v>1259.1357954220848</v>
      </c>
      <c r="F9" s="66" t="s">
        <v>114</v>
      </c>
      <c r="G9" s="64">
        <f ca="1">G8/G6</f>
        <v>1.0084796544399384</v>
      </c>
      <c r="H9" s="103">
        <f ca="1">H8/H6</f>
        <v>1.0277598277154012</v>
      </c>
      <c r="I9" s="60"/>
    </row>
    <row r="10" spans="1:11" ht="15.75" thickBot="1" x14ac:dyDescent="0.3">
      <c r="A10" s="62">
        <f t="shared" si="1"/>
        <v>9</v>
      </c>
      <c r="B10" s="97">
        <f t="shared" ca="1" si="0"/>
        <v>-8.8763619974442279E-2</v>
      </c>
      <c r="C10" s="98">
        <f t="shared" ca="1" si="2"/>
        <v>699.2596808917657</v>
      </c>
      <c r="D10" s="99">
        <f t="shared" ca="1" si="3"/>
        <v>160.06363979563139</v>
      </c>
      <c r="F10" s="67" t="s">
        <v>115</v>
      </c>
      <c r="G10" s="74">
        <f ca="1">1/G9</f>
        <v>0.99159164550062484</v>
      </c>
      <c r="H10" s="101">
        <f ca="1">1/H9</f>
        <v>0.97298996617029843</v>
      </c>
      <c r="I10" s="60"/>
    </row>
    <row r="11" spans="1:11" x14ac:dyDescent="0.25">
      <c r="A11" s="62">
        <f t="shared" si="1"/>
        <v>10</v>
      </c>
      <c r="B11" s="97">
        <f t="shared" ca="1" si="0"/>
        <v>7.7792374225018002E-2</v>
      </c>
      <c r="C11" s="98">
        <f t="shared" ca="1" si="2"/>
        <v>68.407364520619126</v>
      </c>
      <c r="D11" s="99">
        <f t="shared" ca="1" si="3"/>
        <v>870.42524287915535</v>
      </c>
    </row>
    <row r="12" spans="1:11" x14ac:dyDescent="0.25">
      <c r="A12" s="62">
        <f t="shared" si="1"/>
        <v>11</v>
      </c>
      <c r="B12" s="97">
        <f t="shared" ca="1" si="0"/>
        <v>0.10108897977445196</v>
      </c>
      <c r="C12" s="98">
        <f t="shared" ca="1" si="2"/>
        <v>1200.2990059556246</v>
      </c>
      <c r="D12" s="99">
        <f t="shared" ca="1" si="3"/>
        <v>1627.5876297296845</v>
      </c>
    </row>
    <row r="13" spans="1:11" hidden="1" x14ac:dyDescent="0.25">
      <c r="A13" s="62">
        <f t="shared" si="1"/>
        <v>12</v>
      </c>
      <c r="B13" s="97">
        <f t="shared" ca="1" si="0"/>
        <v>0.12462558401999665</v>
      </c>
      <c r="C13" s="98">
        <f t="shared" ca="1" si="2"/>
        <v>1450.7747798506189</v>
      </c>
      <c r="D13" s="99">
        <f t="shared" ca="1" si="3"/>
        <v>2307.8843442087646</v>
      </c>
    </row>
    <row r="14" spans="1:11" hidden="1" x14ac:dyDescent="0.25">
      <c r="A14" s="62">
        <f t="shared" si="1"/>
        <v>13</v>
      </c>
      <c r="B14" s="97">
        <f t="shared" ca="1" si="0"/>
        <v>0.10128428585510735</v>
      </c>
      <c r="C14" s="98">
        <f t="shared" ca="1" si="2"/>
        <v>991.74906256761278</v>
      </c>
      <c r="D14" s="99">
        <f t="shared" ca="1" si="3"/>
        <v>1475.789209265926</v>
      </c>
    </row>
    <row r="15" spans="1:11" hidden="1" x14ac:dyDescent="0.25">
      <c r="A15" s="62">
        <f t="shared" si="1"/>
        <v>14</v>
      </c>
      <c r="B15" s="97">
        <f t="shared" ca="1" si="0"/>
        <v>6.2264568514900906E-2</v>
      </c>
      <c r="C15" s="98">
        <f t="shared" ca="1" si="2"/>
        <v>417.27968470843297</v>
      </c>
      <c r="D15" s="99">
        <f t="shared" ca="1" si="3"/>
        <v>3386.3976615911847</v>
      </c>
    </row>
    <row r="16" spans="1:11" hidden="1" x14ac:dyDescent="0.25">
      <c r="A16" s="62">
        <f t="shared" si="1"/>
        <v>15</v>
      </c>
      <c r="B16" s="97">
        <f t="shared" ca="1" si="0"/>
        <v>5.4941211132862031E-2</v>
      </c>
      <c r="C16" s="98">
        <f t="shared" ca="1" si="2"/>
        <v>200.22964854831173</v>
      </c>
      <c r="D16" s="99">
        <f t="shared" ca="1" si="3"/>
        <v>2243.4672930426086</v>
      </c>
    </row>
    <row r="17" spans="1:4" hidden="1" x14ac:dyDescent="0.25">
      <c r="A17" s="62">
        <f t="shared" si="1"/>
        <v>16</v>
      </c>
      <c r="B17" s="97">
        <f t="shared" ca="1" si="0"/>
        <v>5.7838075258525391E-2</v>
      </c>
      <c r="C17" s="98">
        <f t="shared" ca="1" si="2"/>
        <v>1095.0752006430989</v>
      </c>
      <c r="D17" s="99">
        <f t="shared" ca="1" si="3"/>
        <v>2344.8798402495149</v>
      </c>
    </row>
    <row r="18" spans="1:4" hidden="1" x14ac:dyDescent="0.25">
      <c r="A18" s="62">
        <f t="shared" si="1"/>
        <v>17</v>
      </c>
      <c r="B18" s="97">
        <f t="shared" ca="1" si="0"/>
        <v>-3.2824380829234459E-2</v>
      </c>
      <c r="C18" s="98">
        <f t="shared" ca="1" si="2"/>
        <v>1022.06195509748</v>
      </c>
      <c r="D18" s="99">
        <f t="shared" ca="1" si="3"/>
        <v>760.96636315978117</v>
      </c>
    </row>
    <row r="19" spans="1:4" hidden="1" x14ac:dyDescent="0.25">
      <c r="A19" s="62">
        <f t="shared" si="1"/>
        <v>18</v>
      </c>
      <c r="B19" s="97">
        <f t="shared" ca="1" si="0"/>
        <v>3.9232540156715338E-2</v>
      </c>
      <c r="C19" s="98">
        <f t="shared" ca="1" si="2"/>
        <v>490.24679579075212</v>
      </c>
      <c r="D19" s="99">
        <f t="shared" ca="1" si="3"/>
        <v>264.8806810101363</v>
      </c>
    </row>
    <row r="20" spans="1:4" hidden="1" x14ac:dyDescent="0.25">
      <c r="A20" s="62">
        <f t="shared" si="1"/>
        <v>19</v>
      </c>
      <c r="B20" s="97">
        <f t="shared" ca="1" si="0"/>
        <v>6.7039840495909081E-2</v>
      </c>
      <c r="C20" s="98">
        <f t="shared" ca="1" si="2"/>
        <v>643.0637712663181</v>
      </c>
      <c r="D20" s="99">
        <f t="shared" ca="1" si="3"/>
        <v>1075.999604542061</v>
      </c>
    </row>
    <row r="21" spans="1:4" hidden="1" x14ac:dyDescent="0.25">
      <c r="A21" s="62">
        <f t="shared" si="1"/>
        <v>20</v>
      </c>
      <c r="B21" s="97">
        <f t="shared" ca="1" si="0"/>
        <v>0.12230036328733603</v>
      </c>
      <c r="C21" s="98">
        <f t="shared" ca="1" si="2"/>
        <v>302.54601694034784</v>
      </c>
      <c r="D21" s="99">
        <f t="shared" ca="1" si="3"/>
        <v>-960.4027086197998</v>
      </c>
    </row>
    <row r="22" spans="1:4" hidden="1" x14ac:dyDescent="0.25">
      <c r="A22" s="62">
        <f t="shared" si="1"/>
        <v>21</v>
      </c>
      <c r="B22" s="97">
        <f t="shared" ca="1" si="0"/>
        <v>5.497632275742944E-2</v>
      </c>
      <c r="C22" s="98">
        <f t="shared" ca="1" si="2"/>
        <v>-320.66638880599783</v>
      </c>
      <c r="D22" s="99">
        <f t="shared" ca="1" si="3"/>
        <v>1510.7879998266062</v>
      </c>
    </row>
    <row r="23" spans="1:4" hidden="1" x14ac:dyDescent="0.25">
      <c r="A23" s="62">
        <f t="shared" si="1"/>
        <v>22</v>
      </c>
      <c r="B23" s="97">
        <f t="shared" ca="1" si="0"/>
        <v>6.7199337117926194E-2</v>
      </c>
      <c r="C23" s="98">
        <f t="shared" ca="1" si="2"/>
        <v>490.51087985451591</v>
      </c>
      <c r="D23" s="99">
        <f t="shared" ca="1" si="3"/>
        <v>2076.8429891244241</v>
      </c>
    </row>
    <row r="24" spans="1:4" hidden="1" x14ac:dyDescent="0.25">
      <c r="A24" s="62">
        <f t="shared" si="1"/>
        <v>23</v>
      </c>
      <c r="B24" s="97">
        <f t="shared" ca="1" si="0"/>
        <v>-2.3345209053869526E-3</v>
      </c>
      <c r="C24" s="98">
        <f t="shared" ca="1" si="2"/>
        <v>409.79076906688772</v>
      </c>
      <c r="D24" s="99">
        <f t="shared" ca="1" si="3"/>
        <v>262.67995939258185</v>
      </c>
    </row>
    <row r="25" spans="1:4" hidden="1" x14ac:dyDescent="0.25">
      <c r="A25" s="62">
        <f t="shared" si="1"/>
        <v>24</v>
      </c>
      <c r="B25" s="97">
        <f t="shared" ca="1" si="0"/>
        <v>0.1532503987422853</v>
      </c>
      <c r="C25" s="98">
        <f t="shared" ca="1" si="2"/>
        <v>477.27518259726281</v>
      </c>
      <c r="D25" s="99">
        <f t="shared" ca="1" si="3"/>
        <v>-55.345750308823426</v>
      </c>
    </row>
    <row r="26" spans="1:4" hidden="1" x14ac:dyDescent="0.25">
      <c r="A26" s="62">
        <f t="shared" si="1"/>
        <v>25</v>
      </c>
      <c r="B26" s="97">
        <f t="shared" ca="1" si="0"/>
        <v>7.448854642972573E-2</v>
      </c>
      <c r="C26" s="98">
        <f t="shared" ca="1" si="2"/>
        <v>568.88560189073814</v>
      </c>
      <c r="D26" s="99">
        <f t="shared" ca="1" si="3"/>
        <v>-968.43388449257145</v>
      </c>
    </row>
    <row r="27" spans="1:4" hidden="1" x14ac:dyDescent="0.25">
      <c r="A27" s="62">
        <f t="shared" si="1"/>
        <v>26</v>
      </c>
      <c r="B27" s="97">
        <f t="shared" ca="1" si="0"/>
        <v>-5.6516109633347744E-3</v>
      </c>
      <c r="C27" s="98">
        <f t="shared" ca="1" si="2"/>
        <v>309.63798473150217</v>
      </c>
      <c r="D27" s="99">
        <f t="shared" ca="1" si="3"/>
        <v>2922.4474177331795</v>
      </c>
    </row>
    <row r="28" spans="1:4" hidden="1" x14ac:dyDescent="0.25">
      <c r="A28" s="62">
        <f t="shared" si="1"/>
        <v>27</v>
      </c>
      <c r="B28" s="97">
        <f t="shared" ca="1" si="0"/>
        <v>6.8687933566304982E-2</v>
      </c>
      <c r="C28" s="98">
        <f t="shared" ca="1" si="2"/>
        <v>1034.1711053564279</v>
      </c>
      <c r="D28" s="99">
        <f t="shared" ca="1" si="3"/>
        <v>-1014.1851449760848</v>
      </c>
    </row>
    <row r="29" spans="1:4" hidden="1" x14ac:dyDescent="0.25">
      <c r="A29" s="62">
        <f t="shared" si="1"/>
        <v>28</v>
      </c>
      <c r="B29" s="97">
        <f t="shared" ca="1" si="0"/>
        <v>3.6005071867894006E-2</v>
      </c>
      <c r="C29" s="98">
        <f t="shared" ca="1" si="2"/>
        <v>885.60995002295385</v>
      </c>
      <c r="D29" s="99">
        <f t="shared" ca="1" si="3"/>
        <v>1200.6472903144745</v>
      </c>
    </row>
    <row r="30" spans="1:4" hidden="1" x14ac:dyDescent="0.25">
      <c r="A30" s="62">
        <f t="shared" si="1"/>
        <v>29</v>
      </c>
      <c r="B30" s="97">
        <f t="shared" ca="1" si="0"/>
        <v>4.137314836816406E-2</v>
      </c>
      <c r="C30" s="98">
        <f t="shared" ca="1" si="2"/>
        <v>437.17777965081115</v>
      </c>
      <c r="D30" s="99">
        <f t="shared" ca="1" si="3"/>
        <v>951.53850998137852</v>
      </c>
    </row>
    <row r="31" spans="1:4" hidden="1" x14ac:dyDescent="0.25">
      <c r="A31" s="62">
        <f t="shared" si="1"/>
        <v>30</v>
      </c>
      <c r="B31" s="97">
        <f t="shared" ca="1" si="0"/>
        <v>-5.1912132358863827E-2</v>
      </c>
      <c r="C31" s="98">
        <f t="shared" ca="1" si="2"/>
        <v>9.6953204338461205</v>
      </c>
      <c r="D31" s="99">
        <f t="shared" ca="1" si="3"/>
        <v>3344.5999892880391</v>
      </c>
    </row>
    <row r="32" spans="1:4" hidden="1" x14ac:dyDescent="0.25">
      <c r="A32" s="62">
        <f t="shared" si="1"/>
        <v>31</v>
      </c>
      <c r="B32" s="97">
        <f t="shared" ca="1" si="0"/>
        <v>4.094884798865564E-2</v>
      </c>
      <c r="C32" s="98">
        <f t="shared" ca="1" si="2"/>
        <v>305.21248015454808</v>
      </c>
      <c r="D32" s="99">
        <f t="shared" ca="1" si="3"/>
        <v>905.41276387247535</v>
      </c>
    </row>
    <row r="33" spans="1:4" hidden="1" x14ac:dyDescent="0.25">
      <c r="A33" s="62">
        <f t="shared" si="1"/>
        <v>32</v>
      </c>
      <c r="B33" s="97">
        <f t="shared" ca="1" si="0"/>
        <v>6.9844887945923556E-2</v>
      </c>
      <c r="C33" s="98">
        <f t="shared" ca="1" si="2"/>
        <v>487.810478350187</v>
      </c>
      <c r="D33" s="99">
        <f t="shared" ca="1" si="3"/>
        <v>775.9451472017937</v>
      </c>
    </row>
    <row r="34" spans="1:4" hidden="1" x14ac:dyDescent="0.25">
      <c r="A34" s="62">
        <f t="shared" si="1"/>
        <v>33</v>
      </c>
      <c r="B34" s="97">
        <f t="shared" ca="1" si="0"/>
        <v>1.2528974799837361E-3</v>
      </c>
      <c r="C34" s="98">
        <f t="shared" ca="1" si="2"/>
        <v>-353.42554873178824</v>
      </c>
      <c r="D34" s="99">
        <f t="shared" ca="1" si="3"/>
        <v>761.7405615528678</v>
      </c>
    </row>
    <row r="35" spans="1:4" hidden="1" x14ac:dyDescent="0.25">
      <c r="A35" s="62">
        <f t="shared" si="1"/>
        <v>34</v>
      </c>
      <c r="B35" s="97">
        <f t="shared" ca="1" si="0"/>
        <v>2.6938110679553033E-2</v>
      </c>
      <c r="C35" s="98">
        <f t="shared" ca="1" si="2"/>
        <v>990.53023056243637</v>
      </c>
      <c r="D35" s="99">
        <f t="shared" ca="1" si="3"/>
        <v>1196.2424357657728</v>
      </c>
    </row>
    <row r="36" spans="1:4" hidden="1" x14ac:dyDescent="0.25">
      <c r="A36" s="62">
        <f t="shared" si="1"/>
        <v>35</v>
      </c>
      <c r="B36" s="97">
        <f t="shared" ca="1" si="0"/>
        <v>1.4181921492142757E-2</v>
      </c>
      <c r="C36" s="98">
        <f t="shared" ca="1" si="2"/>
        <v>209.29623337077095</v>
      </c>
      <c r="D36" s="99">
        <f t="shared" ca="1" si="3"/>
        <v>1971.8880140004937</v>
      </c>
    </row>
    <row r="37" spans="1:4" hidden="1" x14ac:dyDescent="0.25">
      <c r="A37" s="62">
        <f t="shared" si="1"/>
        <v>36</v>
      </c>
      <c r="B37" s="97">
        <f t="shared" ca="1" si="0"/>
        <v>2.3396600565189343E-2</v>
      </c>
      <c r="C37" s="98">
        <f t="shared" ca="1" si="2"/>
        <v>294.86325751337461</v>
      </c>
      <c r="D37" s="99">
        <f t="shared" ca="1" si="3"/>
        <v>-327.89235889442079</v>
      </c>
    </row>
    <row r="38" spans="1:4" hidden="1" x14ac:dyDescent="0.25">
      <c r="A38" s="62">
        <f t="shared" si="1"/>
        <v>37</v>
      </c>
      <c r="B38" s="97">
        <f t="shared" ca="1" si="0"/>
        <v>4.4378746314785861E-3</v>
      </c>
      <c r="C38" s="98">
        <f t="shared" ca="1" si="2"/>
        <v>32.078315570334041</v>
      </c>
      <c r="D38" s="99">
        <f t="shared" ca="1" si="3"/>
        <v>217.37123636545198</v>
      </c>
    </row>
    <row r="39" spans="1:4" hidden="1" x14ac:dyDescent="0.25">
      <c r="A39" s="62">
        <f t="shared" si="1"/>
        <v>38</v>
      </c>
      <c r="B39" s="97">
        <f t="shared" ca="1" si="0"/>
        <v>4.7367508522306936E-2</v>
      </c>
      <c r="C39" s="98">
        <f t="shared" ca="1" si="2"/>
        <v>257.85475062736305</v>
      </c>
      <c r="D39" s="99">
        <f t="shared" ca="1" si="3"/>
        <v>1221.0655323910194</v>
      </c>
    </row>
    <row r="40" spans="1:4" hidden="1" x14ac:dyDescent="0.25">
      <c r="A40" s="62">
        <f t="shared" si="1"/>
        <v>39</v>
      </c>
      <c r="B40" s="97">
        <f t="shared" ca="1" si="0"/>
        <v>0.10185670203287071</v>
      </c>
      <c r="C40" s="98">
        <f t="shared" ca="1" si="2"/>
        <v>1094.7501602545801</v>
      </c>
      <c r="D40" s="99">
        <f t="shared" ca="1" si="3"/>
        <v>1998.8085791441749</v>
      </c>
    </row>
    <row r="41" spans="1:4" hidden="1" x14ac:dyDescent="0.25">
      <c r="A41" s="62">
        <f t="shared" si="1"/>
        <v>40</v>
      </c>
      <c r="B41" s="97">
        <f t="shared" ca="1" si="0"/>
        <v>0.10062257048401553</v>
      </c>
      <c r="C41" s="98">
        <f t="shared" ca="1" si="2"/>
        <v>513.32246853506388</v>
      </c>
      <c r="D41" s="99">
        <f t="shared" ca="1" si="3"/>
        <v>611.34664243733346</v>
      </c>
    </row>
    <row r="42" spans="1:4" hidden="1" x14ac:dyDescent="0.25">
      <c r="A42" s="62">
        <f t="shared" si="1"/>
        <v>41</v>
      </c>
      <c r="B42" s="97">
        <f t="shared" ca="1" si="0"/>
        <v>8.0618772214580747E-2</v>
      </c>
      <c r="C42" s="98">
        <f t="shared" ca="1" si="2"/>
        <v>1072.2179640433053</v>
      </c>
      <c r="D42" s="99">
        <f t="shared" ca="1" si="3"/>
        <v>1295.9550974674426</v>
      </c>
    </row>
    <row r="43" spans="1:4" hidden="1" x14ac:dyDescent="0.25">
      <c r="A43" s="62">
        <f t="shared" si="1"/>
        <v>42</v>
      </c>
      <c r="B43" s="97">
        <f t="shared" ca="1" si="0"/>
        <v>2.6239777004067044E-2</v>
      </c>
      <c r="C43" s="98">
        <f t="shared" ca="1" si="2"/>
        <v>113.16737644052694</v>
      </c>
      <c r="D43" s="99">
        <f t="shared" ca="1" si="3"/>
        <v>1601.6478677927951</v>
      </c>
    </row>
    <row r="44" spans="1:4" hidden="1" x14ac:dyDescent="0.25">
      <c r="A44" s="62">
        <f t="shared" si="1"/>
        <v>43</v>
      </c>
      <c r="B44" s="97">
        <f t="shared" ca="1" si="0"/>
        <v>2.8951087262539112E-2</v>
      </c>
      <c r="C44" s="98">
        <f t="shared" ca="1" si="2"/>
        <v>815.86097926929892</v>
      </c>
      <c r="D44" s="99">
        <f t="shared" ca="1" si="3"/>
        <v>651.57212339969965</v>
      </c>
    </row>
    <row r="45" spans="1:4" hidden="1" x14ac:dyDescent="0.25">
      <c r="A45" s="62">
        <f t="shared" si="1"/>
        <v>44</v>
      </c>
      <c r="B45" s="97">
        <f t="shared" ca="1" si="0"/>
        <v>4.0104725916946631E-2</v>
      </c>
      <c r="C45" s="98">
        <f t="shared" ca="1" si="2"/>
        <v>262.46396561739778</v>
      </c>
      <c r="D45" s="99">
        <f t="shared" ca="1" si="3"/>
        <v>672.50215011763294</v>
      </c>
    </row>
    <row r="46" spans="1:4" hidden="1" x14ac:dyDescent="0.25">
      <c r="A46" s="62">
        <f t="shared" si="1"/>
        <v>45</v>
      </c>
      <c r="B46" s="97">
        <f t="shared" ca="1" si="0"/>
        <v>1.5640154576363238E-2</v>
      </c>
      <c r="C46" s="98">
        <f t="shared" ca="1" si="2"/>
        <v>643.03488205111637</v>
      </c>
      <c r="D46" s="99">
        <f t="shared" ca="1" si="3"/>
        <v>1884.960417053564</v>
      </c>
    </row>
    <row r="47" spans="1:4" hidden="1" x14ac:dyDescent="0.25">
      <c r="A47" s="62">
        <f t="shared" si="1"/>
        <v>46</v>
      </c>
      <c r="B47" s="97">
        <f t="shared" ca="1" si="0"/>
        <v>0.1038146543655613</v>
      </c>
      <c r="C47" s="98">
        <f t="shared" ca="1" si="2"/>
        <v>907.05029881969813</v>
      </c>
      <c r="D47" s="99">
        <f t="shared" ca="1" si="3"/>
        <v>-684.01530588235892</v>
      </c>
    </row>
    <row r="48" spans="1:4" hidden="1" x14ac:dyDescent="0.25">
      <c r="A48" s="62">
        <f t="shared" si="1"/>
        <v>47</v>
      </c>
      <c r="B48" s="97">
        <f t="shared" ca="1" si="0"/>
        <v>5.7155349778265016E-2</v>
      </c>
      <c r="C48" s="98">
        <f t="shared" ca="1" si="2"/>
        <v>519.28717850045155</v>
      </c>
      <c r="D48" s="99">
        <f t="shared" ca="1" si="3"/>
        <v>-256.0760871217924</v>
      </c>
    </row>
    <row r="49" spans="1:4" hidden="1" x14ac:dyDescent="0.25">
      <c r="A49" s="62">
        <f t="shared" si="1"/>
        <v>48</v>
      </c>
      <c r="B49" s="97">
        <f t="shared" ca="1" si="0"/>
        <v>1.1070076409658146E-2</v>
      </c>
      <c r="C49" s="98">
        <f t="shared" ca="1" si="2"/>
        <v>602.02737587146419</v>
      </c>
      <c r="D49" s="99">
        <f t="shared" ca="1" si="3"/>
        <v>609.37026292001951</v>
      </c>
    </row>
    <row r="50" spans="1:4" hidden="1" x14ac:dyDescent="0.25">
      <c r="A50" s="62">
        <f t="shared" si="1"/>
        <v>49</v>
      </c>
      <c r="B50" s="97">
        <f t="shared" ca="1" si="0"/>
        <v>7.4390445634831673E-2</v>
      </c>
      <c r="C50" s="98">
        <f t="shared" ca="1" si="2"/>
        <v>861.72290581411562</v>
      </c>
      <c r="D50" s="99">
        <f t="shared" ca="1" si="3"/>
        <v>252.44965868872373</v>
      </c>
    </row>
    <row r="51" spans="1:4" hidden="1" x14ac:dyDescent="0.25">
      <c r="A51" s="62">
        <f t="shared" si="1"/>
        <v>50</v>
      </c>
      <c r="B51" s="97">
        <f t="shared" ca="1" si="0"/>
        <v>3.1565235649045481E-4</v>
      </c>
      <c r="C51" s="98">
        <f t="shared" ca="1" si="2"/>
        <v>1136.7994218779722</v>
      </c>
      <c r="D51" s="99">
        <f t="shared" ca="1" si="3"/>
        <v>44.790943872105117</v>
      </c>
    </row>
    <row r="52" spans="1:4" hidden="1" x14ac:dyDescent="0.25">
      <c r="A52" s="62">
        <f t="shared" si="1"/>
        <v>51</v>
      </c>
      <c r="B52" s="97">
        <f t="shared" ca="1" si="0"/>
        <v>7.8686393354124556E-2</v>
      </c>
      <c r="C52" s="98">
        <f t="shared" ca="1" si="2"/>
        <v>1581.342963094879</v>
      </c>
      <c r="D52" s="99">
        <f t="shared" ca="1" si="3"/>
        <v>1207.2529149435459</v>
      </c>
    </row>
    <row r="53" spans="1:4" hidden="1" x14ac:dyDescent="0.25">
      <c r="A53" s="62">
        <f t="shared" si="1"/>
        <v>52</v>
      </c>
      <c r="B53" s="97">
        <f t="shared" ca="1" si="0"/>
        <v>6.2573541449167228E-2</v>
      </c>
      <c r="C53" s="98">
        <f t="shared" ca="1" si="2"/>
        <v>151.52638361030478</v>
      </c>
      <c r="D53" s="99">
        <f t="shared" ca="1" si="3"/>
        <v>-884.7723622111489</v>
      </c>
    </row>
    <row r="54" spans="1:4" hidden="1" x14ac:dyDescent="0.25">
      <c r="A54" s="62">
        <f t="shared" si="1"/>
        <v>53</v>
      </c>
      <c r="B54" s="97">
        <f t="shared" ca="1" si="0"/>
        <v>-1.1587039747476047E-2</v>
      </c>
      <c r="C54" s="98">
        <f t="shared" ca="1" si="2"/>
        <v>1128.3126415171123</v>
      </c>
      <c r="D54" s="99">
        <f t="shared" ca="1" si="3"/>
        <v>477.47310103672851</v>
      </c>
    </row>
    <row r="55" spans="1:4" hidden="1" x14ac:dyDescent="0.25">
      <c r="A55" s="62">
        <f t="shared" si="1"/>
        <v>54</v>
      </c>
      <c r="B55" s="97">
        <f t="shared" ca="1" si="0"/>
        <v>1.930347146946116E-2</v>
      </c>
      <c r="C55" s="98">
        <f t="shared" ca="1" si="2"/>
        <v>534.18436136185767</v>
      </c>
      <c r="D55" s="99">
        <f t="shared" ca="1" si="3"/>
        <v>1292.1913192643901</v>
      </c>
    </row>
    <row r="56" spans="1:4" hidden="1" x14ac:dyDescent="0.25">
      <c r="A56" s="62">
        <f t="shared" si="1"/>
        <v>55</v>
      </c>
      <c r="B56" s="97">
        <f t="shared" ca="1" si="0"/>
        <v>-6.3838664725482247E-3</v>
      </c>
      <c r="C56" s="98">
        <f t="shared" ca="1" si="2"/>
        <v>445.51770308670893</v>
      </c>
      <c r="D56" s="99">
        <f t="shared" ca="1" si="3"/>
        <v>145.89225238131075</v>
      </c>
    </row>
    <row r="57" spans="1:4" hidden="1" x14ac:dyDescent="0.25">
      <c r="A57" s="62">
        <f t="shared" si="1"/>
        <v>56</v>
      </c>
      <c r="B57" s="97">
        <f t="shared" ca="1" si="0"/>
        <v>3.9668434125115053E-2</v>
      </c>
      <c r="C57" s="98">
        <f t="shared" ca="1" si="2"/>
        <v>-196.58969661487936</v>
      </c>
      <c r="D57" s="99">
        <f t="shared" ca="1" si="3"/>
        <v>1715.5713534700753</v>
      </c>
    </row>
    <row r="58" spans="1:4" hidden="1" x14ac:dyDescent="0.25">
      <c r="A58" s="62">
        <f t="shared" si="1"/>
        <v>57</v>
      </c>
      <c r="B58" s="97">
        <f t="shared" ca="1" si="0"/>
        <v>9.9086654175171984E-4</v>
      </c>
      <c r="C58" s="98">
        <f t="shared" ca="1" si="2"/>
        <v>286.26063159691512</v>
      </c>
      <c r="D58" s="99">
        <f t="shared" ca="1" si="3"/>
        <v>-265.68212612070738</v>
      </c>
    </row>
    <row r="59" spans="1:4" hidden="1" x14ac:dyDescent="0.25">
      <c r="A59" s="62">
        <f t="shared" si="1"/>
        <v>58</v>
      </c>
      <c r="B59" s="97">
        <f t="shared" ca="1" si="0"/>
        <v>9.5243438201650404E-2</v>
      </c>
      <c r="C59" s="98">
        <f t="shared" ca="1" si="2"/>
        <v>-29.857446937265081</v>
      </c>
      <c r="D59" s="99">
        <f t="shared" ca="1" si="3"/>
        <v>-530.25831910476245</v>
      </c>
    </row>
    <row r="60" spans="1:4" hidden="1" x14ac:dyDescent="0.25">
      <c r="A60" s="62">
        <f t="shared" si="1"/>
        <v>59</v>
      </c>
      <c r="B60" s="97">
        <f t="shared" ca="1" si="0"/>
        <v>6.35874814337061E-2</v>
      </c>
      <c r="C60" s="98">
        <f t="shared" ca="1" si="2"/>
        <v>1598.0408421225754</v>
      </c>
      <c r="D60" s="99">
        <f t="shared" ca="1" si="3"/>
        <v>1301.8767438046063</v>
      </c>
    </row>
    <row r="61" spans="1:4" hidden="1" x14ac:dyDescent="0.25">
      <c r="A61" s="62">
        <f t="shared" si="1"/>
        <v>60</v>
      </c>
      <c r="B61" s="97">
        <f t="shared" ca="1" si="0"/>
        <v>-2.5649103984927729E-2</v>
      </c>
      <c r="C61" s="98">
        <f t="shared" ca="1" si="2"/>
        <v>966.72975055588768</v>
      </c>
      <c r="D61" s="99">
        <f t="shared" ca="1" si="3"/>
        <v>-104.1508060435724</v>
      </c>
    </row>
    <row r="62" spans="1:4" hidden="1" x14ac:dyDescent="0.25">
      <c r="A62" s="62">
        <f t="shared" si="1"/>
        <v>61</v>
      </c>
      <c r="B62" s="97">
        <f t="shared" ca="1" si="0"/>
        <v>4.5143659708546592E-2</v>
      </c>
      <c r="C62" s="98">
        <f t="shared" ca="1" si="2"/>
        <v>399.38295609303515</v>
      </c>
      <c r="D62" s="99">
        <f t="shared" ca="1" si="3"/>
        <v>2973.5523708134378</v>
      </c>
    </row>
    <row r="63" spans="1:4" hidden="1" x14ac:dyDescent="0.25">
      <c r="A63" s="62">
        <f t="shared" si="1"/>
        <v>62</v>
      </c>
      <c r="B63" s="97">
        <f t="shared" ca="1" si="0"/>
        <v>-2.4357736125946508E-2</v>
      </c>
      <c r="C63" s="98">
        <f t="shared" ca="1" si="2"/>
        <v>422.97093449743033</v>
      </c>
      <c r="D63" s="99">
        <f t="shared" ca="1" si="3"/>
        <v>217.93711560983411</v>
      </c>
    </row>
    <row r="64" spans="1:4" hidden="1" x14ac:dyDescent="0.25">
      <c r="A64" s="62">
        <f t="shared" si="1"/>
        <v>63</v>
      </c>
      <c r="B64" s="97">
        <f t="shared" ca="1" si="0"/>
        <v>8.1517033255247451E-2</v>
      </c>
      <c r="C64" s="98">
        <f t="shared" ca="1" si="2"/>
        <v>520.6687269602578</v>
      </c>
      <c r="D64" s="99">
        <f t="shared" ca="1" si="3"/>
        <v>933.4362236742229</v>
      </c>
    </row>
    <row r="65" spans="1:4" hidden="1" x14ac:dyDescent="0.25">
      <c r="A65" s="62">
        <f t="shared" si="1"/>
        <v>64</v>
      </c>
      <c r="B65" s="97">
        <f t="shared" ca="1" si="0"/>
        <v>4.5566918154001393E-2</v>
      </c>
      <c r="C65" s="98">
        <f t="shared" ca="1" si="2"/>
        <v>816.6397081052753</v>
      </c>
      <c r="D65" s="99">
        <f t="shared" ca="1" si="3"/>
        <v>43.852014255376957</v>
      </c>
    </row>
    <row r="66" spans="1:4" hidden="1" x14ac:dyDescent="0.25">
      <c r="A66" s="62">
        <f t="shared" si="1"/>
        <v>65</v>
      </c>
      <c r="B66" s="97">
        <f t="shared" ref="B66:B129" ca="1" si="4">$B$1*(_xlfn.NORM.INV(RAND(),$G$1,$I$1))</f>
        <v>6.7645142477586642E-2</v>
      </c>
      <c r="C66" s="98">
        <f t="shared" ca="1" si="2"/>
        <v>560.465719733127</v>
      </c>
      <c r="D66" s="99">
        <f t="shared" ca="1" si="3"/>
        <v>858.58251974731854</v>
      </c>
    </row>
    <row r="67" spans="1:4" hidden="1" x14ac:dyDescent="0.25">
      <c r="A67" s="62">
        <f t="shared" ref="A67:A130" si="5">1+A66</f>
        <v>66</v>
      </c>
      <c r="B67" s="97">
        <f t="shared" ca="1" si="4"/>
        <v>3.9113767596345467E-2</v>
      </c>
      <c r="C67" s="98">
        <f t="shared" ca="1" si="2"/>
        <v>140.76904639414818</v>
      </c>
      <c r="D67" s="99">
        <f t="shared" ca="1" si="3"/>
        <v>852.25461246985071</v>
      </c>
    </row>
    <row r="68" spans="1:4" hidden="1" x14ac:dyDescent="0.25">
      <c r="A68" s="62">
        <f t="shared" si="5"/>
        <v>67</v>
      </c>
      <c r="B68" s="97">
        <f t="shared" ca="1" si="4"/>
        <v>0.11649828725863179</v>
      </c>
      <c r="C68" s="98">
        <f t="shared" ref="C68:C131" ca="1" si="6">(_xlfn.NORM.INV(RAND(),$G$1*C$1,$I$1*C$1))</f>
        <v>1245.1251390047037</v>
      </c>
      <c r="D68" s="99">
        <f t="shared" ref="D68:D131" ca="1" si="7">(_xlfn.NORM.INV(RAND(),$G$1*D$1,$I$1*D$1))</f>
        <v>816.42487729545564</v>
      </c>
    </row>
    <row r="69" spans="1:4" hidden="1" x14ac:dyDescent="0.25">
      <c r="A69" s="62">
        <f t="shared" si="5"/>
        <v>68</v>
      </c>
      <c r="B69" s="97">
        <f t="shared" ca="1" si="4"/>
        <v>3.7766448755669313E-2</v>
      </c>
      <c r="C69" s="98">
        <f t="shared" ca="1" si="6"/>
        <v>270.78618290646239</v>
      </c>
      <c r="D69" s="99">
        <f t="shared" ca="1" si="7"/>
        <v>2187.7795162943053</v>
      </c>
    </row>
    <row r="70" spans="1:4" hidden="1" x14ac:dyDescent="0.25">
      <c r="A70" s="62">
        <f t="shared" si="5"/>
        <v>69</v>
      </c>
      <c r="B70" s="97">
        <f t="shared" ca="1" si="4"/>
        <v>9.8514226877800551E-2</v>
      </c>
      <c r="C70" s="98">
        <f t="shared" ca="1" si="6"/>
        <v>285.63273271039952</v>
      </c>
      <c r="D70" s="99">
        <f t="shared" ca="1" si="7"/>
        <v>54.854609252166256</v>
      </c>
    </row>
    <row r="71" spans="1:4" hidden="1" x14ac:dyDescent="0.25">
      <c r="A71" s="62">
        <f t="shared" si="5"/>
        <v>70</v>
      </c>
      <c r="B71" s="97">
        <f t="shared" ca="1" si="4"/>
        <v>0.17793617411234058</v>
      </c>
      <c r="C71" s="98">
        <f t="shared" ca="1" si="6"/>
        <v>68.767990610916968</v>
      </c>
      <c r="D71" s="99">
        <f t="shared" ca="1" si="7"/>
        <v>1107.5034626918236</v>
      </c>
    </row>
    <row r="72" spans="1:4" hidden="1" x14ac:dyDescent="0.25">
      <c r="A72" s="62">
        <f t="shared" si="5"/>
        <v>71</v>
      </c>
      <c r="B72" s="97">
        <f t="shared" ca="1" si="4"/>
        <v>8.0383965898058088E-2</v>
      </c>
      <c r="C72" s="98">
        <f t="shared" ca="1" si="6"/>
        <v>285.95336609348499</v>
      </c>
      <c r="D72" s="99">
        <f t="shared" ca="1" si="7"/>
        <v>127.04315738140701</v>
      </c>
    </row>
    <row r="73" spans="1:4" hidden="1" x14ac:dyDescent="0.25">
      <c r="A73" s="62">
        <f t="shared" si="5"/>
        <v>72</v>
      </c>
      <c r="B73" s="97">
        <f t="shared" ca="1" si="4"/>
        <v>6.1606862811780912E-2</v>
      </c>
      <c r="C73" s="98">
        <f t="shared" ca="1" si="6"/>
        <v>570.12816411420317</v>
      </c>
      <c r="D73" s="99">
        <f t="shared" ca="1" si="7"/>
        <v>1539.3544942860576</v>
      </c>
    </row>
    <row r="74" spans="1:4" hidden="1" x14ac:dyDescent="0.25">
      <c r="A74" s="62">
        <f t="shared" si="5"/>
        <v>73</v>
      </c>
      <c r="B74" s="97">
        <f t="shared" ca="1" si="4"/>
        <v>6.7295554697306248E-2</v>
      </c>
      <c r="C74" s="98">
        <f t="shared" ca="1" si="6"/>
        <v>875.89669420808627</v>
      </c>
      <c r="D74" s="99">
        <f t="shared" ca="1" si="7"/>
        <v>1060.8893295512357</v>
      </c>
    </row>
    <row r="75" spans="1:4" hidden="1" x14ac:dyDescent="0.25">
      <c r="A75" s="62">
        <f t="shared" si="5"/>
        <v>74</v>
      </c>
      <c r="B75" s="97">
        <f t="shared" ca="1" si="4"/>
        <v>0.11814517160397948</v>
      </c>
      <c r="C75" s="98">
        <f t="shared" ca="1" si="6"/>
        <v>-416.5614817734953</v>
      </c>
      <c r="D75" s="99">
        <f t="shared" ca="1" si="7"/>
        <v>573.85008764250347</v>
      </c>
    </row>
    <row r="76" spans="1:4" hidden="1" x14ac:dyDescent="0.25">
      <c r="A76" s="62">
        <f t="shared" si="5"/>
        <v>75</v>
      </c>
      <c r="B76" s="97">
        <f t="shared" ca="1" si="4"/>
        <v>2.723505556988616E-2</v>
      </c>
      <c r="C76" s="98">
        <f t="shared" ca="1" si="6"/>
        <v>751.84957254815254</v>
      </c>
      <c r="D76" s="99">
        <f t="shared" ca="1" si="7"/>
        <v>2058.1778740791933</v>
      </c>
    </row>
    <row r="77" spans="1:4" hidden="1" x14ac:dyDescent="0.25">
      <c r="A77" s="62">
        <f t="shared" si="5"/>
        <v>76</v>
      </c>
      <c r="B77" s="97">
        <f t="shared" ca="1" si="4"/>
        <v>1.7963087558933222E-2</v>
      </c>
      <c r="C77" s="98">
        <f t="shared" ca="1" si="6"/>
        <v>-25.34947665428183</v>
      </c>
      <c r="D77" s="99">
        <f t="shared" ca="1" si="7"/>
        <v>1278.1992016860745</v>
      </c>
    </row>
    <row r="78" spans="1:4" hidden="1" x14ac:dyDescent="0.25">
      <c r="A78" s="62">
        <f t="shared" si="5"/>
        <v>77</v>
      </c>
      <c r="B78" s="97">
        <f t="shared" ca="1" si="4"/>
        <v>1.5766635941732547E-2</v>
      </c>
      <c r="C78" s="98">
        <f t="shared" ca="1" si="6"/>
        <v>590.73180751493555</v>
      </c>
      <c r="D78" s="99">
        <f t="shared" ca="1" si="7"/>
        <v>-862.73901047413483</v>
      </c>
    </row>
    <row r="79" spans="1:4" hidden="1" x14ac:dyDescent="0.25">
      <c r="A79" s="62">
        <f t="shared" si="5"/>
        <v>78</v>
      </c>
      <c r="B79" s="97">
        <f t="shared" ca="1" si="4"/>
        <v>3.7841287381476914E-2</v>
      </c>
      <c r="C79" s="98">
        <f t="shared" ca="1" si="6"/>
        <v>1115.2541708669401</v>
      </c>
      <c r="D79" s="99">
        <f t="shared" ca="1" si="7"/>
        <v>1.1378072222264564</v>
      </c>
    </row>
    <row r="80" spans="1:4" hidden="1" x14ac:dyDescent="0.25">
      <c r="A80" s="62">
        <f t="shared" si="5"/>
        <v>79</v>
      </c>
      <c r="B80" s="97">
        <f t="shared" ca="1" si="4"/>
        <v>3.3005343173582613E-2</v>
      </c>
      <c r="C80" s="98">
        <f t="shared" ca="1" si="6"/>
        <v>951.49709474871406</v>
      </c>
      <c r="D80" s="99">
        <f t="shared" ca="1" si="7"/>
        <v>726.86954348605104</v>
      </c>
    </row>
    <row r="81" spans="1:4" hidden="1" x14ac:dyDescent="0.25">
      <c r="A81" s="62">
        <f t="shared" si="5"/>
        <v>80</v>
      </c>
      <c r="B81" s="97">
        <f t="shared" ca="1" si="4"/>
        <v>-3.1509537906288618E-2</v>
      </c>
      <c r="C81" s="98">
        <f t="shared" ca="1" si="6"/>
        <v>-160.729981220181</v>
      </c>
      <c r="D81" s="99">
        <f t="shared" ca="1" si="7"/>
        <v>-155.73581959754233</v>
      </c>
    </row>
    <row r="82" spans="1:4" hidden="1" x14ac:dyDescent="0.25">
      <c r="A82" s="62">
        <f t="shared" si="5"/>
        <v>81</v>
      </c>
      <c r="B82" s="97">
        <f t="shared" ca="1" si="4"/>
        <v>4.6223394144034279E-2</v>
      </c>
      <c r="C82" s="98">
        <f t="shared" ca="1" si="6"/>
        <v>244.75918100942411</v>
      </c>
      <c r="D82" s="99">
        <f t="shared" ca="1" si="7"/>
        <v>-107.68048742008273</v>
      </c>
    </row>
    <row r="83" spans="1:4" hidden="1" x14ac:dyDescent="0.25">
      <c r="A83" s="62">
        <f t="shared" si="5"/>
        <v>82</v>
      </c>
      <c r="B83" s="97">
        <f t="shared" ca="1" si="4"/>
        <v>4.0867888382972617E-2</v>
      </c>
      <c r="C83" s="98">
        <f t="shared" ca="1" si="6"/>
        <v>1021.391852417421</v>
      </c>
      <c r="D83" s="99">
        <f t="shared" ca="1" si="7"/>
        <v>1473.0251260686341</v>
      </c>
    </row>
    <row r="84" spans="1:4" hidden="1" x14ac:dyDescent="0.25">
      <c r="A84" s="62">
        <f t="shared" si="5"/>
        <v>83</v>
      </c>
      <c r="B84" s="97">
        <f t="shared" ca="1" si="4"/>
        <v>7.6561074615632385E-2</v>
      </c>
      <c r="C84" s="98">
        <f t="shared" ca="1" si="6"/>
        <v>115.42362325718648</v>
      </c>
      <c r="D84" s="99">
        <f t="shared" ca="1" si="7"/>
        <v>1809.1042966365999</v>
      </c>
    </row>
    <row r="85" spans="1:4" hidden="1" x14ac:dyDescent="0.25">
      <c r="A85" s="62">
        <f t="shared" si="5"/>
        <v>84</v>
      </c>
      <c r="B85" s="97">
        <f t="shared" ca="1" si="4"/>
        <v>4.5031416074049764E-2</v>
      </c>
      <c r="C85" s="98">
        <f t="shared" ca="1" si="6"/>
        <v>-1159.4297103278457</v>
      </c>
      <c r="D85" s="99">
        <f t="shared" ca="1" si="7"/>
        <v>1561.8514655254335</v>
      </c>
    </row>
    <row r="86" spans="1:4" hidden="1" x14ac:dyDescent="0.25">
      <c r="A86" s="62">
        <f t="shared" si="5"/>
        <v>85</v>
      </c>
      <c r="B86" s="97">
        <f t="shared" ca="1" si="4"/>
        <v>5.4978234396904552E-2</v>
      </c>
      <c r="C86" s="98">
        <f t="shared" ca="1" si="6"/>
        <v>1216.9510988081306</v>
      </c>
      <c r="D86" s="99">
        <f t="shared" ca="1" si="7"/>
        <v>1848.0577289349962</v>
      </c>
    </row>
    <row r="87" spans="1:4" hidden="1" x14ac:dyDescent="0.25">
      <c r="A87" s="62">
        <f t="shared" si="5"/>
        <v>86</v>
      </c>
      <c r="B87" s="97">
        <f t="shared" ca="1" si="4"/>
        <v>9.7802349658690529E-2</v>
      </c>
      <c r="C87" s="98">
        <f t="shared" ca="1" si="6"/>
        <v>581.29483185175718</v>
      </c>
      <c r="D87" s="99">
        <f t="shared" ca="1" si="7"/>
        <v>1247.3998300362546</v>
      </c>
    </row>
    <row r="88" spans="1:4" hidden="1" x14ac:dyDescent="0.25">
      <c r="A88" s="62">
        <f t="shared" si="5"/>
        <v>87</v>
      </c>
      <c r="B88" s="97">
        <f t="shared" ca="1" si="4"/>
        <v>2.2154220158211353E-2</v>
      </c>
      <c r="C88" s="98">
        <f t="shared" ca="1" si="6"/>
        <v>359.22630366883715</v>
      </c>
      <c r="D88" s="99">
        <f t="shared" ca="1" si="7"/>
        <v>2198.158417619331</v>
      </c>
    </row>
    <row r="89" spans="1:4" hidden="1" x14ac:dyDescent="0.25">
      <c r="A89" s="62">
        <f t="shared" si="5"/>
        <v>88</v>
      </c>
      <c r="B89" s="97">
        <f t="shared" ca="1" si="4"/>
        <v>4.6027774068331848E-2</v>
      </c>
      <c r="C89" s="98">
        <f t="shared" ca="1" si="6"/>
        <v>-53.099167215509965</v>
      </c>
      <c r="D89" s="99">
        <f t="shared" ca="1" si="7"/>
        <v>1404.3729336572208</v>
      </c>
    </row>
    <row r="90" spans="1:4" hidden="1" x14ac:dyDescent="0.25">
      <c r="A90" s="62">
        <f t="shared" si="5"/>
        <v>89</v>
      </c>
      <c r="B90" s="97">
        <f t="shared" ca="1" si="4"/>
        <v>6.478894023646091E-2</v>
      </c>
      <c r="C90" s="98">
        <f t="shared" ca="1" si="6"/>
        <v>1339.2678863464114</v>
      </c>
      <c r="D90" s="99">
        <f t="shared" ca="1" si="7"/>
        <v>743.42886995604363</v>
      </c>
    </row>
    <row r="91" spans="1:4" hidden="1" x14ac:dyDescent="0.25">
      <c r="A91" s="62">
        <f t="shared" si="5"/>
        <v>90</v>
      </c>
      <c r="B91" s="97">
        <f t="shared" ca="1" si="4"/>
        <v>4.1658560679153377E-2</v>
      </c>
      <c r="C91" s="98">
        <f t="shared" ca="1" si="6"/>
        <v>247.86687496952996</v>
      </c>
      <c r="D91" s="99">
        <f t="shared" ca="1" si="7"/>
        <v>-323.8798614843065</v>
      </c>
    </row>
    <row r="92" spans="1:4" hidden="1" x14ac:dyDescent="0.25">
      <c r="A92" s="62">
        <f t="shared" si="5"/>
        <v>91</v>
      </c>
      <c r="B92" s="97">
        <f t="shared" ca="1" si="4"/>
        <v>0.10582051687059765</v>
      </c>
      <c r="C92" s="98">
        <f t="shared" ca="1" si="6"/>
        <v>579.98008027777882</v>
      </c>
      <c r="D92" s="99">
        <f t="shared" ca="1" si="7"/>
        <v>1628.8775373333769</v>
      </c>
    </row>
    <row r="93" spans="1:4" hidden="1" x14ac:dyDescent="0.25">
      <c r="A93" s="62">
        <f t="shared" si="5"/>
        <v>92</v>
      </c>
      <c r="B93" s="97">
        <f t="shared" ca="1" si="4"/>
        <v>0.13886772503559969</v>
      </c>
      <c r="C93" s="98">
        <f t="shared" ca="1" si="6"/>
        <v>331.4192281202678</v>
      </c>
      <c r="D93" s="99">
        <f t="shared" ca="1" si="7"/>
        <v>615.11001185516147</v>
      </c>
    </row>
    <row r="94" spans="1:4" hidden="1" x14ac:dyDescent="0.25">
      <c r="A94" s="62">
        <f t="shared" si="5"/>
        <v>93</v>
      </c>
      <c r="B94" s="97">
        <f t="shared" ca="1" si="4"/>
        <v>-1.7646284473430737E-2</v>
      </c>
      <c r="C94" s="98">
        <f t="shared" ca="1" si="6"/>
        <v>-273.26054924837479</v>
      </c>
      <c r="D94" s="99">
        <f t="shared" ca="1" si="7"/>
        <v>-1.5617709430830473</v>
      </c>
    </row>
    <row r="95" spans="1:4" hidden="1" x14ac:dyDescent="0.25">
      <c r="A95" s="62">
        <f t="shared" si="5"/>
        <v>94</v>
      </c>
      <c r="B95" s="97">
        <f t="shared" ca="1" si="4"/>
        <v>-3.5103730397507291E-2</v>
      </c>
      <c r="C95" s="98">
        <f t="shared" ca="1" si="6"/>
        <v>-66.398591155844656</v>
      </c>
      <c r="D95" s="99">
        <f t="shared" ca="1" si="7"/>
        <v>2155.3208474416506</v>
      </c>
    </row>
    <row r="96" spans="1:4" hidden="1" x14ac:dyDescent="0.25">
      <c r="A96" s="62">
        <f t="shared" si="5"/>
        <v>95</v>
      </c>
      <c r="B96" s="97">
        <f t="shared" ca="1" si="4"/>
        <v>1.1928935754941715E-2</v>
      </c>
      <c r="C96" s="98">
        <f t="shared" ca="1" si="6"/>
        <v>362.49193380286056</v>
      </c>
      <c r="D96" s="99">
        <f t="shared" ca="1" si="7"/>
        <v>-985.219136987404</v>
      </c>
    </row>
    <row r="97" spans="1:4" hidden="1" x14ac:dyDescent="0.25">
      <c r="A97" s="62">
        <f t="shared" si="5"/>
        <v>96</v>
      </c>
      <c r="B97" s="97">
        <f t="shared" ca="1" si="4"/>
        <v>0.12213125731128754</v>
      </c>
      <c r="C97" s="98">
        <f t="shared" ca="1" si="6"/>
        <v>-216.52852198720393</v>
      </c>
      <c r="D97" s="99">
        <f t="shared" ca="1" si="7"/>
        <v>1337.8699361890365</v>
      </c>
    </row>
    <row r="98" spans="1:4" hidden="1" x14ac:dyDescent="0.25">
      <c r="A98" s="62">
        <f t="shared" si="5"/>
        <v>97</v>
      </c>
      <c r="B98" s="97">
        <f t="shared" ca="1" si="4"/>
        <v>0.13008522287669599</v>
      </c>
      <c r="C98" s="98">
        <f t="shared" ca="1" si="6"/>
        <v>1054.3058422551007</v>
      </c>
      <c r="D98" s="99">
        <f t="shared" ca="1" si="7"/>
        <v>2299.700949100722</v>
      </c>
    </row>
    <row r="99" spans="1:4" hidden="1" x14ac:dyDescent="0.25">
      <c r="A99" s="62">
        <f t="shared" si="5"/>
        <v>98</v>
      </c>
      <c r="B99" s="97">
        <f t="shared" ca="1" si="4"/>
        <v>0.13119992333247105</v>
      </c>
      <c r="C99" s="98">
        <f t="shared" ca="1" si="6"/>
        <v>1074.0556002482531</v>
      </c>
      <c r="D99" s="99">
        <f t="shared" ca="1" si="7"/>
        <v>2343.3344421074726</v>
      </c>
    </row>
    <row r="100" spans="1:4" hidden="1" x14ac:dyDescent="0.25">
      <c r="A100" s="62">
        <f t="shared" si="5"/>
        <v>99</v>
      </c>
      <c r="B100" s="97">
        <f t="shared" ca="1" si="4"/>
        <v>0.10059471759010973</v>
      </c>
      <c r="C100" s="98">
        <f t="shared" ca="1" si="6"/>
        <v>-49.352060598760545</v>
      </c>
      <c r="D100" s="99">
        <f t="shared" ca="1" si="7"/>
        <v>1401.317078035584</v>
      </c>
    </row>
    <row r="101" spans="1:4" hidden="1" x14ac:dyDescent="0.25">
      <c r="A101" s="62">
        <f t="shared" si="5"/>
        <v>100</v>
      </c>
      <c r="B101" s="97">
        <f t="shared" ca="1" si="4"/>
        <v>3.9313549603029185E-2</v>
      </c>
      <c r="C101" s="98">
        <f t="shared" ca="1" si="6"/>
        <v>586.85653440934516</v>
      </c>
      <c r="D101" s="99">
        <f t="shared" ca="1" si="7"/>
        <v>-1635.1146285123045</v>
      </c>
    </row>
    <row r="102" spans="1:4" hidden="1" x14ac:dyDescent="0.25">
      <c r="A102" s="62">
        <f t="shared" si="5"/>
        <v>101</v>
      </c>
      <c r="B102" s="97">
        <f t="shared" ca="1" si="4"/>
        <v>7.9564424221414409E-2</v>
      </c>
      <c r="C102" s="98">
        <f t="shared" ca="1" si="6"/>
        <v>172.93073011683197</v>
      </c>
      <c r="D102" s="99">
        <f t="shared" ca="1" si="7"/>
        <v>1832.3504011142591</v>
      </c>
    </row>
    <row r="103" spans="1:4" hidden="1" x14ac:dyDescent="0.25">
      <c r="A103" s="62">
        <f t="shared" si="5"/>
        <v>102</v>
      </c>
      <c r="B103" s="97">
        <f t="shared" ca="1" si="4"/>
        <v>6.9371192356328618E-2</v>
      </c>
      <c r="C103" s="98">
        <f t="shared" ca="1" si="6"/>
        <v>182.1664391078271</v>
      </c>
      <c r="D103" s="99">
        <f t="shared" ca="1" si="7"/>
        <v>2801.4116893189862</v>
      </c>
    </row>
    <row r="104" spans="1:4" hidden="1" x14ac:dyDescent="0.25">
      <c r="A104" s="62">
        <f t="shared" si="5"/>
        <v>103</v>
      </c>
      <c r="B104" s="97">
        <f t="shared" ca="1" si="4"/>
        <v>-2.0766227209595131E-2</v>
      </c>
      <c r="C104" s="98">
        <f t="shared" ca="1" si="6"/>
        <v>798.68021111737994</v>
      </c>
      <c r="D104" s="99">
        <f t="shared" ca="1" si="7"/>
        <v>2149.0370916172733</v>
      </c>
    </row>
    <row r="105" spans="1:4" hidden="1" x14ac:dyDescent="0.25">
      <c r="A105" s="62">
        <f t="shared" si="5"/>
        <v>104</v>
      </c>
      <c r="B105" s="97">
        <f t="shared" ca="1" si="4"/>
        <v>6.0783239911582472E-2</v>
      </c>
      <c r="C105" s="98">
        <f t="shared" ca="1" si="6"/>
        <v>607.66443163247516</v>
      </c>
      <c r="D105" s="99">
        <f t="shared" ca="1" si="7"/>
        <v>1617.4633341848548</v>
      </c>
    </row>
    <row r="106" spans="1:4" hidden="1" x14ac:dyDescent="0.25">
      <c r="A106" s="62">
        <f t="shared" si="5"/>
        <v>105</v>
      </c>
      <c r="B106" s="97">
        <f t="shared" ca="1" si="4"/>
        <v>3.508296579972197E-2</v>
      </c>
      <c r="C106" s="98">
        <f t="shared" ca="1" si="6"/>
        <v>299.22339223295944</v>
      </c>
      <c r="D106" s="99">
        <f t="shared" ca="1" si="7"/>
        <v>26.292046587212667</v>
      </c>
    </row>
    <row r="107" spans="1:4" hidden="1" x14ac:dyDescent="0.25">
      <c r="A107" s="62">
        <f t="shared" si="5"/>
        <v>106</v>
      </c>
      <c r="B107" s="97">
        <f t="shared" ca="1" si="4"/>
        <v>9.0007140394264107E-2</v>
      </c>
      <c r="C107" s="98">
        <f t="shared" ca="1" si="6"/>
        <v>-167.23992848638238</v>
      </c>
      <c r="D107" s="99">
        <f t="shared" ca="1" si="7"/>
        <v>936.58129783343509</v>
      </c>
    </row>
    <row r="108" spans="1:4" hidden="1" x14ac:dyDescent="0.25">
      <c r="A108" s="62">
        <f t="shared" si="5"/>
        <v>107</v>
      </c>
      <c r="B108" s="97">
        <f t="shared" ca="1" si="4"/>
        <v>5.6794885020851449E-2</v>
      </c>
      <c r="C108" s="98">
        <f t="shared" ca="1" si="6"/>
        <v>1037.9198827474788</v>
      </c>
      <c r="D108" s="99">
        <f t="shared" ca="1" si="7"/>
        <v>786.99099548921993</v>
      </c>
    </row>
    <row r="109" spans="1:4" hidden="1" x14ac:dyDescent="0.25">
      <c r="A109" s="62">
        <f t="shared" si="5"/>
        <v>108</v>
      </c>
      <c r="B109" s="97">
        <f t="shared" ca="1" si="4"/>
        <v>6.3104657599591746E-2</v>
      </c>
      <c r="C109" s="98">
        <f t="shared" ca="1" si="6"/>
        <v>472.0060358972168</v>
      </c>
      <c r="D109" s="99">
        <f t="shared" ca="1" si="7"/>
        <v>1287.1335164589073</v>
      </c>
    </row>
    <row r="110" spans="1:4" hidden="1" x14ac:dyDescent="0.25">
      <c r="A110" s="62">
        <f t="shared" si="5"/>
        <v>109</v>
      </c>
      <c r="B110" s="97">
        <f t="shared" ca="1" si="4"/>
        <v>0.15746607100122412</v>
      </c>
      <c r="C110" s="98">
        <f t="shared" ca="1" si="6"/>
        <v>493.60179470337789</v>
      </c>
      <c r="D110" s="99">
        <f t="shared" ca="1" si="7"/>
        <v>1597.8113034246062</v>
      </c>
    </row>
    <row r="111" spans="1:4" hidden="1" x14ac:dyDescent="0.25">
      <c r="A111" s="62">
        <f t="shared" si="5"/>
        <v>110</v>
      </c>
      <c r="B111" s="97">
        <f t="shared" ca="1" si="4"/>
        <v>-4.466066239652336E-2</v>
      </c>
      <c r="C111" s="98">
        <f t="shared" ca="1" si="6"/>
        <v>1260.5254822532979</v>
      </c>
      <c r="D111" s="99">
        <f t="shared" ca="1" si="7"/>
        <v>1048.2302555482897</v>
      </c>
    </row>
    <row r="112" spans="1:4" hidden="1" x14ac:dyDescent="0.25">
      <c r="A112" s="62">
        <f t="shared" si="5"/>
        <v>111</v>
      </c>
      <c r="B112" s="97">
        <f t="shared" ca="1" si="4"/>
        <v>2.5757232868055022E-2</v>
      </c>
      <c r="C112" s="98">
        <f t="shared" ca="1" si="6"/>
        <v>737.86588778655687</v>
      </c>
      <c r="D112" s="99">
        <f t="shared" ca="1" si="7"/>
        <v>319.13449144736239</v>
      </c>
    </row>
    <row r="113" spans="1:4" hidden="1" x14ac:dyDescent="0.25">
      <c r="A113" s="62">
        <f t="shared" si="5"/>
        <v>112</v>
      </c>
      <c r="B113" s="97">
        <f t="shared" ca="1" si="4"/>
        <v>2.0137599086862495E-2</v>
      </c>
      <c r="C113" s="98">
        <f t="shared" ca="1" si="6"/>
        <v>1311.4682224934888</v>
      </c>
      <c r="D113" s="99">
        <f t="shared" ca="1" si="7"/>
        <v>1804.3604276289311</v>
      </c>
    </row>
    <row r="114" spans="1:4" hidden="1" x14ac:dyDescent="0.25">
      <c r="A114" s="62">
        <f t="shared" si="5"/>
        <v>113</v>
      </c>
      <c r="B114" s="97">
        <f t="shared" ca="1" si="4"/>
        <v>3.5614396981905369E-2</v>
      </c>
      <c r="C114" s="98">
        <f t="shared" ca="1" si="6"/>
        <v>1035.2597875419283</v>
      </c>
      <c r="D114" s="99">
        <f t="shared" ca="1" si="7"/>
        <v>1669.7587179774955</v>
      </c>
    </row>
    <row r="115" spans="1:4" hidden="1" x14ac:dyDescent="0.25">
      <c r="A115" s="62">
        <f t="shared" si="5"/>
        <v>114</v>
      </c>
      <c r="B115" s="97">
        <f t="shared" ca="1" si="4"/>
        <v>1.1712097531673515E-2</v>
      </c>
      <c r="C115" s="98">
        <f t="shared" ca="1" si="6"/>
        <v>624.26156472948048</v>
      </c>
      <c r="D115" s="99">
        <f t="shared" ca="1" si="7"/>
        <v>-797.52512618011951</v>
      </c>
    </row>
    <row r="116" spans="1:4" hidden="1" x14ac:dyDescent="0.25">
      <c r="A116" s="62">
        <f t="shared" si="5"/>
        <v>115</v>
      </c>
      <c r="B116" s="97">
        <f t="shared" ca="1" si="4"/>
        <v>-9.6541758425748095E-3</v>
      </c>
      <c r="C116" s="98">
        <f t="shared" ca="1" si="6"/>
        <v>526.94468890267854</v>
      </c>
      <c r="D116" s="99">
        <f t="shared" ca="1" si="7"/>
        <v>1312.2676394457164</v>
      </c>
    </row>
    <row r="117" spans="1:4" hidden="1" x14ac:dyDescent="0.25">
      <c r="A117" s="62">
        <f t="shared" si="5"/>
        <v>116</v>
      </c>
      <c r="B117" s="97">
        <f t="shared" ca="1" si="4"/>
        <v>4.1382100652070292E-2</v>
      </c>
      <c r="C117" s="98">
        <f t="shared" ca="1" si="6"/>
        <v>84.120752223309125</v>
      </c>
      <c r="D117" s="99">
        <f t="shared" ca="1" si="7"/>
        <v>-1125.7596704824909</v>
      </c>
    </row>
    <row r="118" spans="1:4" hidden="1" x14ac:dyDescent="0.25">
      <c r="A118" s="62">
        <f t="shared" si="5"/>
        <v>117</v>
      </c>
      <c r="B118" s="97">
        <f t="shared" ca="1" si="4"/>
        <v>2.1050169663473169E-2</v>
      </c>
      <c r="C118" s="98">
        <f t="shared" ca="1" si="6"/>
        <v>630.6871350286367</v>
      </c>
      <c r="D118" s="99">
        <f t="shared" ca="1" si="7"/>
        <v>1252.5541562324524</v>
      </c>
    </row>
    <row r="119" spans="1:4" hidden="1" x14ac:dyDescent="0.25">
      <c r="A119" s="62">
        <f t="shared" si="5"/>
        <v>118</v>
      </c>
      <c r="B119" s="97">
        <f t="shared" ca="1" si="4"/>
        <v>-4.6783759993618418E-3</v>
      </c>
      <c r="C119" s="98">
        <f t="shared" ca="1" si="6"/>
        <v>1003.7314314710975</v>
      </c>
      <c r="D119" s="99">
        <f t="shared" ca="1" si="7"/>
        <v>85.130722834632479</v>
      </c>
    </row>
    <row r="120" spans="1:4" hidden="1" x14ac:dyDescent="0.25">
      <c r="A120" s="62">
        <f t="shared" si="5"/>
        <v>119</v>
      </c>
      <c r="B120" s="97">
        <f t="shared" ca="1" si="4"/>
        <v>7.960556124665108E-2</v>
      </c>
      <c r="C120" s="98">
        <f t="shared" ca="1" si="6"/>
        <v>683.51352137879633</v>
      </c>
      <c r="D120" s="99">
        <f t="shared" ca="1" si="7"/>
        <v>705.78160792562016</v>
      </c>
    </row>
    <row r="121" spans="1:4" hidden="1" x14ac:dyDescent="0.25">
      <c r="A121" s="62">
        <f t="shared" si="5"/>
        <v>120</v>
      </c>
      <c r="B121" s="97">
        <f t="shared" ca="1" si="4"/>
        <v>0.12730566437245838</v>
      </c>
      <c r="C121" s="98">
        <f t="shared" ca="1" si="6"/>
        <v>384.24255379322381</v>
      </c>
      <c r="D121" s="99">
        <f t="shared" ca="1" si="7"/>
        <v>669.23537893614753</v>
      </c>
    </row>
    <row r="122" spans="1:4" hidden="1" x14ac:dyDescent="0.25">
      <c r="A122" s="62">
        <f t="shared" si="5"/>
        <v>121</v>
      </c>
      <c r="B122" s="97">
        <f t="shared" ca="1" si="4"/>
        <v>-1.2026571551895168E-2</v>
      </c>
      <c r="C122" s="98">
        <f t="shared" ca="1" si="6"/>
        <v>36.948853011595475</v>
      </c>
      <c r="D122" s="99">
        <f t="shared" ca="1" si="7"/>
        <v>370.6577143575887</v>
      </c>
    </row>
    <row r="123" spans="1:4" hidden="1" x14ac:dyDescent="0.25">
      <c r="A123" s="62">
        <f t="shared" si="5"/>
        <v>122</v>
      </c>
      <c r="B123" s="97">
        <f t="shared" ca="1" si="4"/>
        <v>8.9132094019836183E-3</v>
      </c>
      <c r="C123" s="98">
        <f t="shared" ca="1" si="6"/>
        <v>1097.6151580540668</v>
      </c>
      <c r="D123" s="99">
        <f t="shared" ca="1" si="7"/>
        <v>606.65413655234647</v>
      </c>
    </row>
    <row r="124" spans="1:4" hidden="1" x14ac:dyDescent="0.25">
      <c r="A124" s="62">
        <f t="shared" si="5"/>
        <v>123</v>
      </c>
      <c r="B124" s="97">
        <f t="shared" ca="1" si="4"/>
        <v>0.14504612406047218</v>
      </c>
      <c r="C124" s="98">
        <f t="shared" ca="1" si="6"/>
        <v>-0.37697609861987758</v>
      </c>
      <c r="D124" s="99">
        <f t="shared" ca="1" si="7"/>
        <v>1154.8074505725053</v>
      </c>
    </row>
    <row r="125" spans="1:4" hidden="1" x14ac:dyDescent="0.25">
      <c r="A125" s="62">
        <f t="shared" si="5"/>
        <v>124</v>
      </c>
      <c r="B125" s="97">
        <f t="shared" ca="1" si="4"/>
        <v>1.5831330069149871E-2</v>
      </c>
      <c r="C125" s="98">
        <f t="shared" ca="1" si="6"/>
        <v>-71.108846952066074</v>
      </c>
      <c r="D125" s="99">
        <f t="shared" ca="1" si="7"/>
        <v>829.61291174381779</v>
      </c>
    </row>
    <row r="126" spans="1:4" hidden="1" x14ac:dyDescent="0.25">
      <c r="A126" s="62">
        <f t="shared" si="5"/>
        <v>125</v>
      </c>
      <c r="B126" s="97">
        <f t="shared" ca="1" si="4"/>
        <v>0.1129285035823839</v>
      </c>
      <c r="C126" s="98">
        <f t="shared" ca="1" si="6"/>
        <v>227.549820946404</v>
      </c>
      <c r="D126" s="99">
        <f t="shared" ca="1" si="7"/>
        <v>205.55372630540512</v>
      </c>
    </row>
    <row r="127" spans="1:4" hidden="1" x14ac:dyDescent="0.25">
      <c r="A127" s="62">
        <f t="shared" si="5"/>
        <v>126</v>
      </c>
      <c r="B127" s="97">
        <f t="shared" ca="1" si="4"/>
        <v>0.1256441154775727</v>
      </c>
      <c r="C127" s="98">
        <f t="shared" ca="1" si="6"/>
        <v>376.24399643389381</v>
      </c>
      <c r="D127" s="99">
        <f t="shared" ca="1" si="7"/>
        <v>533.25658716590738</v>
      </c>
    </row>
    <row r="128" spans="1:4" hidden="1" x14ac:dyDescent="0.25">
      <c r="A128" s="62">
        <f t="shared" si="5"/>
        <v>127</v>
      </c>
      <c r="B128" s="97">
        <f t="shared" ca="1" si="4"/>
        <v>1.9924353820500892E-2</v>
      </c>
      <c r="C128" s="98">
        <f t="shared" ca="1" si="6"/>
        <v>688.41407178606244</v>
      </c>
      <c r="D128" s="99">
        <f t="shared" ca="1" si="7"/>
        <v>450.95193212933259</v>
      </c>
    </row>
    <row r="129" spans="1:4" hidden="1" x14ac:dyDescent="0.25">
      <c r="A129" s="62">
        <f t="shared" si="5"/>
        <v>128</v>
      </c>
      <c r="B129" s="97">
        <f t="shared" ca="1" si="4"/>
        <v>0.13609411571985877</v>
      </c>
      <c r="C129" s="98">
        <f t="shared" ca="1" si="6"/>
        <v>258.07800356332081</v>
      </c>
      <c r="D129" s="99">
        <f t="shared" ca="1" si="7"/>
        <v>1660.4814662052756</v>
      </c>
    </row>
    <row r="130" spans="1:4" hidden="1" x14ac:dyDescent="0.25">
      <c r="A130" s="62">
        <f t="shared" si="5"/>
        <v>129</v>
      </c>
      <c r="B130" s="97">
        <f t="shared" ref="B130:B193" ca="1" si="8">$B$1*(_xlfn.NORM.INV(RAND(),$G$1,$I$1))</f>
        <v>0.15667221596331582</v>
      </c>
      <c r="C130" s="98">
        <f t="shared" ca="1" si="6"/>
        <v>480.32340131277067</v>
      </c>
      <c r="D130" s="99">
        <f t="shared" ca="1" si="7"/>
        <v>2015.5024688159799</v>
      </c>
    </row>
    <row r="131" spans="1:4" hidden="1" x14ac:dyDescent="0.25">
      <c r="A131" s="62">
        <f t="shared" ref="A131:A194" si="9">1+A130</f>
        <v>130</v>
      </c>
      <c r="B131" s="97">
        <f t="shared" ca="1" si="8"/>
        <v>0.11128963119390618</v>
      </c>
      <c r="C131" s="98">
        <f t="shared" ca="1" si="6"/>
        <v>479.3940746714739</v>
      </c>
      <c r="D131" s="99">
        <f t="shared" ca="1" si="7"/>
        <v>775.26937933104591</v>
      </c>
    </row>
    <row r="132" spans="1:4" hidden="1" x14ac:dyDescent="0.25">
      <c r="A132" s="62">
        <f t="shared" si="9"/>
        <v>131</v>
      </c>
      <c r="B132" s="97">
        <f t="shared" ca="1" si="8"/>
        <v>6.7296706246611451E-2</v>
      </c>
      <c r="C132" s="98">
        <f t="shared" ref="C132:C195" ca="1" si="10">(_xlfn.NORM.INV(RAND(),$G$1*C$1,$I$1*C$1))</f>
        <v>2139.5712082671839</v>
      </c>
      <c r="D132" s="99">
        <f t="shared" ref="D132:D195" ca="1" si="11">(_xlfn.NORM.INV(RAND(),$G$1*D$1,$I$1*D$1))</f>
        <v>1884.4562703728416</v>
      </c>
    </row>
    <row r="133" spans="1:4" hidden="1" x14ac:dyDescent="0.25">
      <c r="A133" s="62">
        <f t="shared" si="9"/>
        <v>132</v>
      </c>
      <c r="B133" s="97">
        <f t="shared" ca="1" si="8"/>
        <v>2.8302933326625618E-2</v>
      </c>
      <c r="C133" s="98">
        <f t="shared" ca="1" si="10"/>
        <v>788.02428560000089</v>
      </c>
      <c r="D133" s="99">
        <f t="shared" ca="1" si="11"/>
        <v>898.31774944991889</v>
      </c>
    </row>
    <row r="134" spans="1:4" hidden="1" x14ac:dyDescent="0.25">
      <c r="A134" s="62">
        <f t="shared" si="9"/>
        <v>133</v>
      </c>
      <c r="B134" s="97">
        <f t="shared" ca="1" si="8"/>
        <v>0.11949094920995074</v>
      </c>
      <c r="C134" s="98">
        <f t="shared" ca="1" si="10"/>
        <v>429.0169292601413</v>
      </c>
      <c r="D134" s="99">
        <f t="shared" ca="1" si="11"/>
        <v>1022.4279428499175</v>
      </c>
    </row>
    <row r="135" spans="1:4" hidden="1" x14ac:dyDescent="0.25">
      <c r="A135" s="62">
        <f t="shared" si="9"/>
        <v>134</v>
      </c>
      <c r="B135" s="97">
        <f t="shared" ca="1" si="8"/>
        <v>4.7199758382636819E-3</v>
      </c>
      <c r="C135" s="98">
        <f t="shared" ca="1" si="10"/>
        <v>470.45283851879452</v>
      </c>
      <c r="D135" s="99">
        <f t="shared" ca="1" si="11"/>
        <v>1174.2821892327329</v>
      </c>
    </row>
    <row r="136" spans="1:4" hidden="1" x14ac:dyDescent="0.25">
      <c r="A136" s="62">
        <f t="shared" si="9"/>
        <v>135</v>
      </c>
      <c r="B136" s="97">
        <f t="shared" ca="1" si="8"/>
        <v>0.12300275979871185</v>
      </c>
      <c r="C136" s="98">
        <f t="shared" ca="1" si="10"/>
        <v>697.74469199216105</v>
      </c>
      <c r="D136" s="99">
        <f t="shared" ca="1" si="11"/>
        <v>2086.7546480087681</v>
      </c>
    </row>
    <row r="137" spans="1:4" hidden="1" x14ac:dyDescent="0.25">
      <c r="A137" s="62">
        <f t="shared" si="9"/>
        <v>136</v>
      </c>
      <c r="B137" s="97">
        <f t="shared" ca="1" si="8"/>
        <v>5.9803319047550055E-3</v>
      </c>
      <c r="C137" s="98">
        <f t="shared" ca="1" si="10"/>
        <v>980.35054534122514</v>
      </c>
      <c r="D137" s="99">
        <f t="shared" ca="1" si="11"/>
        <v>-2015.7585909959917</v>
      </c>
    </row>
    <row r="138" spans="1:4" hidden="1" x14ac:dyDescent="0.25">
      <c r="A138" s="62">
        <f t="shared" si="9"/>
        <v>137</v>
      </c>
      <c r="B138" s="97">
        <f t="shared" ca="1" si="8"/>
        <v>5.7683000898668617E-2</v>
      </c>
      <c r="C138" s="98">
        <f t="shared" ca="1" si="10"/>
        <v>1005.7786461552972</v>
      </c>
      <c r="D138" s="99">
        <f t="shared" ca="1" si="11"/>
        <v>437.21077330016783</v>
      </c>
    </row>
    <row r="139" spans="1:4" hidden="1" x14ac:dyDescent="0.25">
      <c r="A139" s="62">
        <f t="shared" si="9"/>
        <v>138</v>
      </c>
      <c r="B139" s="97">
        <f t="shared" ca="1" si="8"/>
        <v>7.1347625283669752E-2</v>
      </c>
      <c r="C139" s="98">
        <f t="shared" ca="1" si="10"/>
        <v>854.23732784322738</v>
      </c>
      <c r="D139" s="99">
        <f t="shared" ca="1" si="11"/>
        <v>2435.3217110576679</v>
      </c>
    </row>
    <row r="140" spans="1:4" hidden="1" x14ac:dyDescent="0.25">
      <c r="A140" s="62">
        <f t="shared" si="9"/>
        <v>139</v>
      </c>
      <c r="B140" s="97">
        <f t="shared" ca="1" si="8"/>
        <v>1.5277150705663572E-4</v>
      </c>
      <c r="C140" s="98">
        <f t="shared" ca="1" si="10"/>
        <v>516.93172107116345</v>
      </c>
      <c r="D140" s="99">
        <f t="shared" ca="1" si="11"/>
        <v>1693.6514012964763</v>
      </c>
    </row>
    <row r="141" spans="1:4" hidden="1" x14ac:dyDescent="0.25">
      <c r="A141" s="62">
        <f t="shared" si="9"/>
        <v>140</v>
      </c>
      <c r="B141" s="97">
        <f t="shared" ca="1" si="8"/>
        <v>4.8985259493121901E-2</v>
      </c>
      <c r="C141" s="98">
        <f t="shared" ca="1" si="10"/>
        <v>-139.0450365948235</v>
      </c>
      <c r="D141" s="99">
        <f t="shared" ca="1" si="11"/>
        <v>657.36194533514765</v>
      </c>
    </row>
    <row r="142" spans="1:4" hidden="1" x14ac:dyDescent="0.25">
      <c r="A142" s="62">
        <f t="shared" si="9"/>
        <v>141</v>
      </c>
      <c r="B142" s="97">
        <f t="shared" ca="1" si="8"/>
        <v>-2.6043794413308563E-2</v>
      </c>
      <c r="C142" s="98">
        <f t="shared" ca="1" si="10"/>
        <v>568.16242354069345</v>
      </c>
      <c r="D142" s="99">
        <f t="shared" ca="1" si="11"/>
        <v>2380.5474522984514</v>
      </c>
    </row>
    <row r="143" spans="1:4" hidden="1" x14ac:dyDescent="0.25">
      <c r="A143" s="62">
        <f t="shared" si="9"/>
        <v>142</v>
      </c>
      <c r="B143" s="97">
        <f t="shared" ca="1" si="8"/>
        <v>6.8126026033763859E-2</v>
      </c>
      <c r="C143" s="98">
        <f t="shared" ca="1" si="10"/>
        <v>278.42708461577752</v>
      </c>
      <c r="D143" s="99">
        <f t="shared" ca="1" si="11"/>
        <v>2907.6832332661825</v>
      </c>
    </row>
    <row r="144" spans="1:4" hidden="1" x14ac:dyDescent="0.25">
      <c r="A144" s="62">
        <f t="shared" si="9"/>
        <v>143</v>
      </c>
      <c r="B144" s="97">
        <f t="shared" ca="1" si="8"/>
        <v>1.8550798657391357E-2</v>
      </c>
      <c r="C144" s="98">
        <f t="shared" ca="1" si="10"/>
        <v>329.93123970005922</v>
      </c>
      <c r="D144" s="99">
        <f t="shared" ca="1" si="11"/>
        <v>1781.7200627482187</v>
      </c>
    </row>
    <row r="145" spans="1:4" hidden="1" x14ac:dyDescent="0.25">
      <c r="A145" s="62">
        <f t="shared" si="9"/>
        <v>144</v>
      </c>
      <c r="B145" s="97">
        <f t="shared" ca="1" si="8"/>
        <v>0.1148005587016634</v>
      </c>
      <c r="C145" s="98">
        <f t="shared" ca="1" si="10"/>
        <v>-474.17953993909919</v>
      </c>
      <c r="D145" s="99">
        <f t="shared" ca="1" si="11"/>
        <v>-797.19098942647724</v>
      </c>
    </row>
    <row r="146" spans="1:4" hidden="1" x14ac:dyDescent="0.25">
      <c r="A146" s="62">
        <f t="shared" si="9"/>
        <v>145</v>
      </c>
      <c r="B146" s="97">
        <f t="shared" ca="1" si="8"/>
        <v>7.303222096886236E-2</v>
      </c>
      <c r="C146" s="98">
        <f t="shared" ca="1" si="10"/>
        <v>-206.20507668759899</v>
      </c>
      <c r="D146" s="99">
        <f t="shared" ca="1" si="11"/>
        <v>535.34700846322312</v>
      </c>
    </row>
    <row r="147" spans="1:4" hidden="1" x14ac:dyDescent="0.25">
      <c r="A147" s="62">
        <f t="shared" si="9"/>
        <v>146</v>
      </c>
      <c r="B147" s="97">
        <f t="shared" ca="1" si="8"/>
        <v>3.0965562562028558E-2</v>
      </c>
      <c r="C147" s="98">
        <f t="shared" ca="1" si="10"/>
        <v>761.63029985726439</v>
      </c>
      <c r="D147" s="99">
        <f t="shared" ca="1" si="11"/>
        <v>319.9211124886167</v>
      </c>
    </row>
    <row r="148" spans="1:4" hidden="1" x14ac:dyDescent="0.25">
      <c r="A148" s="62">
        <f t="shared" si="9"/>
        <v>147</v>
      </c>
      <c r="B148" s="97">
        <f t="shared" ca="1" si="8"/>
        <v>6.5436346259528461E-2</v>
      </c>
      <c r="C148" s="98">
        <f t="shared" ca="1" si="10"/>
        <v>-89.242124625584665</v>
      </c>
      <c r="D148" s="99">
        <f t="shared" ca="1" si="11"/>
        <v>2500.354112614687</v>
      </c>
    </row>
    <row r="149" spans="1:4" hidden="1" x14ac:dyDescent="0.25">
      <c r="A149" s="62">
        <f t="shared" si="9"/>
        <v>148</v>
      </c>
      <c r="B149" s="97">
        <f t="shared" ca="1" si="8"/>
        <v>5.7154782495925857E-3</v>
      </c>
      <c r="C149" s="98">
        <f t="shared" ca="1" si="10"/>
        <v>203.21513918488318</v>
      </c>
      <c r="D149" s="99">
        <f t="shared" ca="1" si="11"/>
        <v>1252.9643305696245</v>
      </c>
    </row>
    <row r="150" spans="1:4" hidden="1" x14ac:dyDescent="0.25">
      <c r="A150" s="62">
        <f t="shared" si="9"/>
        <v>149</v>
      </c>
      <c r="B150" s="97">
        <f t="shared" ca="1" si="8"/>
        <v>5.2517964386437244E-2</v>
      </c>
      <c r="C150" s="98">
        <f t="shared" ca="1" si="10"/>
        <v>883.61146864758518</v>
      </c>
      <c r="D150" s="99">
        <f t="shared" ca="1" si="11"/>
        <v>-624.83879834057643</v>
      </c>
    </row>
    <row r="151" spans="1:4" hidden="1" x14ac:dyDescent="0.25">
      <c r="A151" s="62">
        <f t="shared" si="9"/>
        <v>150</v>
      </c>
      <c r="B151" s="97">
        <f t="shared" ca="1" si="8"/>
        <v>6.5140787954153262E-2</v>
      </c>
      <c r="C151" s="98">
        <f t="shared" ca="1" si="10"/>
        <v>127.9292864628012</v>
      </c>
      <c r="D151" s="99">
        <f t="shared" ca="1" si="11"/>
        <v>1818.403799538366</v>
      </c>
    </row>
    <row r="152" spans="1:4" hidden="1" x14ac:dyDescent="0.25">
      <c r="A152" s="62">
        <f t="shared" si="9"/>
        <v>151</v>
      </c>
      <c r="B152" s="97">
        <f t="shared" ca="1" si="8"/>
        <v>-3.9628076677791085E-3</v>
      </c>
      <c r="C152" s="98">
        <f t="shared" ca="1" si="10"/>
        <v>-318.32484348806224</v>
      </c>
      <c r="D152" s="99">
        <f t="shared" ca="1" si="11"/>
        <v>-279.65479159806432</v>
      </c>
    </row>
    <row r="153" spans="1:4" hidden="1" x14ac:dyDescent="0.25">
      <c r="A153" s="62">
        <f t="shared" si="9"/>
        <v>152</v>
      </c>
      <c r="B153" s="97">
        <f t="shared" ca="1" si="8"/>
        <v>0.10067209858140647</v>
      </c>
      <c r="C153" s="98">
        <f t="shared" ca="1" si="10"/>
        <v>964.2560905861651</v>
      </c>
      <c r="D153" s="99">
        <f t="shared" ca="1" si="11"/>
        <v>2235.4225113183011</v>
      </c>
    </row>
    <row r="154" spans="1:4" hidden="1" x14ac:dyDescent="0.25">
      <c r="A154" s="62">
        <f t="shared" si="9"/>
        <v>153</v>
      </c>
      <c r="B154" s="97">
        <f t="shared" ca="1" si="8"/>
        <v>4.713701649080812E-2</v>
      </c>
      <c r="C154" s="98">
        <f t="shared" ca="1" si="10"/>
        <v>-195.65071375547507</v>
      </c>
      <c r="D154" s="99">
        <f t="shared" ca="1" si="11"/>
        <v>211.64995211331757</v>
      </c>
    </row>
    <row r="155" spans="1:4" hidden="1" x14ac:dyDescent="0.25">
      <c r="A155" s="62">
        <f t="shared" si="9"/>
        <v>154</v>
      </c>
      <c r="B155" s="97">
        <f t="shared" ca="1" si="8"/>
        <v>5.0357750002351792E-2</v>
      </c>
      <c r="C155" s="98">
        <f t="shared" ca="1" si="10"/>
        <v>235.54563930110663</v>
      </c>
      <c r="D155" s="99">
        <f t="shared" ca="1" si="11"/>
        <v>1538.5824544708348</v>
      </c>
    </row>
    <row r="156" spans="1:4" hidden="1" x14ac:dyDescent="0.25">
      <c r="A156" s="62">
        <f t="shared" si="9"/>
        <v>155</v>
      </c>
      <c r="B156" s="97">
        <f t="shared" ca="1" si="8"/>
        <v>1.761405888749587E-2</v>
      </c>
      <c r="C156" s="98">
        <f t="shared" ca="1" si="10"/>
        <v>-395.83538269877442</v>
      </c>
      <c r="D156" s="99">
        <f t="shared" ca="1" si="11"/>
        <v>1754.0905023769355</v>
      </c>
    </row>
    <row r="157" spans="1:4" hidden="1" x14ac:dyDescent="0.25">
      <c r="A157" s="62">
        <f t="shared" si="9"/>
        <v>156</v>
      </c>
      <c r="B157" s="97">
        <f t="shared" ca="1" si="8"/>
        <v>-1.3325183921946857E-2</v>
      </c>
      <c r="C157" s="98">
        <f t="shared" ca="1" si="10"/>
        <v>855.76466454169497</v>
      </c>
      <c r="D157" s="99">
        <f t="shared" ca="1" si="11"/>
        <v>425.80531253723655</v>
      </c>
    </row>
    <row r="158" spans="1:4" hidden="1" x14ac:dyDescent="0.25">
      <c r="A158" s="62">
        <f t="shared" si="9"/>
        <v>157</v>
      </c>
      <c r="B158" s="97">
        <f t="shared" ca="1" si="8"/>
        <v>2.0470388037693139E-2</v>
      </c>
      <c r="C158" s="98">
        <f t="shared" ca="1" si="10"/>
        <v>22.759427898056458</v>
      </c>
      <c r="D158" s="99">
        <f t="shared" ca="1" si="11"/>
        <v>6.9793464946238828</v>
      </c>
    </row>
    <row r="159" spans="1:4" hidden="1" x14ac:dyDescent="0.25">
      <c r="A159" s="62">
        <f t="shared" si="9"/>
        <v>158</v>
      </c>
      <c r="B159" s="97">
        <f t="shared" ca="1" si="8"/>
        <v>2.8002786066303752E-2</v>
      </c>
      <c r="C159" s="98">
        <f t="shared" ca="1" si="10"/>
        <v>1291.3220795729951</v>
      </c>
      <c r="D159" s="99">
        <f t="shared" ca="1" si="11"/>
        <v>862.49537217421403</v>
      </c>
    </row>
    <row r="160" spans="1:4" hidden="1" x14ac:dyDescent="0.25">
      <c r="A160" s="62">
        <f t="shared" si="9"/>
        <v>159</v>
      </c>
      <c r="B160" s="97">
        <f t="shared" ca="1" si="8"/>
        <v>3.8958360263771162E-2</v>
      </c>
      <c r="C160" s="98">
        <f t="shared" ca="1" si="10"/>
        <v>237.86642005985004</v>
      </c>
      <c r="D160" s="99">
        <f t="shared" ca="1" si="11"/>
        <v>1610.3178670834745</v>
      </c>
    </row>
    <row r="161" spans="1:4" hidden="1" x14ac:dyDescent="0.25">
      <c r="A161" s="62">
        <f t="shared" si="9"/>
        <v>160</v>
      </c>
      <c r="B161" s="97">
        <f t="shared" ca="1" si="8"/>
        <v>6.1083657728887748E-2</v>
      </c>
      <c r="C161" s="98">
        <f t="shared" ca="1" si="10"/>
        <v>573.84509647788309</v>
      </c>
      <c r="D161" s="99">
        <f t="shared" ca="1" si="11"/>
        <v>3186.4952411803638</v>
      </c>
    </row>
    <row r="162" spans="1:4" hidden="1" x14ac:dyDescent="0.25">
      <c r="A162" s="62">
        <f t="shared" si="9"/>
        <v>161</v>
      </c>
      <c r="B162" s="97">
        <f t="shared" ca="1" si="8"/>
        <v>2.9664375253435314E-2</v>
      </c>
      <c r="C162" s="98">
        <f t="shared" ca="1" si="10"/>
        <v>458.49863008920192</v>
      </c>
      <c r="D162" s="99">
        <f t="shared" ca="1" si="11"/>
        <v>-495.35614397143672</v>
      </c>
    </row>
    <row r="163" spans="1:4" hidden="1" x14ac:dyDescent="0.25">
      <c r="A163" s="62">
        <f t="shared" si="9"/>
        <v>162</v>
      </c>
      <c r="B163" s="97">
        <f t="shared" ca="1" si="8"/>
        <v>3.2441598171336773E-2</v>
      </c>
      <c r="C163" s="98">
        <f t="shared" ca="1" si="10"/>
        <v>213.2518150436797</v>
      </c>
      <c r="D163" s="99">
        <f t="shared" ca="1" si="11"/>
        <v>3986.6816296739703</v>
      </c>
    </row>
    <row r="164" spans="1:4" hidden="1" x14ac:dyDescent="0.25">
      <c r="A164" s="62">
        <f t="shared" si="9"/>
        <v>163</v>
      </c>
      <c r="B164" s="97">
        <f t="shared" ca="1" si="8"/>
        <v>-2.4768492916059009E-2</v>
      </c>
      <c r="C164" s="98">
        <f t="shared" ca="1" si="10"/>
        <v>985.7268581200052</v>
      </c>
      <c r="D164" s="99">
        <f t="shared" ca="1" si="11"/>
        <v>934.66238226007931</v>
      </c>
    </row>
    <row r="165" spans="1:4" hidden="1" x14ac:dyDescent="0.25">
      <c r="A165" s="62">
        <f t="shared" si="9"/>
        <v>164</v>
      </c>
      <c r="B165" s="97">
        <f t="shared" ca="1" si="8"/>
        <v>6.7012804697829775E-2</v>
      </c>
      <c r="C165" s="98">
        <f t="shared" ca="1" si="10"/>
        <v>729.98091757489658</v>
      </c>
      <c r="D165" s="99">
        <f t="shared" ca="1" si="11"/>
        <v>-1693.6137968242983</v>
      </c>
    </row>
    <row r="166" spans="1:4" hidden="1" x14ac:dyDescent="0.25">
      <c r="A166" s="62">
        <f t="shared" si="9"/>
        <v>165</v>
      </c>
      <c r="B166" s="97">
        <f t="shared" ca="1" si="8"/>
        <v>5.6120529849540253E-2</v>
      </c>
      <c r="C166" s="98">
        <f t="shared" ca="1" si="10"/>
        <v>1024.1661585569632</v>
      </c>
      <c r="D166" s="99">
        <f t="shared" ca="1" si="11"/>
        <v>1431.0417353709113</v>
      </c>
    </row>
    <row r="167" spans="1:4" hidden="1" x14ac:dyDescent="0.25">
      <c r="A167" s="62">
        <f t="shared" si="9"/>
        <v>166</v>
      </c>
      <c r="B167" s="97">
        <f t="shared" ca="1" si="8"/>
        <v>4.3399447055182151E-2</v>
      </c>
      <c r="C167" s="98">
        <f t="shared" ca="1" si="10"/>
        <v>500.81733420717467</v>
      </c>
      <c r="D167" s="99">
        <f t="shared" ca="1" si="11"/>
        <v>624.36102602912501</v>
      </c>
    </row>
    <row r="168" spans="1:4" hidden="1" x14ac:dyDescent="0.25">
      <c r="A168" s="62">
        <f t="shared" si="9"/>
        <v>167</v>
      </c>
      <c r="B168" s="97">
        <f t="shared" ca="1" si="8"/>
        <v>7.5638577350244901E-2</v>
      </c>
      <c r="C168" s="98">
        <f t="shared" ca="1" si="10"/>
        <v>416.81223726047489</v>
      </c>
      <c r="D168" s="99">
        <f t="shared" ca="1" si="11"/>
        <v>294.3736417792602</v>
      </c>
    </row>
    <row r="169" spans="1:4" hidden="1" x14ac:dyDescent="0.25">
      <c r="A169" s="62">
        <f t="shared" si="9"/>
        <v>168</v>
      </c>
      <c r="B169" s="97">
        <f t="shared" ca="1" si="8"/>
        <v>-5.9509723248117527E-3</v>
      </c>
      <c r="C169" s="98">
        <f t="shared" ca="1" si="10"/>
        <v>803.43320525162187</v>
      </c>
      <c r="D169" s="99">
        <f t="shared" ca="1" si="11"/>
        <v>1521.9014289693259</v>
      </c>
    </row>
    <row r="170" spans="1:4" hidden="1" x14ac:dyDescent="0.25">
      <c r="A170" s="62">
        <f t="shared" si="9"/>
        <v>169</v>
      </c>
      <c r="B170" s="97">
        <f t="shared" ca="1" si="8"/>
        <v>6.4565957139247843E-2</v>
      </c>
      <c r="C170" s="98">
        <f t="shared" ca="1" si="10"/>
        <v>257.76238206378002</v>
      </c>
      <c r="D170" s="99">
        <f t="shared" ca="1" si="11"/>
        <v>831.75186631052884</v>
      </c>
    </row>
    <row r="171" spans="1:4" hidden="1" x14ac:dyDescent="0.25">
      <c r="A171" s="62">
        <f t="shared" si="9"/>
        <v>170</v>
      </c>
      <c r="B171" s="97">
        <f t="shared" ca="1" si="8"/>
        <v>5.5980443720364079E-2</v>
      </c>
      <c r="C171" s="98">
        <f t="shared" ca="1" si="10"/>
        <v>1410.1470945400836</v>
      </c>
      <c r="D171" s="99">
        <f t="shared" ca="1" si="11"/>
        <v>1227.5130098215154</v>
      </c>
    </row>
    <row r="172" spans="1:4" hidden="1" x14ac:dyDescent="0.25">
      <c r="A172" s="62">
        <f t="shared" si="9"/>
        <v>171</v>
      </c>
      <c r="B172" s="97">
        <f t="shared" ca="1" si="8"/>
        <v>4.8152115490604497E-3</v>
      </c>
      <c r="C172" s="98">
        <f t="shared" ca="1" si="10"/>
        <v>-116.14347479564867</v>
      </c>
      <c r="D172" s="99">
        <f t="shared" ca="1" si="11"/>
        <v>319.24820395443044</v>
      </c>
    </row>
    <row r="173" spans="1:4" hidden="1" x14ac:dyDescent="0.25">
      <c r="A173" s="62">
        <f t="shared" si="9"/>
        <v>172</v>
      </c>
      <c r="B173" s="97">
        <f t="shared" ca="1" si="8"/>
        <v>0.13509572933966818</v>
      </c>
      <c r="C173" s="98">
        <f t="shared" ca="1" si="10"/>
        <v>426.62119823567491</v>
      </c>
      <c r="D173" s="99">
        <f t="shared" ca="1" si="11"/>
        <v>996.62751284735373</v>
      </c>
    </row>
    <row r="174" spans="1:4" hidden="1" x14ac:dyDescent="0.25">
      <c r="A174" s="62">
        <f t="shared" si="9"/>
        <v>173</v>
      </c>
      <c r="B174" s="97">
        <f t="shared" ca="1" si="8"/>
        <v>0.12903432254844641</v>
      </c>
      <c r="C174" s="98">
        <f t="shared" ca="1" si="10"/>
        <v>-73.717908637363053</v>
      </c>
      <c r="D174" s="99">
        <f t="shared" ca="1" si="11"/>
        <v>152.6371732420256</v>
      </c>
    </row>
    <row r="175" spans="1:4" hidden="1" x14ac:dyDescent="0.25">
      <c r="A175" s="62">
        <f t="shared" si="9"/>
        <v>174</v>
      </c>
      <c r="B175" s="97">
        <f t="shared" ca="1" si="8"/>
        <v>-1.704900169628884E-2</v>
      </c>
      <c r="C175" s="98">
        <f t="shared" ca="1" si="10"/>
        <v>1110.0279108422228</v>
      </c>
      <c r="D175" s="99">
        <f t="shared" ca="1" si="11"/>
        <v>857.80597356568387</v>
      </c>
    </row>
    <row r="176" spans="1:4" hidden="1" x14ac:dyDescent="0.25">
      <c r="A176" s="62">
        <f t="shared" si="9"/>
        <v>175</v>
      </c>
      <c r="B176" s="97">
        <f t="shared" ca="1" si="8"/>
        <v>6.0894643352504454E-2</v>
      </c>
      <c r="C176" s="98">
        <f t="shared" ca="1" si="10"/>
        <v>-73.848490403092001</v>
      </c>
      <c r="D176" s="99">
        <f t="shared" ca="1" si="11"/>
        <v>896.68825425450302</v>
      </c>
    </row>
    <row r="177" spans="1:4" hidden="1" x14ac:dyDescent="0.25">
      <c r="A177" s="62">
        <f t="shared" si="9"/>
        <v>176</v>
      </c>
      <c r="B177" s="97">
        <f t="shared" ca="1" si="8"/>
        <v>6.6537397650122149E-2</v>
      </c>
      <c r="C177" s="98">
        <f t="shared" ca="1" si="10"/>
        <v>-274.94886997099786</v>
      </c>
      <c r="D177" s="99">
        <f t="shared" ca="1" si="11"/>
        <v>1394.6553665288129</v>
      </c>
    </row>
    <row r="178" spans="1:4" hidden="1" x14ac:dyDescent="0.25">
      <c r="A178" s="62">
        <f t="shared" si="9"/>
        <v>177</v>
      </c>
      <c r="B178" s="97">
        <f t="shared" ca="1" si="8"/>
        <v>0.10758939876844453</v>
      </c>
      <c r="C178" s="98">
        <f t="shared" ca="1" si="10"/>
        <v>780.30600866596103</v>
      </c>
      <c r="D178" s="99">
        <f t="shared" ca="1" si="11"/>
        <v>786.93080924318224</v>
      </c>
    </row>
    <row r="179" spans="1:4" hidden="1" x14ac:dyDescent="0.25">
      <c r="A179" s="62">
        <f t="shared" si="9"/>
        <v>178</v>
      </c>
      <c r="B179" s="97">
        <f t="shared" ca="1" si="8"/>
        <v>9.0621942141248718E-2</v>
      </c>
      <c r="C179" s="98">
        <f t="shared" ca="1" si="10"/>
        <v>21.66103430054585</v>
      </c>
      <c r="D179" s="99">
        <f t="shared" ca="1" si="11"/>
        <v>1148.5540560415338</v>
      </c>
    </row>
    <row r="180" spans="1:4" hidden="1" x14ac:dyDescent="0.25">
      <c r="A180" s="62">
        <f t="shared" si="9"/>
        <v>179</v>
      </c>
      <c r="B180" s="97">
        <f t="shared" ca="1" si="8"/>
        <v>7.2383303530267312E-2</v>
      </c>
      <c r="C180" s="98">
        <f t="shared" ca="1" si="10"/>
        <v>964.8066848185108</v>
      </c>
      <c r="D180" s="99">
        <f t="shared" ca="1" si="11"/>
        <v>1819.3130653087767</v>
      </c>
    </row>
    <row r="181" spans="1:4" hidden="1" x14ac:dyDescent="0.25">
      <c r="A181" s="62">
        <f t="shared" si="9"/>
        <v>180</v>
      </c>
      <c r="B181" s="97">
        <f t="shared" ca="1" si="8"/>
        <v>1.3627474223420324E-2</v>
      </c>
      <c r="C181" s="98">
        <f t="shared" ca="1" si="10"/>
        <v>-10.127981636470906</v>
      </c>
      <c r="D181" s="99">
        <f t="shared" ca="1" si="11"/>
        <v>855.29938920314248</v>
      </c>
    </row>
    <row r="182" spans="1:4" hidden="1" x14ac:dyDescent="0.25">
      <c r="A182" s="62">
        <f t="shared" si="9"/>
        <v>181</v>
      </c>
      <c r="B182" s="97">
        <f t="shared" ca="1" si="8"/>
        <v>0.13096059490163917</v>
      </c>
      <c r="C182" s="98">
        <f t="shared" ca="1" si="10"/>
        <v>461.01459457759847</v>
      </c>
      <c r="D182" s="99">
        <f t="shared" ca="1" si="11"/>
        <v>1733.2246172688581</v>
      </c>
    </row>
    <row r="183" spans="1:4" hidden="1" x14ac:dyDescent="0.25">
      <c r="A183" s="62">
        <f t="shared" si="9"/>
        <v>182</v>
      </c>
      <c r="B183" s="97">
        <f t="shared" ca="1" si="8"/>
        <v>-1.1632191904561696E-2</v>
      </c>
      <c r="C183" s="98">
        <f t="shared" ca="1" si="10"/>
        <v>674.93817381820372</v>
      </c>
      <c r="D183" s="99">
        <f t="shared" ca="1" si="11"/>
        <v>1370.5906126217387</v>
      </c>
    </row>
    <row r="184" spans="1:4" hidden="1" x14ac:dyDescent="0.25">
      <c r="A184" s="62">
        <f t="shared" si="9"/>
        <v>183</v>
      </c>
      <c r="B184" s="97">
        <f t="shared" ca="1" si="8"/>
        <v>-2.9820203267025627E-3</v>
      </c>
      <c r="C184" s="98">
        <f t="shared" ca="1" si="10"/>
        <v>413.96733777333088</v>
      </c>
      <c r="D184" s="99">
        <f t="shared" ca="1" si="11"/>
        <v>99.917285344690526</v>
      </c>
    </row>
    <row r="185" spans="1:4" hidden="1" x14ac:dyDescent="0.25">
      <c r="A185" s="62">
        <f t="shared" si="9"/>
        <v>184</v>
      </c>
      <c r="B185" s="97">
        <f t="shared" ca="1" si="8"/>
        <v>7.1986242917708373E-2</v>
      </c>
      <c r="C185" s="98">
        <f t="shared" ca="1" si="10"/>
        <v>1167.4644979572904</v>
      </c>
      <c r="D185" s="99">
        <f t="shared" ca="1" si="11"/>
        <v>318.805594000258</v>
      </c>
    </row>
    <row r="186" spans="1:4" hidden="1" x14ac:dyDescent="0.25">
      <c r="A186" s="62">
        <f t="shared" si="9"/>
        <v>185</v>
      </c>
      <c r="B186" s="97">
        <f t="shared" ca="1" si="8"/>
        <v>0.15738112027359852</v>
      </c>
      <c r="C186" s="98">
        <f t="shared" ca="1" si="10"/>
        <v>1126.0598985558468</v>
      </c>
      <c r="D186" s="99">
        <f t="shared" ca="1" si="11"/>
        <v>1823.5174274225474</v>
      </c>
    </row>
    <row r="187" spans="1:4" hidden="1" x14ac:dyDescent="0.25">
      <c r="A187" s="62">
        <f t="shared" si="9"/>
        <v>186</v>
      </c>
      <c r="B187" s="97">
        <f t="shared" ca="1" si="8"/>
        <v>7.4054102351888501E-2</v>
      </c>
      <c r="C187" s="98">
        <f t="shared" ca="1" si="10"/>
        <v>773.24660052468198</v>
      </c>
      <c r="D187" s="99">
        <f t="shared" ca="1" si="11"/>
        <v>1542.7666974855997</v>
      </c>
    </row>
    <row r="188" spans="1:4" hidden="1" x14ac:dyDescent="0.25">
      <c r="A188" s="62">
        <f t="shared" si="9"/>
        <v>187</v>
      </c>
      <c r="B188" s="97">
        <f t="shared" ca="1" si="8"/>
        <v>0.14898658008479354</v>
      </c>
      <c r="C188" s="98">
        <f t="shared" ca="1" si="10"/>
        <v>628.61720809082794</v>
      </c>
      <c r="D188" s="99">
        <f t="shared" ca="1" si="11"/>
        <v>-25.164560372805909</v>
      </c>
    </row>
    <row r="189" spans="1:4" hidden="1" x14ac:dyDescent="0.25">
      <c r="A189" s="62">
        <f t="shared" si="9"/>
        <v>188</v>
      </c>
      <c r="B189" s="97">
        <f t="shared" ca="1" si="8"/>
        <v>7.7018570438060097E-2</v>
      </c>
      <c r="C189" s="98">
        <f t="shared" ca="1" si="10"/>
        <v>320.82045228456235</v>
      </c>
      <c r="D189" s="99">
        <f t="shared" ca="1" si="11"/>
        <v>1336.9774763884511</v>
      </c>
    </row>
    <row r="190" spans="1:4" hidden="1" x14ac:dyDescent="0.25">
      <c r="A190" s="62">
        <f t="shared" si="9"/>
        <v>189</v>
      </c>
      <c r="B190" s="97">
        <f t="shared" ca="1" si="8"/>
        <v>4.4050833781729699E-2</v>
      </c>
      <c r="C190" s="98">
        <f t="shared" ca="1" si="10"/>
        <v>680.76591278706655</v>
      </c>
      <c r="D190" s="99">
        <f t="shared" ca="1" si="11"/>
        <v>595.72681165342192</v>
      </c>
    </row>
    <row r="191" spans="1:4" hidden="1" x14ac:dyDescent="0.25">
      <c r="A191" s="62">
        <f t="shared" si="9"/>
        <v>190</v>
      </c>
      <c r="B191" s="97">
        <f t="shared" ca="1" si="8"/>
        <v>5.8901850788109916E-3</v>
      </c>
      <c r="C191" s="98">
        <f t="shared" ca="1" si="10"/>
        <v>1160.9000120398691</v>
      </c>
      <c r="D191" s="99">
        <f t="shared" ca="1" si="11"/>
        <v>1001.5148999165295</v>
      </c>
    </row>
    <row r="192" spans="1:4" hidden="1" x14ac:dyDescent="0.25">
      <c r="A192" s="62">
        <f t="shared" si="9"/>
        <v>191</v>
      </c>
      <c r="B192" s="97">
        <f t="shared" ca="1" si="8"/>
        <v>3.3705579031901717E-3</v>
      </c>
      <c r="C192" s="98">
        <f t="shared" ca="1" si="10"/>
        <v>98.134022633699658</v>
      </c>
      <c r="D192" s="99">
        <f t="shared" ca="1" si="11"/>
        <v>2016.1084742408964</v>
      </c>
    </row>
    <row r="193" spans="1:4" hidden="1" x14ac:dyDescent="0.25">
      <c r="A193" s="62">
        <f t="shared" si="9"/>
        <v>192</v>
      </c>
      <c r="B193" s="97">
        <f t="shared" ca="1" si="8"/>
        <v>-4.8146142376058826E-2</v>
      </c>
      <c r="C193" s="98">
        <f t="shared" ca="1" si="10"/>
        <v>-217.24222732228009</v>
      </c>
      <c r="D193" s="99">
        <f t="shared" ca="1" si="11"/>
        <v>-729.39922537920552</v>
      </c>
    </row>
    <row r="194" spans="1:4" hidden="1" x14ac:dyDescent="0.25">
      <c r="A194" s="62">
        <f t="shared" si="9"/>
        <v>193</v>
      </c>
      <c r="B194" s="97">
        <f t="shared" ref="B194:B257" ca="1" si="12">$B$1*(_xlfn.NORM.INV(RAND(),$G$1,$I$1))</f>
        <v>-4.6824037275795635E-2</v>
      </c>
      <c r="C194" s="98">
        <f t="shared" ca="1" si="10"/>
        <v>967.35700083257802</v>
      </c>
      <c r="D194" s="99">
        <f t="shared" ca="1" si="11"/>
        <v>-1061.8449076667825</v>
      </c>
    </row>
    <row r="195" spans="1:4" hidden="1" x14ac:dyDescent="0.25">
      <c r="A195" s="62">
        <f t="shared" ref="A195:A258" si="13">1+A194</f>
        <v>194</v>
      </c>
      <c r="B195" s="97">
        <f t="shared" ca="1" si="12"/>
        <v>7.6185972216029768E-3</v>
      </c>
      <c r="C195" s="98">
        <f t="shared" ca="1" si="10"/>
        <v>799.12732271970685</v>
      </c>
      <c r="D195" s="99">
        <f t="shared" ca="1" si="11"/>
        <v>2166.1621342654571</v>
      </c>
    </row>
    <row r="196" spans="1:4" hidden="1" x14ac:dyDescent="0.25">
      <c r="A196" s="62">
        <f t="shared" si="13"/>
        <v>195</v>
      </c>
      <c r="B196" s="97">
        <f t="shared" ca="1" si="12"/>
        <v>8.6907395804556906E-2</v>
      </c>
      <c r="C196" s="98">
        <f t="shared" ref="C196:C259" ca="1" si="14">(_xlfn.NORM.INV(RAND(),$G$1*C$1,$I$1*C$1))</f>
        <v>29.039399861175582</v>
      </c>
      <c r="D196" s="99">
        <f t="shared" ref="D196:D259" ca="1" si="15">(_xlfn.NORM.INV(RAND(),$G$1*D$1,$I$1*D$1))</f>
        <v>1576.5646716917772</v>
      </c>
    </row>
    <row r="197" spans="1:4" hidden="1" x14ac:dyDescent="0.25">
      <c r="A197" s="62">
        <f t="shared" si="13"/>
        <v>196</v>
      </c>
      <c r="B197" s="97">
        <f t="shared" ca="1" si="12"/>
        <v>4.153553603737424E-2</v>
      </c>
      <c r="C197" s="98">
        <f t="shared" ca="1" si="14"/>
        <v>407.30084849015344</v>
      </c>
      <c r="D197" s="99">
        <f t="shared" ca="1" si="15"/>
        <v>-39.792514276525935</v>
      </c>
    </row>
    <row r="198" spans="1:4" hidden="1" x14ac:dyDescent="0.25">
      <c r="A198" s="62">
        <f t="shared" si="13"/>
        <v>197</v>
      </c>
      <c r="B198" s="97">
        <f t="shared" ca="1" si="12"/>
        <v>8.3801933370660164E-2</v>
      </c>
      <c r="C198" s="98">
        <f t="shared" ca="1" si="14"/>
        <v>755.0638700554498</v>
      </c>
      <c r="D198" s="99">
        <f t="shared" ca="1" si="15"/>
        <v>374.74540329640899</v>
      </c>
    </row>
    <row r="199" spans="1:4" hidden="1" x14ac:dyDescent="0.25">
      <c r="A199" s="62">
        <f t="shared" si="13"/>
        <v>198</v>
      </c>
      <c r="B199" s="97">
        <f t="shared" ca="1" si="12"/>
        <v>6.8758701745699355E-2</v>
      </c>
      <c r="C199" s="98">
        <f t="shared" ca="1" si="14"/>
        <v>1025.1597554439882</v>
      </c>
      <c r="D199" s="99">
        <f t="shared" ca="1" si="15"/>
        <v>936.65389632464121</v>
      </c>
    </row>
    <row r="200" spans="1:4" hidden="1" x14ac:dyDescent="0.25">
      <c r="A200" s="62">
        <f t="shared" si="13"/>
        <v>199</v>
      </c>
      <c r="B200" s="97">
        <f t="shared" ca="1" si="12"/>
        <v>7.5284056124816826E-2</v>
      </c>
      <c r="C200" s="98">
        <f t="shared" ca="1" si="14"/>
        <v>461.13975934799481</v>
      </c>
      <c r="D200" s="99">
        <f t="shared" ca="1" si="15"/>
        <v>4301.9884930355893</v>
      </c>
    </row>
    <row r="201" spans="1:4" hidden="1" x14ac:dyDescent="0.25">
      <c r="A201" s="62">
        <f t="shared" si="13"/>
        <v>200</v>
      </c>
      <c r="B201" s="97">
        <f t="shared" ca="1" si="12"/>
        <v>3.7518418488272989E-2</v>
      </c>
      <c r="C201" s="98">
        <f t="shared" ca="1" si="14"/>
        <v>192.43734995623646</v>
      </c>
      <c r="D201" s="99">
        <f t="shared" ca="1" si="15"/>
        <v>355.72170462043789</v>
      </c>
    </row>
    <row r="202" spans="1:4" hidden="1" x14ac:dyDescent="0.25">
      <c r="A202" s="62">
        <f t="shared" si="13"/>
        <v>201</v>
      </c>
      <c r="B202" s="97">
        <f t="shared" ca="1" si="12"/>
        <v>1.4575228251536308E-2</v>
      </c>
      <c r="C202" s="98">
        <f t="shared" ca="1" si="14"/>
        <v>-341.56575546148713</v>
      </c>
      <c r="D202" s="99">
        <f t="shared" ca="1" si="15"/>
        <v>611.7335232443661</v>
      </c>
    </row>
    <row r="203" spans="1:4" hidden="1" x14ac:dyDescent="0.25">
      <c r="A203" s="62">
        <f t="shared" si="13"/>
        <v>202</v>
      </c>
      <c r="B203" s="97">
        <f t="shared" ca="1" si="12"/>
        <v>4.2902833145309599E-2</v>
      </c>
      <c r="C203" s="98">
        <f t="shared" ca="1" si="14"/>
        <v>516.81019514483182</v>
      </c>
      <c r="D203" s="99">
        <f t="shared" ca="1" si="15"/>
        <v>772.13565906338181</v>
      </c>
    </row>
    <row r="204" spans="1:4" hidden="1" x14ac:dyDescent="0.25">
      <c r="A204" s="62">
        <f t="shared" si="13"/>
        <v>203</v>
      </c>
      <c r="B204" s="97">
        <f t="shared" ca="1" si="12"/>
        <v>7.4570044025021959E-2</v>
      </c>
      <c r="C204" s="98">
        <f t="shared" ca="1" si="14"/>
        <v>1473.5978132120244</v>
      </c>
      <c r="D204" s="99">
        <f t="shared" ca="1" si="15"/>
        <v>801.64572218884609</v>
      </c>
    </row>
    <row r="205" spans="1:4" hidden="1" x14ac:dyDescent="0.25">
      <c r="A205" s="62">
        <f t="shared" si="13"/>
        <v>204</v>
      </c>
      <c r="B205" s="97">
        <f t="shared" ca="1" si="12"/>
        <v>7.4147118893836475E-3</v>
      </c>
      <c r="C205" s="98">
        <f t="shared" ca="1" si="14"/>
        <v>704.26386508350765</v>
      </c>
      <c r="D205" s="99">
        <f t="shared" ca="1" si="15"/>
        <v>-555.4990726030469</v>
      </c>
    </row>
    <row r="206" spans="1:4" hidden="1" x14ac:dyDescent="0.25">
      <c r="A206" s="62">
        <f t="shared" si="13"/>
        <v>205</v>
      </c>
      <c r="B206" s="97">
        <f t="shared" ca="1" si="12"/>
        <v>6.3250565241893805E-2</v>
      </c>
      <c r="C206" s="98">
        <f t="shared" ca="1" si="14"/>
        <v>1114.3777423734323</v>
      </c>
      <c r="D206" s="99">
        <f t="shared" ca="1" si="15"/>
        <v>1246.1944494147822</v>
      </c>
    </row>
    <row r="207" spans="1:4" hidden="1" x14ac:dyDescent="0.25">
      <c r="A207" s="62">
        <f t="shared" si="13"/>
        <v>206</v>
      </c>
      <c r="B207" s="97">
        <f t="shared" ca="1" si="12"/>
        <v>2.389013204393732E-2</v>
      </c>
      <c r="C207" s="98">
        <f t="shared" ca="1" si="14"/>
        <v>759.52908299127944</v>
      </c>
      <c r="D207" s="99">
        <f t="shared" ca="1" si="15"/>
        <v>1028.120667631845</v>
      </c>
    </row>
    <row r="208" spans="1:4" hidden="1" x14ac:dyDescent="0.25">
      <c r="A208" s="62">
        <f t="shared" si="13"/>
        <v>207</v>
      </c>
      <c r="B208" s="97">
        <f t="shared" ca="1" si="12"/>
        <v>7.405332263135464E-2</v>
      </c>
      <c r="C208" s="98">
        <f t="shared" ca="1" si="14"/>
        <v>1585.1399473166339</v>
      </c>
      <c r="D208" s="99">
        <f t="shared" ca="1" si="15"/>
        <v>311.26729322153653</v>
      </c>
    </row>
    <row r="209" spans="1:4" hidden="1" x14ac:dyDescent="0.25">
      <c r="A209" s="62">
        <f t="shared" si="13"/>
        <v>208</v>
      </c>
      <c r="B209" s="97">
        <f t="shared" ca="1" si="12"/>
        <v>0.10049741411211943</v>
      </c>
      <c r="C209" s="98">
        <f t="shared" ca="1" si="14"/>
        <v>542.67768398109911</v>
      </c>
      <c r="D209" s="99">
        <f t="shared" ca="1" si="15"/>
        <v>348.29802462712087</v>
      </c>
    </row>
    <row r="210" spans="1:4" hidden="1" x14ac:dyDescent="0.25">
      <c r="A210" s="62">
        <f t="shared" si="13"/>
        <v>209</v>
      </c>
      <c r="B210" s="97">
        <f t="shared" ca="1" si="12"/>
        <v>0.13874245204193719</v>
      </c>
      <c r="C210" s="98">
        <f t="shared" ca="1" si="14"/>
        <v>-302.5206600603077</v>
      </c>
      <c r="D210" s="99">
        <f t="shared" ca="1" si="15"/>
        <v>168.91519956003765</v>
      </c>
    </row>
    <row r="211" spans="1:4" hidden="1" x14ac:dyDescent="0.25">
      <c r="A211" s="62">
        <f t="shared" si="13"/>
        <v>210</v>
      </c>
      <c r="B211" s="97">
        <f t="shared" ca="1" si="12"/>
        <v>8.8196712766780608E-2</v>
      </c>
      <c r="C211" s="98">
        <f t="shared" ca="1" si="14"/>
        <v>-477.86328484072158</v>
      </c>
      <c r="D211" s="99">
        <f t="shared" ca="1" si="15"/>
        <v>-947.23637117526505</v>
      </c>
    </row>
    <row r="212" spans="1:4" hidden="1" x14ac:dyDescent="0.25">
      <c r="A212" s="62">
        <f t="shared" si="13"/>
        <v>211</v>
      </c>
      <c r="B212" s="97">
        <f t="shared" ca="1" si="12"/>
        <v>9.8252387928368115E-2</v>
      </c>
      <c r="C212" s="98">
        <f t="shared" ca="1" si="14"/>
        <v>656.63675800991871</v>
      </c>
      <c r="D212" s="99">
        <f t="shared" ca="1" si="15"/>
        <v>2976.4675479509424</v>
      </c>
    </row>
    <row r="213" spans="1:4" hidden="1" x14ac:dyDescent="0.25">
      <c r="A213" s="62">
        <f t="shared" si="13"/>
        <v>212</v>
      </c>
      <c r="B213" s="97">
        <f t="shared" ca="1" si="12"/>
        <v>-7.4047081183951577E-2</v>
      </c>
      <c r="C213" s="98">
        <f t="shared" ca="1" si="14"/>
        <v>1097.5162045180364</v>
      </c>
      <c r="D213" s="99">
        <f t="shared" ca="1" si="15"/>
        <v>445.23144608549967</v>
      </c>
    </row>
    <row r="214" spans="1:4" hidden="1" x14ac:dyDescent="0.25">
      <c r="A214" s="62">
        <f t="shared" si="13"/>
        <v>213</v>
      </c>
      <c r="B214" s="97">
        <f t="shared" ca="1" si="12"/>
        <v>1.9993619461025919E-2</v>
      </c>
      <c r="C214" s="98">
        <f t="shared" ca="1" si="14"/>
        <v>-164.96240051009488</v>
      </c>
      <c r="D214" s="99">
        <f t="shared" ca="1" si="15"/>
        <v>2528.6146821839793</v>
      </c>
    </row>
    <row r="215" spans="1:4" hidden="1" x14ac:dyDescent="0.25">
      <c r="A215" s="62">
        <f t="shared" si="13"/>
        <v>214</v>
      </c>
      <c r="B215" s="97">
        <f t="shared" ca="1" si="12"/>
        <v>2.0014278214576534E-2</v>
      </c>
      <c r="C215" s="98">
        <f t="shared" ca="1" si="14"/>
        <v>706.3476281521348</v>
      </c>
      <c r="D215" s="99">
        <f t="shared" ca="1" si="15"/>
        <v>540.9685622091697</v>
      </c>
    </row>
    <row r="216" spans="1:4" hidden="1" x14ac:dyDescent="0.25">
      <c r="A216" s="62">
        <f t="shared" si="13"/>
        <v>215</v>
      </c>
      <c r="B216" s="97">
        <f t="shared" ca="1" si="12"/>
        <v>4.2633799408117491E-2</v>
      </c>
      <c r="C216" s="98">
        <f t="shared" ca="1" si="14"/>
        <v>200.78888151003395</v>
      </c>
      <c r="D216" s="99">
        <f t="shared" ca="1" si="15"/>
        <v>1871.6572476760834</v>
      </c>
    </row>
    <row r="217" spans="1:4" hidden="1" x14ac:dyDescent="0.25">
      <c r="A217" s="62">
        <f t="shared" si="13"/>
        <v>216</v>
      </c>
      <c r="B217" s="97">
        <f t="shared" ca="1" si="12"/>
        <v>6.1115199442527746E-2</v>
      </c>
      <c r="C217" s="98">
        <f t="shared" ca="1" si="14"/>
        <v>340.60365675094181</v>
      </c>
      <c r="D217" s="99">
        <f t="shared" ca="1" si="15"/>
        <v>294.65695889790334</v>
      </c>
    </row>
    <row r="218" spans="1:4" hidden="1" x14ac:dyDescent="0.25">
      <c r="A218" s="62">
        <f t="shared" si="13"/>
        <v>217</v>
      </c>
      <c r="B218" s="97">
        <f t="shared" ca="1" si="12"/>
        <v>0.11441082492052199</v>
      </c>
      <c r="C218" s="98">
        <f t="shared" ca="1" si="14"/>
        <v>882.86883147135529</v>
      </c>
      <c r="D218" s="99">
        <f t="shared" ca="1" si="15"/>
        <v>1992.2324653463634</v>
      </c>
    </row>
    <row r="219" spans="1:4" hidden="1" x14ac:dyDescent="0.25">
      <c r="A219" s="62">
        <f t="shared" si="13"/>
        <v>218</v>
      </c>
      <c r="B219" s="97">
        <f t="shared" ca="1" si="12"/>
        <v>5.1306377839127157E-2</v>
      </c>
      <c r="C219" s="98">
        <f t="shared" ca="1" si="14"/>
        <v>257.93902505798962</v>
      </c>
      <c r="D219" s="99">
        <f t="shared" ca="1" si="15"/>
        <v>490.62532729045239</v>
      </c>
    </row>
    <row r="220" spans="1:4" hidden="1" x14ac:dyDescent="0.25">
      <c r="A220" s="62">
        <f t="shared" si="13"/>
        <v>219</v>
      </c>
      <c r="B220" s="97">
        <f t="shared" ca="1" si="12"/>
        <v>8.0457272105803404E-2</v>
      </c>
      <c r="C220" s="98">
        <f t="shared" ca="1" si="14"/>
        <v>754.21867968681261</v>
      </c>
      <c r="D220" s="99">
        <f t="shared" ca="1" si="15"/>
        <v>1905.7508887754775</v>
      </c>
    </row>
    <row r="221" spans="1:4" hidden="1" x14ac:dyDescent="0.25">
      <c r="A221" s="62">
        <f t="shared" si="13"/>
        <v>220</v>
      </c>
      <c r="B221" s="97">
        <f t="shared" ca="1" si="12"/>
        <v>9.567281448558726E-2</v>
      </c>
      <c r="C221" s="98">
        <f t="shared" ca="1" si="14"/>
        <v>703.03756000250337</v>
      </c>
      <c r="D221" s="99">
        <f t="shared" ca="1" si="15"/>
        <v>625.15206440498298</v>
      </c>
    </row>
    <row r="222" spans="1:4" hidden="1" x14ac:dyDescent="0.25">
      <c r="A222" s="62">
        <f t="shared" si="13"/>
        <v>221</v>
      </c>
      <c r="B222" s="97">
        <f t="shared" ca="1" si="12"/>
        <v>-2.7368238049257435E-2</v>
      </c>
      <c r="C222" s="98">
        <f t="shared" ca="1" si="14"/>
        <v>404.59910191669104</v>
      </c>
      <c r="D222" s="99">
        <f t="shared" ca="1" si="15"/>
        <v>-130.93248854594026</v>
      </c>
    </row>
    <row r="223" spans="1:4" hidden="1" x14ac:dyDescent="0.25">
      <c r="A223" s="62">
        <f t="shared" si="13"/>
        <v>222</v>
      </c>
      <c r="B223" s="97">
        <f t="shared" ca="1" si="12"/>
        <v>2.8859716526506991E-2</v>
      </c>
      <c r="C223" s="98">
        <f t="shared" ca="1" si="14"/>
        <v>-32.450082927296194</v>
      </c>
      <c r="D223" s="99">
        <f t="shared" ca="1" si="15"/>
        <v>-219.53656679266055</v>
      </c>
    </row>
    <row r="224" spans="1:4" hidden="1" x14ac:dyDescent="0.25">
      <c r="A224" s="62">
        <f t="shared" si="13"/>
        <v>223</v>
      </c>
      <c r="B224" s="97">
        <f t="shared" ca="1" si="12"/>
        <v>8.7003066723119277E-2</v>
      </c>
      <c r="C224" s="98">
        <f t="shared" ca="1" si="14"/>
        <v>805.37796594495592</v>
      </c>
      <c r="D224" s="99">
        <f t="shared" ca="1" si="15"/>
        <v>392.62207208443351</v>
      </c>
    </row>
    <row r="225" spans="1:4" hidden="1" x14ac:dyDescent="0.25">
      <c r="A225" s="62">
        <f t="shared" si="13"/>
        <v>224</v>
      </c>
      <c r="B225" s="97">
        <f t="shared" ca="1" si="12"/>
        <v>0.13263755289453849</v>
      </c>
      <c r="C225" s="98">
        <f t="shared" ca="1" si="14"/>
        <v>504.06096184884535</v>
      </c>
      <c r="D225" s="99">
        <f t="shared" ca="1" si="15"/>
        <v>-8.015646235175268</v>
      </c>
    </row>
    <row r="226" spans="1:4" hidden="1" x14ac:dyDescent="0.25">
      <c r="A226" s="62">
        <f t="shared" si="13"/>
        <v>225</v>
      </c>
      <c r="B226" s="97">
        <f t="shared" ca="1" si="12"/>
        <v>3.05423405114452E-2</v>
      </c>
      <c r="C226" s="98">
        <f t="shared" ca="1" si="14"/>
        <v>771.52235626143374</v>
      </c>
      <c r="D226" s="99">
        <f t="shared" ca="1" si="15"/>
        <v>1377.8194359625261</v>
      </c>
    </row>
    <row r="227" spans="1:4" hidden="1" x14ac:dyDescent="0.25">
      <c r="A227" s="62">
        <f t="shared" si="13"/>
        <v>226</v>
      </c>
      <c r="B227" s="97">
        <f t="shared" ca="1" si="12"/>
        <v>4.3256162319219943E-2</v>
      </c>
      <c r="C227" s="98">
        <f t="shared" ca="1" si="14"/>
        <v>593.78478928318827</v>
      </c>
      <c r="D227" s="99">
        <f t="shared" ca="1" si="15"/>
        <v>-548.22477599608374</v>
      </c>
    </row>
    <row r="228" spans="1:4" hidden="1" x14ac:dyDescent="0.25">
      <c r="A228" s="62">
        <f t="shared" si="13"/>
        <v>227</v>
      </c>
      <c r="B228" s="97">
        <f t="shared" ca="1" si="12"/>
        <v>-3.912937109544315E-2</v>
      </c>
      <c r="C228" s="98">
        <f t="shared" ca="1" si="14"/>
        <v>561.68386518365139</v>
      </c>
      <c r="D228" s="99">
        <f t="shared" ca="1" si="15"/>
        <v>999.74137447104567</v>
      </c>
    </row>
    <row r="229" spans="1:4" hidden="1" x14ac:dyDescent="0.25">
      <c r="A229" s="62">
        <f t="shared" si="13"/>
        <v>228</v>
      </c>
      <c r="B229" s="97">
        <f t="shared" ca="1" si="12"/>
        <v>6.9014655405049599E-2</v>
      </c>
      <c r="C229" s="98">
        <f t="shared" ca="1" si="14"/>
        <v>640.65543347705784</v>
      </c>
      <c r="D229" s="99">
        <f t="shared" ca="1" si="15"/>
        <v>440.3727932748468</v>
      </c>
    </row>
    <row r="230" spans="1:4" hidden="1" x14ac:dyDescent="0.25">
      <c r="A230" s="62">
        <f t="shared" si="13"/>
        <v>229</v>
      </c>
      <c r="B230" s="97">
        <f t="shared" ca="1" si="12"/>
        <v>9.9161879137413811E-3</v>
      </c>
      <c r="C230" s="98">
        <f t="shared" ca="1" si="14"/>
        <v>380.29005590755611</v>
      </c>
      <c r="D230" s="99">
        <f t="shared" ca="1" si="15"/>
        <v>209.88663239580069</v>
      </c>
    </row>
    <row r="231" spans="1:4" hidden="1" x14ac:dyDescent="0.25">
      <c r="A231" s="62">
        <f t="shared" si="13"/>
        <v>230</v>
      </c>
      <c r="B231" s="97">
        <f t="shared" ca="1" si="12"/>
        <v>9.6667123360483692E-2</v>
      </c>
      <c r="C231" s="98">
        <f t="shared" ca="1" si="14"/>
        <v>-141.44171736515659</v>
      </c>
      <c r="D231" s="99">
        <f t="shared" ca="1" si="15"/>
        <v>1982.580042180321</v>
      </c>
    </row>
    <row r="232" spans="1:4" hidden="1" x14ac:dyDescent="0.25">
      <c r="A232" s="62">
        <f t="shared" si="13"/>
        <v>231</v>
      </c>
      <c r="B232" s="97">
        <f t="shared" ca="1" si="12"/>
        <v>8.7869043219044013E-2</v>
      </c>
      <c r="C232" s="98">
        <f t="shared" ca="1" si="14"/>
        <v>23.936752157209753</v>
      </c>
      <c r="D232" s="99">
        <f t="shared" ca="1" si="15"/>
        <v>-254.21613775346918</v>
      </c>
    </row>
    <row r="233" spans="1:4" hidden="1" x14ac:dyDescent="0.25">
      <c r="A233" s="62">
        <f t="shared" si="13"/>
        <v>232</v>
      </c>
      <c r="B233" s="97">
        <f t="shared" ca="1" si="12"/>
        <v>1.4726780710461872E-2</v>
      </c>
      <c r="C233" s="98">
        <f t="shared" ca="1" si="14"/>
        <v>442.92890633473814</v>
      </c>
      <c r="D233" s="99">
        <f t="shared" ca="1" si="15"/>
        <v>2763.287723987934</v>
      </c>
    </row>
    <row r="234" spans="1:4" hidden="1" x14ac:dyDescent="0.25">
      <c r="A234" s="62">
        <f t="shared" si="13"/>
        <v>233</v>
      </c>
      <c r="B234" s="97">
        <f t="shared" ca="1" si="12"/>
        <v>6.5682746316513468E-2</v>
      </c>
      <c r="C234" s="98">
        <f t="shared" ca="1" si="14"/>
        <v>921.52243137973312</v>
      </c>
      <c r="D234" s="99">
        <f t="shared" ca="1" si="15"/>
        <v>1101.5140254751077</v>
      </c>
    </row>
    <row r="235" spans="1:4" hidden="1" x14ac:dyDescent="0.25">
      <c r="A235" s="62">
        <f t="shared" si="13"/>
        <v>234</v>
      </c>
      <c r="B235" s="97">
        <f t="shared" ca="1" si="12"/>
        <v>0.13575621721244785</v>
      </c>
      <c r="C235" s="98">
        <f t="shared" ca="1" si="14"/>
        <v>-69.119887694258864</v>
      </c>
      <c r="D235" s="99">
        <f t="shared" ca="1" si="15"/>
        <v>500.33970481690432</v>
      </c>
    </row>
    <row r="236" spans="1:4" hidden="1" x14ac:dyDescent="0.25">
      <c r="A236" s="62">
        <f t="shared" si="13"/>
        <v>235</v>
      </c>
      <c r="B236" s="97">
        <f t="shared" ca="1" si="12"/>
        <v>7.0796251058369161E-2</v>
      </c>
      <c r="C236" s="98">
        <f t="shared" ca="1" si="14"/>
        <v>-301.42909806751936</v>
      </c>
      <c r="D236" s="99">
        <f t="shared" ca="1" si="15"/>
        <v>2446.5225731584283</v>
      </c>
    </row>
    <row r="237" spans="1:4" hidden="1" x14ac:dyDescent="0.25">
      <c r="A237" s="62">
        <f t="shared" si="13"/>
        <v>236</v>
      </c>
      <c r="B237" s="97">
        <f t="shared" ca="1" si="12"/>
        <v>7.7552135369532774E-2</v>
      </c>
      <c r="C237" s="98">
        <f t="shared" ca="1" si="14"/>
        <v>997.7628152888833</v>
      </c>
      <c r="D237" s="99">
        <f t="shared" ca="1" si="15"/>
        <v>1730.2696317325249</v>
      </c>
    </row>
    <row r="238" spans="1:4" hidden="1" x14ac:dyDescent="0.25">
      <c r="A238" s="62">
        <f t="shared" si="13"/>
        <v>237</v>
      </c>
      <c r="B238" s="97">
        <f t="shared" ca="1" si="12"/>
        <v>0.10511886491786271</v>
      </c>
      <c r="C238" s="98">
        <f t="shared" ca="1" si="14"/>
        <v>-517.96349216436295</v>
      </c>
      <c r="D238" s="99">
        <f t="shared" ca="1" si="15"/>
        <v>3350.2186792360098</v>
      </c>
    </row>
    <row r="239" spans="1:4" hidden="1" x14ac:dyDescent="0.25">
      <c r="A239" s="62">
        <f t="shared" si="13"/>
        <v>238</v>
      </c>
      <c r="B239" s="97">
        <f t="shared" ca="1" si="12"/>
        <v>4.0490734092440465E-2</v>
      </c>
      <c r="C239" s="98">
        <f t="shared" ca="1" si="14"/>
        <v>279.67595659897228</v>
      </c>
      <c r="D239" s="99">
        <f t="shared" ca="1" si="15"/>
        <v>1045.9027020502351</v>
      </c>
    </row>
    <row r="240" spans="1:4" hidden="1" x14ac:dyDescent="0.25">
      <c r="A240" s="62">
        <f t="shared" si="13"/>
        <v>239</v>
      </c>
      <c r="B240" s="97">
        <f t="shared" ca="1" si="12"/>
        <v>5.9566836038357815E-2</v>
      </c>
      <c r="C240" s="98">
        <f t="shared" ca="1" si="14"/>
        <v>650.12687346772952</v>
      </c>
      <c r="D240" s="99">
        <f t="shared" ca="1" si="15"/>
        <v>2065.4930277774101</v>
      </c>
    </row>
    <row r="241" spans="1:4" hidden="1" x14ac:dyDescent="0.25">
      <c r="A241" s="62">
        <f t="shared" si="13"/>
        <v>240</v>
      </c>
      <c r="B241" s="97">
        <f t="shared" ca="1" si="12"/>
        <v>5.5906430127217771E-2</v>
      </c>
      <c r="C241" s="98">
        <f t="shared" ca="1" si="14"/>
        <v>-31.084240996063272</v>
      </c>
      <c r="D241" s="99">
        <f t="shared" ca="1" si="15"/>
        <v>741.06453249916296</v>
      </c>
    </row>
    <row r="242" spans="1:4" hidden="1" x14ac:dyDescent="0.25">
      <c r="A242" s="62">
        <f t="shared" si="13"/>
        <v>241</v>
      </c>
      <c r="B242" s="97">
        <f t="shared" ca="1" si="12"/>
        <v>0.11635498090625512</v>
      </c>
      <c r="C242" s="98">
        <f t="shared" ca="1" si="14"/>
        <v>22.1644933446766</v>
      </c>
      <c r="D242" s="99">
        <f t="shared" ca="1" si="15"/>
        <v>453.4016044286617</v>
      </c>
    </row>
    <row r="243" spans="1:4" hidden="1" x14ac:dyDescent="0.25">
      <c r="A243" s="62">
        <f t="shared" si="13"/>
        <v>242</v>
      </c>
      <c r="B243" s="97">
        <f t="shared" ca="1" si="12"/>
        <v>7.299575451807383E-2</v>
      </c>
      <c r="C243" s="98">
        <f t="shared" ca="1" si="14"/>
        <v>-91.51022964931019</v>
      </c>
      <c r="D243" s="99">
        <f t="shared" ca="1" si="15"/>
        <v>1630.5738431516047</v>
      </c>
    </row>
    <row r="244" spans="1:4" hidden="1" x14ac:dyDescent="0.25">
      <c r="A244" s="62">
        <f t="shared" si="13"/>
        <v>243</v>
      </c>
      <c r="B244" s="97">
        <f t="shared" ca="1" si="12"/>
        <v>-8.8583408457974105E-3</v>
      </c>
      <c r="C244" s="98">
        <f t="shared" ca="1" si="14"/>
        <v>342.32733490676418</v>
      </c>
      <c r="D244" s="99">
        <f t="shared" ca="1" si="15"/>
        <v>1790.0899322087762</v>
      </c>
    </row>
    <row r="245" spans="1:4" hidden="1" x14ac:dyDescent="0.25">
      <c r="A245" s="62">
        <f t="shared" si="13"/>
        <v>244</v>
      </c>
      <c r="B245" s="97">
        <f t="shared" ca="1" si="12"/>
        <v>-2.8705200662464139E-2</v>
      </c>
      <c r="C245" s="98">
        <f t="shared" ca="1" si="14"/>
        <v>668.58072246172878</v>
      </c>
      <c r="D245" s="99">
        <f t="shared" ca="1" si="15"/>
        <v>2276.8692608420893</v>
      </c>
    </row>
    <row r="246" spans="1:4" hidden="1" x14ac:dyDescent="0.25">
      <c r="A246" s="62">
        <f t="shared" si="13"/>
        <v>245</v>
      </c>
      <c r="B246" s="97">
        <f t="shared" ca="1" si="12"/>
        <v>0.1298370897576587</v>
      </c>
      <c r="C246" s="98">
        <f t="shared" ca="1" si="14"/>
        <v>1255.152909183822</v>
      </c>
      <c r="D246" s="99">
        <f t="shared" ca="1" si="15"/>
        <v>516.81435428740429</v>
      </c>
    </row>
    <row r="247" spans="1:4" hidden="1" x14ac:dyDescent="0.25">
      <c r="A247" s="62">
        <f t="shared" si="13"/>
        <v>246</v>
      </c>
      <c r="B247" s="97">
        <f t="shared" ca="1" si="12"/>
        <v>0.13943651335190638</v>
      </c>
      <c r="C247" s="98">
        <f t="shared" ca="1" si="14"/>
        <v>486.52770817093494</v>
      </c>
      <c r="D247" s="99">
        <f t="shared" ca="1" si="15"/>
        <v>-385.76330424731941</v>
      </c>
    </row>
    <row r="248" spans="1:4" hidden="1" x14ac:dyDescent="0.25">
      <c r="A248" s="62">
        <f t="shared" si="13"/>
        <v>247</v>
      </c>
      <c r="B248" s="97">
        <f t="shared" ca="1" si="12"/>
        <v>6.5318166403494082E-4</v>
      </c>
      <c r="C248" s="98">
        <f t="shared" ca="1" si="14"/>
        <v>926.53865552692309</v>
      </c>
      <c r="D248" s="99">
        <f t="shared" ca="1" si="15"/>
        <v>1961.8928707230725</v>
      </c>
    </row>
    <row r="249" spans="1:4" hidden="1" x14ac:dyDescent="0.25">
      <c r="A249" s="62">
        <f t="shared" si="13"/>
        <v>248</v>
      </c>
      <c r="B249" s="97">
        <f t="shared" ca="1" si="12"/>
        <v>-7.1645510771525256E-3</v>
      </c>
      <c r="C249" s="98">
        <f t="shared" ca="1" si="14"/>
        <v>831.63432317089814</v>
      </c>
      <c r="D249" s="99">
        <f t="shared" ca="1" si="15"/>
        <v>1753.9787443350926</v>
      </c>
    </row>
    <row r="250" spans="1:4" hidden="1" x14ac:dyDescent="0.25">
      <c r="A250" s="62">
        <f t="shared" si="13"/>
        <v>249</v>
      </c>
      <c r="B250" s="97">
        <f t="shared" ca="1" si="12"/>
        <v>0.11012374440915579</v>
      </c>
      <c r="C250" s="98">
        <f t="shared" ca="1" si="14"/>
        <v>1102.0657440308064</v>
      </c>
      <c r="D250" s="99">
        <f t="shared" ca="1" si="15"/>
        <v>332.93588298769532</v>
      </c>
    </row>
    <row r="251" spans="1:4" hidden="1" x14ac:dyDescent="0.25">
      <c r="A251" s="62">
        <f t="shared" si="13"/>
        <v>250</v>
      </c>
      <c r="B251" s="97">
        <f t="shared" ca="1" si="12"/>
        <v>9.3207565279049581E-2</v>
      </c>
      <c r="C251" s="98">
        <f t="shared" ca="1" si="14"/>
        <v>805.67287861318323</v>
      </c>
      <c r="D251" s="99">
        <f t="shared" ca="1" si="15"/>
        <v>771.63547629490495</v>
      </c>
    </row>
    <row r="252" spans="1:4" hidden="1" x14ac:dyDescent="0.25">
      <c r="A252" s="62">
        <f t="shared" si="13"/>
        <v>251</v>
      </c>
      <c r="B252" s="97">
        <f t="shared" ca="1" si="12"/>
        <v>6.4391162792415885E-2</v>
      </c>
      <c r="C252" s="98">
        <f t="shared" ca="1" si="14"/>
        <v>325.79583147280675</v>
      </c>
      <c r="D252" s="99">
        <f t="shared" ca="1" si="15"/>
        <v>394.14146842284435</v>
      </c>
    </row>
    <row r="253" spans="1:4" hidden="1" x14ac:dyDescent="0.25">
      <c r="A253" s="62">
        <f t="shared" si="13"/>
        <v>252</v>
      </c>
      <c r="B253" s="97">
        <f t="shared" ca="1" si="12"/>
        <v>6.8905071606921817E-2</v>
      </c>
      <c r="C253" s="98">
        <f t="shared" ca="1" si="14"/>
        <v>515.42909324252912</v>
      </c>
      <c r="D253" s="99">
        <f t="shared" ca="1" si="15"/>
        <v>1330.0278108061275</v>
      </c>
    </row>
    <row r="254" spans="1:4" hidden="1" x14ac:dyDescent="0.25">
      <c r="A254" s="62">
        <f t="shared" si="13"/>
        <v>253</v>
      </c>
      <c r="B254" s="97">
        <f t="shared" ca="1" si="12"/>
        <v>-1.3275919717824519E-2</v>
      </c>
      <c r="C254" s="98">
        <f t="shared" ca="1" si="14"/>
        <v>840.88933318974114</v>
      </c>
      <c r="D254" s="99">
        <f t="shared" ca="1" si="15"/>
        <v>161.59628389488341</v>
      </c>
    </row>
    <row r="255" spans="1:4" hidden="1" x14ac:dyDescent="0.25">
      <c r="A255" s="62">
        <f t="shared" si="13"/>
        <v>254</v>
      </c>
      <c r="B255" s="97">
        <f t="shared" ca="1" si="12"/>
        <v>0.13263054773552985</v>
      </c>
      <c r="C255" s="98">
        <f t="shared" ca="1" si="14"/>
        <v>923.71967486260701</v>
      </c>
      <c r="D255" s="99">
        <f t="shared" ca="1" si="15"/>
        <v>2172.733610059081</v>
      </c>
    </row>
    <row r="256" spans="1:4" hidden="1" x14ac:dyDescent="0.25">
      <c r="A256" s="62">
        <f t="shared" si="13"/>
        <v>255</v>
      </c>
      <c r="B256" s="97">
        <f t="shared" ca="1" si="12"/>
        <v>9.7150660064807201E-3</v>
      </c>
      <c r="C256" s="98">
        <f t="shared" ca="1" si="14"/>
        <v>-104.54629930620411</v>
      </c>
      <c r="D256" s="99">
        <f t="shared" ca="1" si="15"/>
        <v>1795.8549216404272</v>
      </c>
    </row>
    <row r="257" spans="1:4" hidden="1" x14ac:dyDescent="0.25">
      <c r="A257" s="62">
        <f t="shared" si="13"/>
        <v>256</v>
      </c>
      <c r="B257" s="97">
        <f t="shared" ca="1" si="12"/>
        <v>5.6935700163740388E-2</v>
      </c>
      <c r="C257" s="98">
        <f t="shared" ca="1" si="14"/>
        <v>1293.7040968882377</v>
      </c>
      <c r="D257" s="99">
        <f t="shared" ca="1" si="15"/>
        <v>1340.3538437671671</v>
      </c>
    </row>
    <row r="258" spans="1:4" hidden="1" x14ac:dyDescent="0.25">
      <c r="A258" s="62">
        <f t="shared" si="13"/>
        <v>257</v>
      </c>
      <c r="B258" s="97">
        <f t="shared" ref="B258:B321" ca="1" si="16">$B$1*(_xlfn.NORM.INV(RAND(),$G$1,$I$1))</f>
        <v>9.0359009714396671E-2</v>
      </c>
      <c r="C258" s="98">
        <f t="shared" ca="1" si="14"/>
        <v>122.21323941636791</v>
      </c>
      <c r="D258" s="99">
        <f t="shared" ca="1" si="15"/>
        <v>257.65047582218926</v>
      </c>
    </row>
    <row r="259" spans="1:4" hidden="1" x14ac:dyDescent="0.25">
      <c r="A259" s="62">
        <f t="shared" ref="A259:A322" si="17">1+A258</f>
        <v>258</v>
      </c>
      <c r="B259" s="97">
        <f t="shared" ca="1" si="16"/>
        <v>7.0478401530558385E-2</v>
      </c>
      <c r="C259" s="98">
        <f t="shared" ca="1" si="14"/>
        <v>565.10254974669579</v>
      </c>
      <c r="D259" s="99">
        <f t="shared" ca="1" si="15"/>
        <v>1497.9076254352449</v>
      </c>
    </row>
    <row r="260" spans="1:4" hidden="1" x14ac:dyDescent="0.25">
      <c r="A260" s="62">
        <f t="shared" si="17"/>
        <v>259</v>
      </c>
      <c r="B260" s="97">
        <f t="shared" ca="1" si="16"/>
        <v>1.1627638661636366E-2</v>
      </c>
      <c r="C260" s="98">
        <f t="shared" ref="C260:C323" ca="1" si="18">(_xlfn.NORM.INV(RAND(),$G$1*C$1,$I$1*C$1))</f>
        <v>1135.61034723588</v>
      </c>
      <c r="D260" s="99">
        <f t="shared" ref="D260:D323" ca="1" si="19">(_xlfn.NORM.INV(RAND(),$G$1*D$1,$I$1*D$1))</f>
        <v>1120.7479816637945</v>
      </c>
    </row>
    <row r="261" spans="1:4" hidden="1" x14ac:dyDescent="0.25">
      <c r="A261" s="62">
        <f t="shared" si="17"/>
        <v>260</v>
      </c>
      <c r="B261" s="97">
        <f t="shared" ca="1" si="16"/>
        <v>3.53029050012304E-2</v>
      </c>
      <c r="C261" s="98">
        <f t="shared" ca="1" si="18"/>
        <v>384.54555856559966</v>
      </c>
      <c r="D261" s="99">
        <f t="shared" ca="1" si="19"/>
        <v>84.772346005932036</v>
      </c>
    </row>
    <row r="262" spans="1:4" hidden="1" x14ac:dyDescent="0.25">
      <c r="A262" s="62">
        <f t="shared" si="17"/>
        <v>261</v>
      </c>
      <c r="B262" s="97">
        <f t="shared" ca="1" si="16"/>
        <v>3.9111265404197168E-2</v>
      </c>
      <c r="C262" s="98">
        <f t="shared" ca="1" si="18"/>
        <v>132.22157995346839</v>
      </c>
      <c r="D262" s="99">
        <f t="shared" ca="1" si="19"/>
        <v>54.711090678482378</v>
      </c>
    </row>
    <row r="263" spans="1:4" hidden="1" x14ac:dyDescent="0.25">
      <c r="A263" s="62">
        <f t="shared" si="17"/>
        <v>262</v>
      </c>
      <c r="B263" s="97">
        <f t="shared" ca="1" si="16"/>
        <v>6.8116221628319429E-2</v>
      </c>
      <c r="C263" s="98">
        <f t="shared" ca="1" si="18"/>
        <v>715.35261050904683</v>
      </c>
      <c r="D263" s="99">
        <f t="shared" ca="1" si="19"/>
        <v>2374.6293581575892</v>
      </c>
    </row>
    <row r="264" spans="1:4" hidden="1" x14ac:dyDescent="0.25">
      <c r="A264" s="62">
        <f t="shared" si="17"/>
        <v>263</v>
      </c>
      <c r="B264" s="97">
        <f t="shared" ca="1" si="16"/>
        <v>2.150951939779025E-2</v>
      </c>
      <c r="C264" s="98">
        <f t="shared" ca="1" si="18"/>
        <v>-32.816007406540393</v>
      </c>
      <c r="D264" s="99">
        <f t="shared" ca="1" si="19"/>
        <v>2384.9504581973451</v>
      </c>
    </row>
    <row r="265" spans="1:4" hidden="1" x14ac:dyDescent="0.25">
      <c r="A265" s="62">
        <f t="shared" si="17"/>
        <v>264</v>
      </c>
      <c r="B265" s="97">
        <f t="shared" ca="1" si="16"/>
        <v>-3.2171234593840026E-2</v>
      </c>
      <c r="C265" s="98">
        <f t="shared" ca="1" si="18"/>
        <v>448.44704817960491</v>
      </c>
      <c r="D265" s="99">
        <f t="shared" ca="1" si="19"/>
        <v>920.2155554858623</v>
      </c>
    </row>
    <row r="266" spans="1:4" hidden="1" x14ac:dyDescent="0.25">
      <c r="A266" s="62">
        <f t="shared" si="17"/>
        <v>265</v>
      </c>
      <c r="B266" s="97">
        <f t="shared" ca="1" si="16"/>
        <v>9.4125090962959221E-2</v>
      </c>
      <c r="C266" s="98">
        <f t="shared" ca="1" si="18"/>
        <v>-133.64501303075008</v>
      </c>
      <c r="D266" s="99">
        <f t="shared" ca="1" si="19"/>
        <v>2464.5695364323574</v>
      </c>
    </row>
    <row r="267" spans="1:4" hidden="1" x14ac:dyDescent="0.25">
      <c r="A267" s="62">
        <f t="shared" si="17"/>
        <v>266</v>
      </c>
      <c r="B267" s="97">
        <f t="shared" ca="1" si="16"/>
        <v>0.13974434838286331</v>
      </c>
      <c r="C267" s="98">
        <f t="shared" ca="1" si="18"/>
        <v>107.25584311677051</v>
      </c>
      <c r="D267" s="99">
        <f t="shared" ca="1" si="19"/>
        <v>3048.1895325801283</v>
      </c>
    </row>
    <row r="268" spans="1:4" hidden="1" x14ac:dyDescent="0.25">
      <c r="A268" s="62">
        <f t="shared" si="17"/>
        <v>267</v>
      </c>
      <c r="B268" s="97">
        <f t="shared" ca="1" si="16"/>
        <v>6.2645202750366585E-2</v>
      </c>
      <c r="C268" s="98">
        <f t="shared" ca="1" si="18"/>
        <v>887.75343379288029</v>
      </c>
      <c r="D268" s="99">
        <f t="shared" ca="1" si="19"/>
        <v>1354.1000017844963</v>
      </c>
    </row>
    <row r="269" spans="1:4" hidden="1" x14ac:dyDescent="0.25">
      <c r="A269" s="62">
        <f t="shared" si="17"/>
        <v>268</v>
      </c>
      <c r="B269" s="97">
        <f t="shared" ca="1" si="16"/>
        <v>7.1870712451472613E-2</v>
      </c>
      <c r="C269" s="98">
        <f t="shared" ca="1" si="18"/>
        <v>672.12766120050071</v>
      </c>
      <c r="D269" s="99">
        <f t="shared" ca="1" si="19"/>
        <v>576.05605802268292</v>
      </c>
    </row>
    <row r="270" spans="1:4" hidden="1" x14ac:dyDescent="0.25">
      <c r="A270" s="62">
        <f t="shared" si="17"/>
        <v>269</v>
      </c>
      <c r="B270" s="97">
        <f t="shared" ca="1" si="16"/>
        <v>9.2226602103135907E-2</v>
      </c>
      <c r="C270" s="98">
        <f t="shared" ca="1" si="18"/>
        <v>213.16461105832826</v>
      </c>
      <c r="D270" s="99">
        <f t="shared" ca="1" si="19"/>
        <v>2438.4269362943551</v>
      </c>
    </row>
    <row r="271" spans="1:4" hidden="1" x14ac:dyDescent="0.25">
      <c r="A271" s="62">
        <f t="shared" si="17"/>
        <v>270</v>
      </c>
      <c r="B271" s="97">
        <f t="shared" ca="1" si="16"/>
        <v>0.11176304717264895</v>
      </c>
      <c r="C271" s="98">
        <f t="shared" ca="1" si="18"/>
        <v>1666.4623590678555</v>
      </c>
      <c r="D271" s="99">
        <f t="shared" ca="1" si="19"/>
        <v>3344.6038831344099</v>
      </c>
    </row>
    <row r="272" spans="1:4" hidden="1" x14ac:dyDescent="0.25">
      <c r="A272" s="62">
        <f t="shared" si="17"/>
        <v>271</v>
      </c>
      <c r="B272" s="97">
        <f t="shared" ca="1" si="16"/>
        <v>-4.1396503678279781E-2</v>
      </c>
      <c r="C272" s="98">
        <f t="shared" ca="1" si="18"/>
        <v>-204.98574991858277</v>
      </c>
      <c r="D272" s="99">
        <f t="shared" ca="1" si="19"/>
        <v>-42.193639037097455</v>
      </c>
    </row>
    <row r="273" spans="1:4" hidden="1" x14ac:dyDescent="0.25">
      <c r="A273" s="62">
        <f t="shared" si="17"/>
        <v>272</v>
      </c>
      <c r="B273" s="97">
        <f t="shared" ca="1" si="16"/>
        <v>4.1856995636585868E-2</v>
      </c>
      <c r="C273" s="98">
        <f t="shared" ca="1" si="18"/>
        <v>-79.249106141949937</v>
      </c>
      <c r="D273" s="99">
        <f t="shared" ca="1" si="19"/>
        <v>611.02131364896456</v>
      </c>
    </row>
    <row r="274" spans="1:4" hidden="1" x14ac:dyDescent="0.25">
      <c r="A274" s="62">
        <f t="shared" si="17"/>
        <v>273</v>
      </c>
      <c r="B274" s="97">
        <f t="shared" ca="1" si="16"/>
        <v>3.8580269112557436E-2</v>
      </c>
      <c r="C274" s="98">
        <f t="shared" ca="1" si="18"/>
        <v>659.72390607618468</v>
      </c>
      <c r="D274" s="99">
        <f t="shared" ca="1" si="19"/>
        <v>929.00806568242967</v>
      </c>
    </row>
    <row r="275" spans="1:4" hidden="1" x14ac:dyDescent="0.25">
      <c r="A275" s="62">
        <f t="shared" si="17"/>
        <v>274</v>
      </c>
      <c r="B275" s="97">
        <f t="shared" ca="1" si="16"/>
        <v>0.11047388782272539</v>
      </c>
      <c r="C275" s="98">
        <f t="shared" ca="1" si="18"/>
        <v>60.001301425238125</v>
      </c>
      <c r="D275" s="99">
        <f t="shared" ca="1" si="19"/>
        <v>1812.2948214230489</v>
      </c>
    </row>
    <row r="276" spans="1:4" hidden="1" x14ac:dyDescent="0.25">
      <c r="A276" s="62">
        <f t="shared" si="17"/>
        <v>275</v>
      </c>
      <c r="B276" s="97">
        <f t="shared" ca="1" si="16"/>
        <v>5.4780993107985357E-2</v>
      </c>
      <c r="C276" s="98">
        <f t="shared" ca="1" si="18"/>
        <v>22.373062949774408</v>
      </c>
      <c r="D276" s="99">
        <f t="shared" ca="1" si="19"/>
        <v>844.39926251837278</v>
      </c>
    </row>
    <row r="277" spans="1:4" hidden="1" x14ac:dyDescent="0.25">
      <c r="A277" s="62">
        <f t="shared" si="17"/>
        <v>276</v>
      </c>
      <c r="B277" s="97">
        <f t="shared" ca="1" si="16"/>
        <v>4.0036916975297966E-2</v>
      </c>
      <c r="C277" s="98">
        <f t="shared" ca="1" si="18"/>
        <v>395.87120685950327</v>
      </c>
      <c r="D277" s="99">
        <f t="shared" ca="1" si="19"/>
        <v>1907.6159581092111</v>
      </c>
    </row>
    <row r="278" spans="1:4" hidden="1" x14ac:dyDescent="0.25">
      <c r="A278" s="62">
        <f t="shared" si="17"/>
        <v>277</v>
      </c>
      <c r="B278" s="97">
        <f t="shared" ca="1" si="16"/>
        <v>6.9513744405066011E-2</v>
      </c>
      <c r="C278" s="98">
        <f t="shared" ca="1" si="18"/>
        <v>25.747148444681955</v>
      </c>
      <c r="D278" s="99">
        <f t="shared" ca="1" si="19"/>
        <v>1662.4528913961208</v>
      </c>
    </row>
    <row r="279" spans="1:4" hidden="1" x14ac:dyDescent="0.25">
      <c r="A279" s="62">
        <f t="shared" si="17"/>
        <v>278</v>
      </c>
      <c r="B279" s="97">
        <f t="shared" ca="1" si="16"/>
        <v>8.4391474063371719E-2</v>
      </c>
      <c r="C279" s="98">
        <f t="shared" ca="1" si="18"/>
        <v>-162.22119564879256</v>
      </c>
      <c r="D279" s="99">
        <f t="shared" ca="1" si="19"/>
        <v>1828.1261054495953</v>
      </c>
    </row>
    <row r="280" spans="1:4" hidden="1" x14ac:dyDescent="0.25">
      <c r="A280" s="62">
        <f t="shared" si="17"/>
        <v>279</v>
      </c>
      <c r="B280" s="97">
        <f t="shared" ca="1" si="16"/>
        <v>0.20507957802233734</v>
      </c>
      <c r="C280" s="98">
        <f t="shared" ca="1" si="18"/>
        <v>413.6774381056934</v>
      </c>
      <c r="D280" s="99">
        <f t="shared" ca="1" si="19"/>
        <v>1475.625088565022</v>
      </c>
    </row>
    <row r="281" spans="1:4" hidden="1" x14ac:dyDescent="0.25">
      <c r="A281" s="62">
        <f t="shared" si="17"/>
        <v>280</v>
      </c>
      <c r="B281" s="97">
        <f t="shared" ca="1" si="16"/>
        <v>7.7451441726299641E-2</v>
      </c>
      <c r="C281" s="98">
        <f t="shared" ca="1" si="18"/>
        <v>443.96522124233849</v>
      </c>
      <c r="D281" s="99">
        <f t="shared" ca="1" si="19"/>
        <v>1166.0535392817621</v>
      </c>
    </row>
    <row r="282" spans="1:4" hidden="1" x14ac:dyDescent="0.25">
      <c r="A282" s="62">
        <f t="shared" si="17"/>
        <v>281</v>
      </c>
      <c r="B282" s="97">
        <f t="shared" ca="1" si="16"/>
        <v>4.0666652638450297E-2</v>
      </c>
      <c r="C282" s="98">
        <f t="shared" ca="1" si="18"/>
        <v>300.41006323375711</v>
      </c>
      <c r="D282" s="99">
        <f t="shared" ca="1" si="19"/>
        <v>670.1591013025693</v>
      </c>
    </row>
    <row r="283" spans="1:4" hidden="1" x14ac:dyDescent="0.25">
      <c r="A283" s="62">
        <f t="shared" si="17"/>
        <v>282</v>
      </c>
      <c r="B283" s="97">
        <f t="shared" ca="1" si="16"/>
        <v>4.7034217286338678E-2</v>
      </c>
      <c r="C283" s="98">
        <f t="shared" ca="1" si="18"/>
        <v>719.49849942800029</v>
      </c>
      <c r="D283" s="99">
        <f t="shared" ca="1" si="19"/>
        <v>2970.5221032578456</v>
      </c>
    </row>
    <row r="284" spans="1:4" hidden="1" x14ac:dyDescent="0.25">
      <c r="A284" s="62">
        <f t="shared" si="17"/>
        <v>283</v>
      </c>
      <c r="B284" s="97">
        <f t="shared" ca="1" si="16"/>
        <v>0.13023198986338619</v>
      </c>
      <c r="C284" s="98">
        <f t="shared" ca="1" si="18"/>
        <v>337.93255699279285</v>
      </c>
      <c r="D284" s="99">
        <f t="shared" ca="1" si="19"/>
        <v>1840.241544449404</v>
      </c>
    </row>
    <row r="285" spans="1:4" hidden="1" x14ac:dyDescent="0.25">
      <c r="A285" s="62">
        <f t="shared" si="17"/>
        <v>284</v>
      </c>
      <c r="B285" s="97">
        <f t="shared" ca="1" si="16"/>
        <v>3.7152536638280734E-2</v>
      </c>
      <c r="C285" s="98">
        <f t="shared" ca="1" si="18"/>
        <v>842.70978438384418</v>
      </c>
      <c r="D285" s="99">
        <f t="shared" ca="1" si="19"/>
        <v>1268.72743632932</v>
      </c>
    </row>
    <row r="286" spans="1:4" hidden="1" x14ac:dyDescent="0.25">
      <c r="A286" s="62">
        <f t="shared" si="17"/>
        <v>285</v>
      </c>
      <c r="B286" s="97">
        <f t="shared" ca="1" si="16"/>
        <v>7.9386554310387172E-2</v>
      </c>
      <c r="C286" s="98">
        <f t="shared" ca="1" si="18"/>
        <v>-277.39410453577</v>
      </c>
      <c r="D286" s="99">
        <f t="shared" ca="1" si="19"/>
        <v>3017.8372199672604</v>
      </c>
    </row>
    <row r="287" spans="1:4" hidden="1" x14ac:dyDescent="0.25">
      <c r="A287" s="62">
        <f t="shared" si="17"/>
        <v>286</v>
      </c>
      <c r="B287" s="97">
        <f t="shared" ca="1" si="16"/>
        <v>4.0811660215021209E-2</v>
      </c>
      <c r="C287" s="98">
        <f t="shared" ca="1" si="18"/>
        <v>378.48006561161532</v>
      </c>
      <c r="D287" s="99">
        <f t="shared" ca="1" si="19"/>
        <v>965.17516038719793</v>
      </c>
    </row>
    <row r="288" spans="1:4" hidden="1" x14ac:dyDescent="0.25">
      <c r="A288" s="62">
        <f t="shared" si="17"/>
        <v>287</v>
      </c>
      <c r="B288" s="97">
        <f t="shared" ca="1" si="16"/>
        <v>0.10556431912785465</v>
      </c>
      <c r="C288" s="98">
        <f t="shared" ca="1" si="18"/>
        <v>234.27137117733469</v>
      </c>
      <c r="D288" s="99">
        <f t="shared" ca="1" si="19"/>
        <v>972.33677579049379</v>
      </c>
    </row>
    <row r="289" spans="1:4" hidden="1" x14ac:dyDescent="0.25">
      <c r="A289" s="62">
        <f t="shared" si="17"/>
        <v>288</v>
      </c>
      <c r="B289" s="97">
        <f t="shared" ca="1" si="16"/>
        <v>8.2890865188224722E-2</v>
      </c>
      <c r="C289" s="98">
        <f t="shared" ca="1" si="18"/>
        <v>-88.065924532995382</v>
      </c>
      <c r="D289" s="99">
        <f t="shared" ca="1" si="19"/>
        <v>986.65160257251864</v>
      </c>
    </row>
    <row r="290" spans="1:4" hidden="1" x14ac:dyDescent="0.25">
      <c r="A290" s="62">
        <f t="shared" si="17"/>
        <v>289</v>
      </c>
      <c r="B290" s="97">
        <f t="shared" ca="1" si="16"/>
        <v>7.2289785087952335E-2</v>
      </c>
      <c r="C290" s="98">
        <f t="shared" ca="1" si="18"/>
        <v>197.35136917033162</v>
      </c>
      <c r="D290" s="99">
        <f t="shared" ca="1" si="19"/>
        <v>-380.92668004749066</v>
      </c>
    </row>
    <row r="291" spans="1:4" hidden="1" x14ac:dyDescent="0.25">
      <c r="A291" s="62">
        <f t="shared" si="17"/>
        <v>290</v>
      </c>
      <c r="B291" s="97">
        <f t="shared" ca="1" si="16"/>
        <v>4.1637041162425642E-2</v>
      </c>
      <c r="C291" s="98">
        <f t="shared" ca="1" si="18"/>
        <v>183.46261595122314</v>
      </c>
      <c r="D291" s="99">
        <f t="shared" ca="1" si="19"/>
        <v>2349.802349021289</v>
      </c>
    </row>
    <row r="292" spans="1:4" hidden="1" x14ac:dyDescent="0.25">
      <c r="A292" s="62">
        <f t="shared" si="17"/>
        <v>291</v>
      </c>
      <c r="B292" s="97">
        <f t="shared" ca="1" si="16"/>
        <v>-5.099543446543324E-2</v>
      </c>
      <c r="C292" s="98">
        <f t="shared" ca="1" si="18"/>
        <v>647.41320300969664</v>
      </c>
      <c r="D292" s="99">
        <f t="shared" ca="1" si="19"/>
        <v>2537.9367587526676</v>
      </c>
    </row>
    <row r="293" spans="1:4" hidden="1" x14ac:dyDescent="0.25">
      <c r="A293" s="62">
        <f t="shared" si="17"/>
        <v>292</v>
      </c>
      <c r="B293" s="97">
        <f t="shared" ca="1" si="16"/>
        <v>8.9699577588997575E-2</v>
      </c>
      <c r="C293" s="98">
        <f t="shared" ca="1" si="18"/>
        <v>-263.78373117590809</v>
      </c>
      <c r="D293" s="99">
        <f t="shared" ca="1" si="19"/>
        <v>-286.26623577304395</v>
      </c>
    </row>
    <row r="294" spans="1:4" hidden="1" x14ac:dyDescent="0.25">
      <c r="A294" s="62">
        <f t="shared" si="17"/>
        <v>293</v>
      </c>
      <c r="B294" s="97">
        <f t="shared" ca="1" si="16"/>
        <v>6.2014539184740189E-2</v>
      </c>
      <c r="C294" s="98">
        <f t="shared" ca="1" si="18"/>
        <v>205.8848294305044</v>
      </c>
      <c r="D294" s="99">
        <f t="shared" ca="1" si="19"/>
        <v>615.44127350830354</v>
      </c>
    </row>
    <row r="295" spans="1:4" hidden="1" x14ac:dyDescent="0.25">
      <c r="A295" s="62">
        <f t="shared" si="17"/>
        <v>294</v>
      </c>
      <c r="B295" s="97">
        <f t="shared" ca="1" si="16"/>
        <v>2.2798082582663044E-2</v>
      </c>
      <c r="C295" s="98">
        <f t="shared" ca="1" si="18"/>
        <v>934.6128472205836</v>
      </c>
      <c r="D295" s="99">
        <f t="shared" ca="1" si="19"/>
        <v>305.42530596173356</v>
      </c>
    </row>
    <row r="296" spans="1:4" hidden="1" x14ac:dyDescent="0.25">
      <c r="A296" s="62">
        <f t="shared" si="17"/>
        <v>295</v>
      </c>
      <c r="B296" s="97">
        <f t="shared" ca="1" si="16"/>
        <v>9.4228924152433752E-2</v>
      </c>
      <c r="C296" s="98">
        <f t="shared" ca="1" si="18"/>
        <v>695.53971917344143</v>
      </c>
      <c r="D296" s="99">
        <f t="shared" ca="1" si="19"/>
        <v>2395.0365982506669</v>
      </c>
    </row>
    <row r="297" spans="1:4" hidden="1" x14ac:dyDescent="0.25">
      <c r="A297" s="62">
        <f t="shared" si="17"/>
        <v>296</v>
      </c>
      <c r="B297" s="97">
        <f t="shared" ca="1" si="16"/>
        <v>8.2488182103972296E-2</v>
      </c>
      <c r="C297" s="98">
        <f t="shared" ca="1" si="18"/>
        <v>297.63736883073318</v>
      </c>
      <c r="D297" s="99">
        <f t="shared" ca="1" si="19"/>
        <v>2184.0565725596011</v>
      </c>
    </row>
    <row r="298" spans="1:4" hidden="1" x14ac:dyDescent="0.25">
      <c r="A298" s="62">
        <f t="shared" si="17"/>
        <v>297</v>
      </c>
      <c r="B298" s="97">
        <f t="shared" ca="1" si="16"/>
        <v>0.11252091820617077</v>
      </c>
      <c r="C298" s="98">
        <f t="shared" ca="1" si="18"/>
        <v>101.17414816874208</v>
      </c>
      <c r="D298" s="99">
        <f t="shared" ca="1" si="19"/>
        <v>83.783158091380869</v>
      </c>
    </row>
    <row r="299" spans="1:4" hidden="1" x14ac:dyDescent="0.25">
      <c r="A299" s="62">
        <f t="shared" si="17"/>
        <v>298</v>
      </c>
      <c r="B299" s="97">
        <f t="shared" ca="1" si="16"/>
        <v>2.2062476947839846E-2</v>
      </c>
      <c r="C299" s="98">
        <f t="shared" ca="1" si="18"/>
        <v>836.50632947162046</v>
      </c>
      <c r="D299" s="99">
        <f t="shared" ca="1" si="19"/>
        <v>59.936626209478391</v>
      </c>
    </row>
    <row r="300" spans="1:4" hidden="1" x14ac:dyDescent="0.25">
      <c r="A300" s="62">
        <f t="shared" si="17"/>
        <v>299</v>
      </c>
      <c r="B300" s="97">
        <f t="shared" ca="1" si="16"/>
        <v>0.11308722609075793</v>
      </c>
      <c r="C300" s="98">
        <f t="shared" ca="1" si="18"/>
        <v>-621.79552103612514</v>
      </c>
      <c r="D300" s="99">
        <f t="shared" ca="1" si="19"/>
        <v>829.79573209196201</v>
      </c>
    </row>
    <row r="301" spans="1:4" hidden="1" x14ac:dyDescent="0.25">
      <c r="A301" s="62">
        <f t="shared" si="17"/>
        <v>300</v>
      </c>
      <c r="B301" s="97">
        <f t="shared" ca="1" si="16"/>
        <v>2.3075475290747646E-2</v>
      </c>
      <c r="C301" s="98">
        <f t="shared" ca="1" si="18"/>
        <v>206.9461141875808</v>
      </c>
      <c r="D301" s="99">
        <f t="shared" ca="1" si="19"/>
        <v>-1237.5779933504564</v>
      </c>
    </row>
    <row r="302" spans="1:4" hidden="1" x14ac:dyDescent="0.25">
      <c r="A302" s="62">
        <f t="shared" si="17"/>
        <v>301</v>
      </c>
      <c r="B302" s="97">
        <f t="shared" ca="1" si="16"/>
        <v>5.2309449007529644E-2</v>
      </c>
      <c r="C302" s="98">
        <f t="shared" ca="1" si="18"/>
        <v>-32.531020332211369</v>
      </c>
      <c r="D302" s="99">
        <f t="shared" ca="1" si="19"/>
        <v>933.03598075891432</v>
      </c>
    </row>
    <row r="303" spans="1:4" hidden="1" x14ac:dyDescent="0.25">
      <c r="A303" s="62">
        <f t="shared" si="17"/>
        <v>302</v>
      </c>
      <c r="B303" s="97">
        <f t="shared" ca="1" si="16"/>
        <v>0.10320586110415861</v>
      </c>
      <c r="C303" s="98">
        <f t="shared" ca="1" si="18"/>
        <v>726.53802269229027</v>
      </c>
      <c r="D303" s="99">
        <f t="shared" ca="1" si="19"/>
        <v>1323.7339491801049</v>
      </c>
    </row>
    <row r="304" spans="1:4" hidden="1" x14ac:dyDescent="0.25">
      <c r="A304" s="62">
        <f t="shared" si="17"/>
        <v>303</v>
      </c>
      <c r="B304" s="97">
        <f t="shared" ca="1" si="16"/>
        <v>5.9775055829608882E-2</v>
      </c>
      <c r="C304" s="98">
        <f t="shared" ca="1" si="18"/>
        <v>155.513567021418</v>
      </c>
      <c r="D304" s="99">
        <f t="shared" ca="1" si="19"/>
        <v>1435.1399197851078</v>
      </c>
    </row>
    <row r="305" spans="1:4" hidden="1" x14ac:dyDescent="0.25">
      <c r="A305" s="62">
        <f t="shared" si="17"/>
        <v>304</v>
      </c>
      <c r="B305" s="97">
        <f t="shared" ca="1" si="16"/>
        <v>-3.0191915513675643E-2</v>
      </c>
      <c r="C305" s="98">
        <f t="shared" ca="1" si="18"/>
        <v>743.3840296479201</v>
      </c>
      <c r="D305" s="99">
        <f t="shared" ca="1" si="19"/>
        <v>706.44395221645914</v>
      </c>
    </row>
    <row r="306" spans="1:4" hidden="1" x14ac:dyDescent="0.25">
      <c r="A306" s="62">
        <f t="shared" si="17"/>
        <v>305</v>
      </c>
      <c r="B306" s="97">
        <f t="shared" ca="1" si="16"/>
        <v>0.13497367404952126</v>
      </c>
      <c r="C306" s="98">
        <f t="shared" ca="1" si="18"/>
        <v>341.1550108941812</v>
      </c>
      <c r="D306" s="99">
        <f t="shared" ca="1" si="19"/>
        <v>1397.6847569138749</v>
      </c>
    </row>
    <row r="307" spans="1:4" hidden="1" x14ac:dyDescent="0.25">
      <c r="A307" s="62">
        <f t="shared" si="17"/>
        <v>306</v>
      </c>
      <c r="B307" s="97">
        <f t="shared" ca="1" si="16"/>
        <v>6.6208118192667587E-2</v>
      </c>
      <c r="C307" s="98">
        <f t="shared" ca="1" si="18"/>
        <v>776.21558630309778</v>
      </c>
      <c r="D307" s="99">
        <f t="shared" ca="1" si="19"/>
        <v>1342.1966537850731</v>
      </c>
    </row>
    <row r="308" spans="1:4" hidden="1" x14ac:dyDescent="0.25">
      <c r="A308" s="62">
        <f t="shared" si="17"/>
        <v>307</v>
      </c>
      <c r="B308" s="97">
        <f t="shared" ca="1" si="16"/>
        <v>-5.8436572604815148E-2</v>
      </c>
      <c r="C308" s="98">
        <f t="shared" ca="1" si="18"/>
        <v>333.57415662750338</v>
      </c>
      <c r="D308" s="99">
        <f t="shared" ca="1" si="19"/>
        <v>2528.1346531610816</v>
      </c>
    </row>
    <row r="309" spans="1:4" hidden="1" x14ac:dyDescent="0.25">
      <c r="A309" s="62">
        <f t="shared" si="17"/>
        <v>308</v>
      </c>
      <c r="B309" s="97">
        <f t="shared" ca="1" si="16"/>
        <v>0.11400040571031028</v>
      </c>
      <c r="C309" s="98">
        <f t="shared" ca="1" si="18"/>
        <v>-73.563187031660505</v>
      </c>
      <c r="D309" s="99">
        <f t="shared" ca="1" si="19"/>
        <v>1631.2662019218742</v>
      </c>
    </row>
    <row r="310" spans="1:4" hidden="1" x14ac:dyDescent="0.25">
      <c r="A310" s="62">
        <f t="shared" si="17"/>
        <v>309</v>
      </c>
      <c r="B310" s="97">
        <f t="shared" ca="1" si="16"/>
        <v>-1.6876933672917774E-2</v>
      </c>
      <c r="C310" s="98">
        <f t="shared" ca="1" si="18"/>
        <v>1151.3609363463722</v>
      </c>
      <c r="D310" s="99">
        <f t="shared" ca="1" si="19"/>
        <v>-207.31203757103526</v>
      </c>
    </row>
    <row r="311" spans="1:4" hidden="1" x14ac:dyDescent="0.25">
      <c r="A311" s="62">
        <f t="shared" si="17"/>
        <v>310</v>
      </c>
      <c r="B311" s="97">
        <f t="shared" ca="1" si="16"/>
        <v>-2.2812265334617707E-2</v>
      </c>
      <c r="C311" s="98">
        <f t="shared" ca="1" si="18"/>
        <v>864.60728402714312</v>
      </c>
      <c r="D311" s="99">
        <f t="shared" ca="1" si="19"/>
        <v>209.03762879326803</v>
      </c>
    </row>
    <row r="312" spans="1:4" hidden="1" x14ac:dyDescent="0.25">
      <c r="A312" s="62">
        <f t="shared" si="17"/>
        <v>311</v>
      </c>
      <c r="B312" s="97">
        <f t="shared" ca="1" si="16"/>
        <v>0.10755201604108933</v>
      </c>
      <c r="C312" s="98">
        <f t="shared" ca="1" si="18"/>
        <v>1489.8332813004204</v>
      </c>
      <c r="D312" s="99">
        <f t="shared" ca="1" si="19"/>
        <v>1725.5089109588798</v>
      </c>
    </row>
    <row r="313" spans="1:4" hidden="1" x14ac:dyDescent="0.25">
      <c r="A313" s="62">
        <f t="shared" si="17"/>
        <v>312</v>
      </c>
      <c r="B313" s="97">
        <f t="shared" ca="1" si="16"/>
        <v>1.4809135465279948E-2</v>
      </c>
      <c r="C313" s="98">
        <f t="shared" ca="1" si="18"/>
        <v>554.9351901125774</v>
      </c>
      <c r="D313" s="99">
        <f t="shared" ca="1" si="19"/>
        <v>-287.2002659818852</v>
      </c>
    </row>
    <row r="314" spans="1:4" hidden="1" x14ac:dyDescent="0.25">
      <c r="A314" s="62">
        <f t="shared" si="17"/>
        <v>313</v>
      </c>
      <c r="B314" s="97">
        <f t="shared" ca="1" si="16"/>
        <v>6.1697500057935305E-2</v>
      </c>
      <c r="C314" s="98">
        <f t="shared" ca="1" si="18"/>
        <v>-153.5974924936055</v>
      </c>
      <c r="D314" s="99">
        <f t="shared" ca="1" si="19"/>
        <v>2324.1064455418582</v>
      </c>
    </row>
    <row r="315" spans="1:4" hidden="1" x14ac:dyDescent="0.25">
      <c r="A315" s="62">
        <f t="shared" si="17"/>
        <v>314</v>
      </c>
      <c r="B315" s="97">
        <f t="shared" ca="1" si="16"/>
        <v>-7.6906096959338935E-2</v>
      </c>
      <c r="C315" s="98">
        <f t="shared" ca="1" si="18"/>
        <v>974.4751034616653</v>
      </c>
      <c r="D315" s="99">
        <f t="shared" ca="1" si="19"/>
        <v>1239.4205659819854</v>
      </c>
    </row>
    <row r="316" spans="1:4" hidden="1" x14ac:dyDescent="0.25">
      <c r="A316" s="62">
        <f t="shared" si="17"/>
        <v>315</v>
      </c>
      <c r="B316" s="97">
        <f t="shared" ca="1" si="16"/>
        <v>7.0356121945298847E-2</v>
      </c>
      <c r="C316" s="98">
        <f t="shared" ca="1" si="18"/>
        <v>496.42275660961269</v>
      </c>
      <c r="D316" s="99">
        <f t="shared" ca="1" si="19"/>
        <v>1955.2032055951877</v>
      </c>
    </row>
    <row r="317" spans="1:4" hidden="1" x14ac:dyDescent="0.25">
      <c r="A317" s="62">
        <f t="shared" si="17"/>
        <v>316</v>
      </c>
      <c r="B317" s="97">
        <f t="shared" ca="1" si="16"/>
        <v>4.4772380766080283E-2</v>
      </c>
      <c r="C317" s="98">
        <f t="shared" ca="1" si="18"/>
        <v>435.09469872837838</v>
      </c>
      <c r="D317" s="99">
        <f t="shared" ca="1" si="19"/>
        <v>1277.8337773599249</v>
      </c>
    </row>
    <row r="318" spans="1:4" hidden="1" x14ac:dyDescent="0.25">
      <c r="A318" s="62">
        <f t="shared" si="17"/>
        <v>317</v>
      </c>
      <c r="B318" s="97">
        <f t="shared" ca="1" si="16"/>
        <v>6.2648742730409823E-3</v>
      </c>
      <c r="C318" s="98">
        <f t="shared" ca="1" si="18"/>
        <v>258.68021662163699</v>
      </c>
      <c r="D318" s="99">
        <f t="shared" ca="1" si="19"/>
        <v>752.3482564729062</v>
      </c>
    </row>
    <row r="319" spans="1:4" hidden="1" x14ac:dyDescent="0.25">
      <c r="A319" s="62">
        <f t="shared" si="17"/>
        <v>318</v>
      </c>
      <c r="B319" s="97">
        <f t="shared" ca="1" si="16"/>
        <v>3.8448762630131458E-2</v>
      </c>
      <c r="C319" s="98">
        <f t="shared" ca="1" si="18"/>
        <v>128.73323001036397</v>
      </c>
      <c r="D319" s="99">
        <f t="shared" ca="1" si="19"/>
        <v>614.7704980068504</v>
      </c>
    </row>
    <row r="320" spans="1:4" hidden="1" x14ac:dyDescent="0.25">
      <c r="A320" s="62">
        <f t="shared" si="17"/>
        <v>319</v>
      </c>
      <c r="B320" s="97">
        <f t="shared" ca="1" si="16"/>
        <v>2.4454144898580395E-2</v>
      </c>
      <c r="C320" s="98">
        <f t="shared" ca="1" si="18"/>
        <v>-368.74291923635212</v>
      </c>
      <c r="D320" s="99">
        <f t="shared" ca="1" si="19"/>
        <v>628.97838927625867</v>
      </c>
    </row>
    <row r="321" spans="1:4" hidden="1" x14ac:dyDescent="0.25">
      <c r="A321" s="62">
        <f t="shared" si="17"/>
        <v>320</v>
      </c>
      <c r="B321" s="97">
        <f t="shared" ca="1" si="16"/>
        <v>3.4130086326005643E-2</v>
      </c>
      <c r="C321" s="98">
        <f t="shared" ca="1" si="18"/>
        <v>193.84262100562518</v>
      </c>
      <c r="D321" s="99">
        <f t="shared" ca="1" si="19"/>
        <v>152.2109846275572</v>
      </c>
    </row>
    <row r="322" spans="1:4" hidden="1" x14ac:dyDescent="0.25">
      <c r="A322" s="62">
        <f t="shared" si="17"/>
        <v>321</v>
      </c>
      <c r="B322" s="97">
        <f t="shared" ref="B322:B385" ca="1" si="20">$B$1*(_xlfn.NORM.INV(RAND(),$G$1,$I$1))</f>
        <v>8.9589000461244656E-2</v>
      </c>
      <c r="C322" s="98">
        <f t="shared" ca="1" si="18"/>
        <v>192.01524444178614</v>
      </c>
      <c r="D322" s="99">
        <f t="shared" ca="1" si="19"/>
        <v>989.59600858644876</v>
      </c>
    </row>
    <row r="323" spans="1:4" hidden="1" x14ac:dyDescent="0.25">
      <c r="A323" s="62">
        <f t="shared" ref="A323:A386" si="21">1+A322</f>
        <v>322</v>
      </c>
      <c r="B323" s="97">
        <f t="shared" ca="1" si="20"/>
        <v>4.9671722506617749E-3</v>
      </c>
      <c r="C323" s="98">
        <f t="shared" ca="1" si="18"/>
        <v>-40.693945046724139</v>
      </c>
      <c r="D323" s="99">
        <f t="shared" ca="1" si="19"/>
        <v>650.65787727130191</v>
      </c>
    </row>
    <row r="324" spans="1:4" hidden="1" x14ac:dyDescent="0.25">
      <c r="A324" s="62">
        <f t="shared" si="21"/>
        <v>323</v>
      </c>
      <c r="B324" s="97">
        <f t="shared" ca="1" si="20"/>
        <v>4.2595515007088199E-2</v>
      </c>
      <c r="C324" s="98">
        <f t="shared" ref="C324:C387" ca="1" si="22">(_xlfn.NORM.INV(RAND(),$G$1*C$1,$I$1*C$1))</f>
        <v>-271.11734376480297</v>
      </c>
      <c r="D324" s="99">
        <f t="shared" ref="D324:D387" ca="1" si="23">(_xlfn.NORM.INV(RAND(),$G$1*D$1,$I$1*D$1))</f>
        <v>1752.7453025052582</v>
      </c>
    </row>
    <row r="325" spans="1:4" hidden="1" x14ac:dyDescent="0.25">
      <c r="A325" s="62">
        <f t="shared" si="21"/>
        <v>324</v>
      </c>
      <c r="B325" s="97">
        <f t="shared" ca="1" si="20"/>
        <v>7.549147227628146E-2</v>
      </c>
      <c r="C325" s="98">
        <f t="shared" ca="1" si="22"/>
        <v>-437.89981805249568</v>
      </c>
      <c r="D325" s="99">
        <f t="shared" ca="1" si="23"/>
        <v>2510.2078978076279</v>
      </c>
    </row>
    <row r="326" spans="1:4" hidden="1" x14ac:dyDescent="0.25">
      <c r="A326" s="62">
        <f t="shared" si="21"/>
        <v>325</v>
      </c>
      <c r="B326" s="97">
        <f t="shared" ca="1" si="20"/>
        <v>9.5756683601171108E-2</v>
      </c>
      <c r="C326" s="98">
        <f t="shared" ca="1" si="22"/>
        <v>448.25560967761822</v>
      </c>
      <c r="D326" s="99">
        <f t="shared" ca="1" si="23"/>
        <v>-784.24477970945213</v>
      </c>
    </row>
    <row r="327" spans="1:4" hidden="1" x14ac:dyDescent="0.25">
      <c r="A327" s="62">
        <f t="shared" si="21"/>
        <v>326</v>
      </c>
      <c r="B327" s="97">
        <f t="shared" ca="1" si="20"/>
        <v>6.4212773037070292E-2</v>
      </c>
      <c r="C327" s="98">
        <f t="shared" ca="1" si="22"/>
        <v>33.474135568196004</v>
      </c>
      <c r="D327" s="99">
        <f t="shared" ca="1" si="23"/>
        <v>466.77470321736871</v>
      </c>
    </row>
    <row r="328" spans="1:4" hidden="1" x14ac:dyDescent="0.25">
      <c r="A328" s="62">
        <f t="shared" si="21"/>
        <v>327</v>
      </c>
      <c r="B328" s="97">
        <f t="shared" ca="1" si="20"/>
        <v>4.6819335684288872E-2</v>
      </c>
      <c r="C328" s="98">
        <f t="shared" ca="1" si="22"/>
        <v>717.32834606239862</v>
      </c>
      <c r="D328" s="99">
        <f t="shared" ca="1" si="23"/>
        <v>858.14312211858521</v>
      </c>
    </row>
    <row r="329" spans="1:4" hidden="1" x14ac:dyDescent="0.25">
      <c r="A329" s="62">
        <f t="shared" si="21"/>
        <v>328</v>
      </c>
      <c r="B329" s="97">
        <f t="shared" ca="1" si="20"/>
        <v>1.3061778295958858E-2</v>
      </c>
      <c r="C329" s="98">
        <f t="shared" ca="1" si="22"/>
        <v>-187.79568448192356</v>
      </c>
      <c r="D329" s="99">
        <f t="shared" ca="1" si="23"/>
        <v>1148.9091355894275</v>
      </c>
    </row>
    <row r="330" spans="1:4" hidden="1" x14ac:dyDescent="0.25">
      <c r="A330" s="62">
        <f t="shared" si="21"/>
        <v>329</v>
      </c>
      <c r="B330" s="97">
        <f t="shared" ca="1" si="20"/>
        <v>-2.3843007402921917E-2</v>
      </c>
      <c r="C330" s="98">
        <f t="shared" ca="1" si="22"/>
        <v>320.51374627302749</v>
      </c>
      <c r="D330" s="99">
        <f t="shared" ca="1" si="23"/>
        <v>1412.0929391881562</v>
      </c>
    </row>
    <row r="331" spans="1:4" hidden="1" x14ac:dyDescent="0.25">
      <c r="A331" s="62">
        <f t="shared" si="21"/>
        <v>330</v>
      </c>
      <c r="B331" s="97">
        <f t="shared" ca="1" si="20"/>
        <v>4.5448929985499126E-2</v>
      </c>
      <c r="C331" s="98">
        <f t="shared" ca="1" si="22"/>
        <v>248.33313241555055</v>
      </c>
      <c r="D331" s="99">
        <f t="shared" ca="1" si="23"/>
        <v>951.12782111789193</v>
      </c>
    </row>
    <row r="332" spans="1:4" hidden="1" x14ac:dyDescent="0.25">
      <c r="A332" s="62">
        <f t="shared" si="21"/>
        <v>331</v>
      </c>
      <c r="B332" s="97">
        <f t="shared" ca="1" si="20"/>
        <v>-6.0407194992644214E-3</v>
      </c>
      <c r="C332" s="98">
        <f t="shared" ca="1" si="22"/>
        <v>971.8678361631089</v>
      </c>
      <c r="D332" s="99">
        <f t="shared" ca="1" si="23"/>
        <v>958.09203306563609</v>
      </c>
    </row>
    <row r="333" spans="1:4" hidden="1" x14ac:dyDescent="0.25">
      <c r="A333" s="62">
        <f t="shared" si="21"/>
        <v>332</v>
      </c>
      <c r="B333" s="97">
        <f t="shared" ca="1" si="20"/>
        <v>0.15163121846206568</v>
      </c>
      <c r="C333" s="98">
        <f t="shared" ca="1" si="22"/>
        <v>314.26367811252152</v>
      </c>
      <c r="D333" s="99">
        <f t="shared" ca="1" si="23"/>
        <v>-175.5739183835708</v>
      </c>
    </row>
    <row r="334" spans="1:4" hidden="1" x14ac:dyDescent="0.25">
      <c r="A334" s="62">
        <f t="shared" si="21"/>
        <v>333</v>
      </c>
      <c r="B334" s="97">
        <f t="shared" ca="1" si="20"/>
        <v>7.7128199408125278E-3</v>
      </c>
      <c r="C334" s="98">
        <f t="shared" ca="1" si="22"/>
        <v>157.24322279237634</v>
      </c>
      <c r="D334" s="99">
        <f t="shared" ca="1" si="23"/>
        <v>1684.6376848662971</v>
      </c>
    </row>
    <row r="335" spans="1:4" hidden="1" x14ac:dyDescent="0.25">
      <c r="A335" s="62">
        <f t="shared" si="21"/>
        <v>334</v>
      </c>
      <c r="B335" s="97">
        <f t="shared" ca="1" si="20"/>
        <v>4.2169408234233499E-2</v>
      </c>
      <c r="C335" s="98">
        <f t="shared" ca="1" si="22"/>
        <v>296.3820891563791</v>
      </c>
      <c r="D335" s="99">
        <f t="shared" ca="1" si="23"/>
        <v>543.62288440020347</v>
      </c>
    </row>
    <row r="336" spans="1:4" hidden="1" x14ac:dyDescent="0.25">
      <c r="A336" s="62">
        <f t="shared" si="21"/>
        <v>335</v>
      </c>
      <c r="B336" s="97">
        <f t="shared" ca="1" si="20"/>
        <v>7.0386387933682432E-2</v>
      </c>
      <c r="C336" s="98">
        <f t="shared" ca="1" si="22"/>
        <v>-364.41215705252534</v>
      </c>
      <c r="D336" s="99">
        <f t="shared" ca="1" si="23"/>
        <v>1917.1844842236674</v>
      </c>
    </row>
    <row r="337" spans="1:4" hidden="1" x14ac:dyDescent="0.25">
      <c r="A337" s="62">
        <f t="shared" si="21"/>
        <v>336</v>
      </c>
      <c r="B337" s="97">
        <f t="shared" ca="1" si="20"/>
        <v>5.3388412385885056E-2</v>
      </c>
      <c r="C337" s="98">
        <f t="shared" ca="1" si="22"/>
        <v>757.04807021697707</v>
      </c>
      <c r="D337" s="99">
        <f t="shared" ca="1" si="23"/>
        <v>921.90502362586881</v>
      </c>
    </row>
    <row r="338" spans="1:4" hidden="1" x14ac:dyDescent="0.25">
      <c r="A338" s="62">
        <f t="shared" si="21"/>
        <v>337</v>
      </c>
      <c r="B338" s="97">
        <f t="shared" ca="1" si="20"/>
        <v>2.4872963650013426E-2</v>
      </c>
      <c r="C338" s="98">
        <f t="shared" ca="1" si="22"/>
        <v>-458.01315646672731</v>
      </c>
      <c r="D338" s="99">
        <f t="shared" ca="1" si="23"/>
        <v>-275.77590044264525</v>
      </c>
    </row>
    <row r="339" spans="1:4" hidden="1" x14ac:dyDescent="0.25">
      <c r="A339" s="62">
        <f t="shared" si="21"/>
        <v>338</v>
      </c>
      <c r="B339" s="97">
        <f t="shared" ca="1" si="20"/>
        <v>0.12093772043943121</v>
      </c>
      <c r="C339" s="98">
        <f t="shared" ca="1" si="22"/>
        <v>302.14704598399169</v>
      </c>
      <c r="D339" s="99">
        <f t="shared" ca="1" si="23"/>
        <v>-12.198686562687726</v>
      </c>
    </row>
    <row r="340" spans="1:4" hidden="1" x14ac:dyDescent="0.25">
      <c r="A340" s="62">
        <f t="shared" si="21"/>
        <v>339</v>
      </c>
      <c r="B340" s="97">
        <f t="shared" ca="1" si="20"/>
        <v>1.5483889311404687E-2</v>
      </c>
      <c r="C340" s="98">
        <f t="shared" ca="1" si="22"/>
        <v>-330.52919249260663</v>
      </c>
      <c r="D340" s="99">
        <f t="shared" ca="1" si="23"/>
        <v>-443.09524217842795</v>
      </c>
    </row>
    <row r="341" spans="1:4" hidden="1" x14ac:dyDescent="0.25">
      <c r="A341" s="62">
        <f t="shared" si="21"/>
        <v>340</v>
      </c>
      <c r="B341" s="97">
        <f t="shared" ca="1" si="20"/>
        <v>0.16980254031616385</v>
      </c>
      <c r="C341" s="98">
        <f t="shared" ca="1" si="22"/>
        <v>2.6348896881943915</v>
      </c>
      <c r="D341" s="99">
        <f t="shared" ca="1" si="23"/>
        <v>744.17303024326088</v>
      </c>
    </row>
    <row r="342" spans="1:4" hidden="1" x14ac:dyDescent="0.25">
      <c r="A342" s="62">
        <f t="shared" si="21"/>
        <v>341</v>
      </c>
      <c r="B342" s="97">
        <f t="shared" ca="1" si="20"/>
        <v>4.2561833405817727E-2</v>
      </c>
      <c r="C342" s="98">
        <f t="shared" ca="1" si="22"/>
        <v>1158.7403668570612</v>
      </c>
      <c r="D342" s="99">
        <f t="shared" ca="1" si="23"/>
        <v>919.5780934021459</v>
      </c>
    </row>
    <row r="343" spans="1:4" hidden="1" x14ac:dyDescent="0.25">
      <c r="A343" s="62">
        <f t="shared" si="21"/>
        <v>342</v>
      </c>
      <c r="B343" s="97">
        <f t="shared" ca="1" si="20"/>
        <v>-1.3563844313763326E-2</v>
      </c>
      <c r="C343" s="98">
        <f t="shared" ca="1" si="22"/>
        <v>349.41579404733579</v>
      </c>
      <c r="D343" s="99">
        <f t="shared" ca="1" si="23"/>
        <v>2404.5495374169868</v>
      </c>
    </row>
    <row r="344" spans="1:4" hidden="1" x14ac:dyDescent="0.25">
      <c r="A344" s="62">
        <f t="shared" si="21"/>
        <v>343</v>
      </c>
      <c r="B344" s="97">
        <f t="shared" ca="1" si="20"/>
        <v>1.2242488951817079E-2</v>
      </c>
      <c r="C344" s="98">
        <f t="shared" ca="1" si="22"/>
        <v>1108.6410709837771</v>
      </c>
      <c r="D344" s="99">
        <f t="shared" ca="1" si="23"/>
        <v>1779.4240298663153</v>
      </c>
    </row>
    <row r="345" spans="1:4" hidden="1" x14ac:dyDescent="0.25">
      <c r="A345" s="62">
        <f t="shared" si="21"/>
        <v>344</v>
      </c>
      <c r="B345" s="97">
        <f t="shared" ca="1" si="20"/>
        <v>3.3921765172443469E-2</v>
      </c>
      <c r="C345" s="98">
        <f t="shared" ca="1" si="22"/>
        <v>598.94372401622002</v>
      </c>
      <c r="D345" s="99">
        <f t="shared" ca="1" si="23"/>
        <v>2614.3916666298474</v>
      </c>
    </row>
    <row r="346" spans="1:4" hidden="1" x14ac:dyDescent="0.25">
      <c r="A346" s="62">
        <f t="shared" si="21"/>
        <v>345</v>
      </c>
      <c r="B346" s="97">
        <f t="shared" ca="1" si="20"/>
        <v>0.10145634026387751</v>
      </c>
      <c r="C346" s="98">
        <f t="shared" ca="1" si="22"/>
        <v>27.046816956312057</v>
      </c>
      <c r="D346" s="99">
        <f t="shared" ca="1" si="23"/>
        <v>-876.75828559513411</v>
      </c>
    </row>
    <row r="347" spans="1:4" hidden="1" x14ac:dyDescent="0.25">
      <c r="A347" s="62">
        <f t="shared" si="21"/>
        <v>346</v>
      </c>
      <c r="B347" s="97">
        <f t="shared" ca="1" si="20"/>
        <v>-9.1316524399370769E-4</v>
      </c>
      <c r="C347" s="98">
        <f t="shared" ca="1" si="22"/>
        <v>-8.2057478639770807</v>
      </c>
      <c r="D347" s="99">
        <f t="shared" ca="1" si="23"/>
        <v>1636.9600843453427</v>
      </c>
    </row>
    <row r="348" spans="1:4" hidden="1" x14ac:dyDescent="0.25">
      <c r="A348" s="62">
        <f t="shared" si="21"/>
        <v>347</v>
      </c>
      <c r="B348" s="97">
        <f t="shared" ca="1" si="20"/>
        <v>5.8333669763136239E-2</v>
      </c>
      <c r="C348" s="98">
        <f t="shared" ca="1" si="22"/>
        <v>23.012898121042667</v>
      </c>
      <c r="D348" s="99">
        <f t="shared" ca="1" si="23"/>
        <v>-493.81039483296104</v>
      </c>
    </row>
    <row r="349" spans="1:4" hidden="1" x14ac:dyDescent="0.25">
      <c r="A349" s="62">
        <f t="shared" si="21"/>
        <v>348</v>
      </c>
      <c r="B349" s="97">
        <f t="shared" ca="1" si="20"/>
        <v>9.7175781845210363E-2</v>
      </c>
      <c r="C349" s="98">
        <f t="shared" ca="1" si="22"/>
        <v>830.238716569296</v>
      </c>
      <c r="D349" s="99">
        <f t="shared" ca="1" si="23"/>
        <v>2205.9050467389479</v>
      </c>
    </row>
    <row r="350" spans="1:4" hidden="1" x14ac:dyDescent="0.25">
      <c r="A350" s="62">
        <f t="shared" si="21"/>
        <v>349</v>
      </c>
      <c r="B350" s="97">
        <f t="shared" ca="1" si="20"/>
        <v>6.114715420164063E-4</v>
      </c>
      <c r="C350" s="98">
        <f t="shared" ca="1" si="22"/>
        <v>38.260639457177376</v>
      </c>
      <c r="D350" s="99">
        <f t="shared" ca="1" si="23"/>
        <v>594.04103365198353</v>
      </c>
    </row>
    <row r="351" spans="1:4" hidden="1" x14ac:dyDescent="0.25">
      <c r="A351" s="62">
        <f t="shared" si="21"/>
        <v>350</v>
      </c>
      <c r="B351" s="97">
        <f t="shared" ca="1" si="20"/>
        <v>-2.4855765291121781E-2</v>
      </c>
      <c r="C351" s="98">
        <f t="shared" ca="1" si="22"/>
        <v>342.17280626985354</v>
      </c>
      <c r="D351" s="99">
        <f t="shared" ca="1" si="23"/>
        <v>285.20685143980086</v>
      </c>
    </row>
    <row r="352" spans="1:4" hidden="1" x14ac:dyDescent="0.25">
      <c r="A352" s="62">
        <f t="shared" si="21"/>
        <v>351</v>
      </c>
      <c r="B352" s="97">
        <f t="shared" ca="1" si="20"/>
        <v>9.5340861933019203E-2</v>
      </c>
      <c r="C352" s="98">
        <f t="shared" ca="1" si="22"/>
        <v>227.34714361188293</v>
      </c>
      <c r="D352" s="99">
        <f t="shared" ca="1" si="23"/>
        <v>3836.4372644278046</v>
      </c>
    </row>
    <row r="353" spans="1:4" hidden="1" x14ac:dyDescent="0.25">
      <c r="A353" s="62">
        <f t="shared" si="21"/>
        <v>352</v>
      </c>
      <c r="B353" s="97">
        <f t="shared" ca="1" si="20"/>
        <v>8.8415926848669418E-2</v>
      </c>
      <c r="C353" s="98">
        <f t="shared" ca="1" si="22"/>
        <v>238.94622353276554</v>
      </c>
      <c r="D353" s="99">
        <f t="shared" ca="1" si="23"/>
        <v>2391.4317387649053</v>
      </c>
    </row>
    <row r="354" spans="1:4" hidden="1" x14ac:dyDescent="0.25">
      <c r="A354" s="62">
        <f t="shared" si="21"/>
        <v>353</v>
      </c>
      <c r="B354" s="97">
        <f t="shared" ca="1" si="20"/>
        <v>4.3555539344350164E-2</v>
      </c>
      <c r="C354" s="98">
        <f t="shared" ca="1" si="22"/>
        <v>1125.6094448815702</v>
      </c>
      <c r="D354" s="99">
        <f t="shared" ca="1" si="23"/>
        <v>670.95202383308958</v>
      </c>
    </row>
    <row r="355" spans="1:4" hidden="1" x14ac:dyDescent="0.25">
      <c r="A355" s="62">
        <f t="shared" si="21"/>
        <v>354</v>
      </c>
      <c r="B355" s="97">
        <f t="shared" ca="1" si="20"/>
        <v>9.5916934771424239E-2</v>
      </c>
      <c r="C355" s="98">
        <f t="shared" ca="1" si="22"/>
        <v>253.96126923130129</v>
      </c>
      <c r="D355" s="99">
        <f t="shared" ca="1" si="23"/>
        <v>2776.3486773622635</v>
      </c>
    </row>
    <row r="356" spans="1:4" hidden="1" x14ac:dyDescent="0.25">
      <c r="A356" s="62">
        <f t="shared" si="21"/>
        <v>355</v>
      </c>
      <c r="B356" s="97">
        <f t="shared" ca="1" si="20"/>
        <v>0.11095630514039831</v>
      </c>
      <c r="C356" s="98">
        <f t="shared" ca="1" si="22"/>
        <v>-102.2934007725637</v>
      </c>
      <c r="D356" s="99">
        <f t="shared" ca="1" si="23"/>
        <v>1540.6129653728099</v>
      </c>
    </row>
    <row r="357" spans="1:4" hidden="1" x14ac:dyDescent="0.25">
      <c r="A357" s="62">
        <f t="shared" si="21"/>
        <v>356</v>
      </c>
      <c r="B357" s="97">
        <f t="shared" ca="1" si="20"/>
        <v>-2.8703136996717324E-2</v>
      </c>
      <c r="C357" s="98">
        <f t="shared" ca="1" si="22"/>
        <v>668.855682526225</v>
      </c>
      <c r="D357" s="99">
        <f t="shared" ca="1" si="23"/>
        <v>1793.1826962895084</v>
      </c>
    </row>
    <row r="358" spans="1:4" hidden="1" x14ac:dyDescent="0.25">
      <c r="A358" s="62">
        <f t="shared" si="21"/>
        <v>357</v>
      </c>
      <c r="B358" s="97">
        <f t="shared" ca="1" si="20"/>
        <v>4.7152601980322527E-2</v>
      </c>
      <c r="C358" s="98">
        <f t="shared" ca="1" si="22"/>
        <v>-152.60760703553888</v>
      </c>
      <c r="D358" s="99">
        <f t="shared" ca="1" si="23"/>
        <v>678.95844490484433</v>
      </c>
    </row>
    <row r="359" spans="1:4" hidden="1" x14ac:dyDescent="0.25">
      <c r="A359" s="62">
        <f t="shared" si="21"/>
        <v>358</v>
      </c>
      <c r="B359" s="97">
        <f t="shared" ca="1" si="20"/>
        <v>4.5607202432518236E-2</v>
      </c>
      <c r="C359" s="98">
        <f t="shared" ca="1" si="22"/>
        <v>-184.87768494008935</v>
      </c>
      <c r="D359" s="99">
        <f t="shared" ca="1" si="23"/>
        <v>1797.4927826629682</v>
      </c>
    </row>
    <row r="360" spans="1:4" hidden="1" x14ac:dyDescent="0.25">
      <c r="A360" s="62">
        <f t="shared" si="21"/>
        <v>359</v>
      </c>
      <c r="B360" s="97">
        <f t="shared" ca="1" si="20"/>
        <v>3.6340896626657203E-2</v>
      </c>
      <c r="C360" s="98">
        <f t="shared" ca="1" si="22"/>
        <v>1099.3891367953852</v>
      </c>
      <c r="D360" s="99">
        <f t="shared" ca="1" si="23"/>
        <v>774.488920298773</v>
      </c>
    </row>
    <row r="361" spans="1:4" hidden="1" x14ac:dyDescent="0.25">
      <c r="A361" s="62">
        <f t="shared" si="21"/>
        <v>360</v>
      </c>
      <c r="B361" s="97">
        <f t="shared" ca="1" si="20"/>
        <v>9.3408168192870705E-3</v>
      </c>
      <c r="C361" s="98">
        <f t="shared" ca="1" si="22"/>
        <v>1078.3095852899405</v>
      </c>
      <c r="D361" s="99">
        <f t="shared" ca="1" si="23"/>
        <v>222.39651406908126</v>
      </c>
    </row>
    <row r="362" spans="1:4" hidden="1" x14ac:dyDescent="0.25">
      <c r="A362" s="62">
        <f t="shared" si="21"/>
        <v>361</v>
      </c>
      <c r="B362" s="97">
        <f t="shared" ca="1" si="20"/>
        <v>8.8589923940996962E-2</v>
      </c>
      <c r="C362" s="98">
        <f t="shared" ca="1" si="22"/>
        <v>274.28736562541098</v>
      </c>
      <c r="D362" s="99">
        <f t="shared" ca="1" si="23"/>
        <v>390.381112171567</v>
      </c>
    </row>
    <row r="363" spans="1:4" hidden="1" x14ac:dyDescent="0.25">
      <c r="A363" s="62">
        <f t="shared" si="21"/>
        <v>362</v>
      </c>
      <c r="B363" s="97">
        <f t="shared" ca="1" si="20"/>
        <v>9.3078372298536272E-2</v>
      </c>
      <c r="C363" s="98">
        <f t="shared" ca="1" si="22"/>
        <v>-102.01607521630001</v>
      </c>
      <c r="D363" s="99">
        <f t="shared" ca="1" si="23"/>
        <v>2290.3728070404072</v>
      </c>
    </row>
    <row r="364" spans="1:4" hidden="1" x14ac:dyDescent="0.25">
      <c r="A364" s="62">
        <f t="shared" si="21"/>
        <v>363</v>
      </c>
      <c r="B364" s="97">
        <f t="shared" ca="1" si="20"/>
        <v>2.7964685030230529E-2</v>
      </c>
      <c r="C364" s="98">
        <f t="shared" ca="1" si="22"/>
        <v>-75.080480502638352</v>
      </c>
      <c r="D364" s="99">
        <f t="shared" ca="1" si="23"/>
        <v>1405.5914583261265</v>
      </c>
    </row>
    <row r="365" spans="1:4" hidden="1" x14ac:dyDescent="0.25">
      <c r="A365" s="62">
        <f t="shared" si="21"/>
        <v>364</v>
      </c>
      <c r="B365" s="97">
        <f t="shared" ca="1" si="20"/>
        <v>9.2782407906275566E-2</v>
      </c>
      <c r="C365" s="98">
        <f t="shared" ca="1" si="22"/>
        <v>551.30076413887707</v>
      </c>
      <c r="D365" s="99">
        <f t="shared" ca="1" si="23"/>
        <v>-1061.103815962415</v>
      </c>
    </row>
    <row r="366" spans="1:4" hidden="1" x14ac:dyDescent="0.25">
      <c r="A366" s="62">
        <f t="shared" si="21"/>
        <v>365</v>
      </c>
      <c r="B366" s="97">
        <f t="shared" ca="1" si="20"/>
        <v>-2.5558407093122973E-2</v>
      </c>
      <c r="C366" s="98">
        <f t="shared" ca="1" si="22"/>
        <v>1128.300236329248</v>
      </c>
      <c r="D366" s="99">
        <f t="shared" ca="1" si="23"/>
        <v>-51.458096876370973</v>
      </c>
    </row>
    <row r="367" spans="1:4" hidden="1" x14ac:dyDescent="0.25">
      <c r="A367" s="62">
        <f t="shared" si="21"/>
        <v>366</v>
      </c>
      <c r="B367" s="97">
        <f t="shared" ca="1" si="20"/>
        <v>0.10128524367757588</v>
      </c>
      <c r="C367" s="98">
        <f t="shared" ca="1" si="22"/>
        <v>240.12158444211207</v>
      </c>
      <c r="D367" s="99">
        <f t="shared" ca="1" si="23"/>
        <v>1013.3271334913322</v>
      </c>
    </row>
    <row r="368" spans="1:4" hidden="1" x14ac:dyDescent="0.25">
      <c r="A368" s="62">
        <f t="shared" si="21"/>
        <v>367</v>
      </c>
      <c r="B368" s="97">
        <f t="shared" ca="1" si="20"/>
        <v>9.2055562772040106E-2</v>
      </c>
      <c r="C368" s="98">
        <f t="shared" ca="1" si="22"/>
        <v>969.25549888399792</v>
      </c>
      <c r="D368" s="99">
        <f t="shared" ca="1" si="23"/>
        <v>1731.4024315235745</v>
      </c>
    </row>
    <row r="369" spans="1:4" hidden="1" x14ac:dyDescent="0.25">
      <c r="A369" s="62">
        <f t="shared" si="21"/>
        <v>368</v>
      </c>
      <c r="B369" s="97">
        <f t="shared" ca="1" si="20"/>
        <v>8.5182243686860837E-2</v>
      </c>
      <c r="C369" s="98">
        <f t="shared" ca="1" si="22"/>
        <v>283.25339203238593</v>
      </c>
      <c r="D369" s="99">
        <f t="shared" ca="1" si="23"/>
        <v>2609.3748428439121</v>
      </c>
    </row>
    <row r="370" spans="1:4" hidden="1" x14ac:dyDescent="0.25">
      <c r="A370" s="62">
        <f t="shared" si="21"/>
        <v>369</v>
      </c>
      <c r="B370" s="97">
        <f t="shared" ca="1" si="20"/>
        <v>7.0013627862912722E-3</v>
      </c>
      <c r="C370" s="98">
        <f t="shared" ca="1" si="22"/>
        <v>550.15922434767913</v>
      </c>
      <c r="D370" s="99">
        <f t="shared" ca="1" si="23"/>
        <v>1069.3489515414494</v>
      </c>
    </row>
    <row r="371" spans="1:4" hidden="1" x14ac:dyDescent="0.25">
      <c r="A371" s="62">
        <f t="shared" si="21"/>
        <v>370</v>
      </c>
      <c r="B371" s="97">
        <f t="shared" ca="1" si="20"/>
        <v>0.11515895561022998</v>
      </c>
      <c r="C371" s="98">
        <f t="shared" ca="1" si="22"/>
        <v>927.43070901084661</v>
      </c>
      <c r="D371" s="99">
        <f t="shared" ca="1" si="23"/>
        <v>358.7347014823423</v>
      </c>
    </row>
    <row r="372" spans="1:4" hidden="1" x14ac:dyDescent="0.25">
      <c r="A372" s="62">
        <f t="shared" si="21"/>
        <v>371</v>
      </c>
      <c r="B372" s="97">
        <f t="shared" ca="1" si="20"/>
        <v>4.1664752956695535E-2</v>
      </c>
      <c r="C372" s="98">
        <f t="shared" ca="1" si="22"/>
        <v>-49.900455697050006</v>
      </c>
      <c r="D372" s="99">
        <f t="shared" ca="1" si="23"/>
        <v>320.52240527689173</v>
      </c>
    </row>
    <row r="373" spans="1:4" hidden="1" x14ac:dyDescent="0.25">
      <c r="A373" s="62">
        <f t="shared" si="21"/>
        <v>372</v>
      </c>
      <c r="B373" s="97">
        <f t="shared" ca="1" si="20"/>
        <v>6.5043276448985027E-2</v>
      </c>
      <c r="C373" s="98">
        <f t="shared" ca="1" si="22"/>
        <v>1052.8273993051589</v>
      </c>
      <c r="D373" s="99">
        <f t="shared" ca="1" si="23"/>
        <v>-600.20696457077179</v>
      </c>
    </row>
    <row r="374" spans="1:4" hidden="1" x14ac:dyDescent="0.25">
      <c r="A374" s="62">
        <f t="shared" si="21"/>
        <v>373</v>
      </c>
      <c r="B374" s="97">
        <f t="shared" ca="1" si="20"/>
        <v>0.13894014665945636</v>
      </c>
      <c r="C374" s="98">
        <f t="shared" ca="1" si="22"/>
        <v>752.10522609835709</v>
      </c>
      <c r="D374" s="99">
        <f t="shared" ca="1" si="23"/>
        <v>889.37876661738778</v>
      </c>
    </row>
    <row r="375" spans="1:4" hidden="1" x14ac:dyDescent="0.25">
      <c r="A375" s="62">
        <f t="shared" si="21"/>
        <v>374</v>
      </c>
      <c r="B375" s="97">
        <f t="shared" ca="1" si="20"/>
        <v>-1.4977084373191216E-2</v>
      </c>
      <c r="C375" s="98">
        <f t="shared" ca="1" si="22"/>
        <v>569.79377223653364</v>
      </c>
      <c r="D375" s="99">
        <f t="shared" ca="1" si="23"/>
        <v>846.72702644232618</v>
      </c>
    </row>
    <row r="376" spans="1:4" hidden="1" x14ac:dyDescent="0.25">
      <c r="A376" s="62">
        <f t="shared" si="21"/>
        <v>375</v>
      </c>
      <c r="B376" s="97">
        <f t="shared" ca="1" si="20"/>
        <v>3.2492377991602039E-2</v>
      </c>
      <c r="C376" s="98">
        <f t="shared" ca="1" si="22"/>
        <v>688.59631044148784</v>
      </c>
      <c r="D376" s="99">
        <f t="shared" ca="1" si="23"/>
        <v>458.94438662763059</v>
      </c>
    </row>
    <row r="377" spans="1:4" hidden="1" x14ac:dyDescent="0.25">
      <c r="A377" s="62">
        <f t="shared" si="21"/>
        <v>376</v>
      </c>
      <c r="B377" s="97">
        <f t="shared" ca="1" si="20"/>
        <v>5.2468015651672292E-2</v>
      </c>
      <c r="C377" s="98">
        <f t="shared" ca="1" si="22"/>
        <v>499.87991544077016</v>
      </c>
      <c r="D377" s="99">
        <f t="shared" ca="1" si="23"/>
        <v>2458.8025790217098</v>
      </c>
    </row>
    <row r="378" spans="1:4" hidden="1" x14ac:dyDescent="0.25">
      <c r="A378" s="62">
        <f t="shared" si="21"/>
        <v>377</v>
      </c>
      <c r="B378" s="97">
        <f t="shared" ca="1" si="20"/>
        <v>5.1480276964694364E-2</v>
      </c>
      <c r="C378" s="98">
        <f t="shared" ca="1" si="22"/>
        <v>-9.5089589318111507</v>
      </c>
      <c r="D378" s="99">
        <f t="shared" ca="1" si="23"/>
        <v>1921.9489302943512</v>
      </c>
    </row>
    <row r="379" spans="1:4" hidden="1" x14ac:dyDescent="0.25">
      <c r="A379" s="62">
        <f t="shared" si="21"/>
        <v>378</v>
      </c>
      <c r="B379" s="97">
        <f t="shared" ca="1" si="20"/>
        <v>-6.403348361922967E-3</v>
      </c>
      <c r="C379" s="98">
        <f t="shared" ca="1" si="22"/>
        <v>-54.05687125528766</v>
      </c>
      <c r="D379" s="99">
        <f t="shared" ca="1" si="23"/>
        <v>1090.5749726955555</v>
      </c>
    </row>
    <row r="380" spans="1:4" hidden="1" x14ac:dyDescent="0.25">
      <c r="A380" s="62">
        <f t="shared" si="21"/>
        <v>379</v>
      </c>
      <c r="B380" s="97">
        <f t="shared" ca="1" si="20"/>
        <v>8.6289157477067085E-2</v>
      </c>
      <c r="C380" s="98">
        <f t="shared" ca="1" si="22"/>
        <v>292.10371994591674</v>
      </c>
      <c r="D380" s="99">
        <f t="shared" ca="1" si="23"/>
        <v>1217.0516562999871</v>
      </c>
    </row>
    <row r="381" spans="1:4" hidden="1" x14ac:dyDescent="0.25">
      <c r="A381" s="62">
        <f t="shared" si="21"/>
        <v>380</v>
      </c>
      <c r="B381" s="97">
        <f t="shared" ca="1" si="20"/>
        <v>0.13142590979573271</v>
      </c>
      <c r="C381" s="98">
        <f t="shared" ca="1" si="22"/>
        <v>545.26477835816854</v>
      </c>
      <c r="D381" s="99">
        <f t="shared" ca="1" si="23"/>
        <v>93.578026285528836</v>
      </c>
    </row>
    <row r="382" spans="1:4" hidden="1" x14ac:dyDescent="0.25">
      <c r="A382" s="62">
        <f t="shared" si="21"/>
        <v>381</v>
      </c>
      <c r="B382" s="97">
        <f t="shared" ca="1" si="20"/>
        <v>4.578488881625889E-2</v>
      </c>
      <c r="C382" s="98">
        <f t="shared" ca="1" si="22"/>
        <v>898.02460000546125</v>
      </c>
      <c r="D382" s="99">
        <f t="shared" ca="1" si="23"/>
        <v>1515.4940391637201</v>
      </c>
    </row>
    <row r="383" spans="1:4" hidden="1" x14ac:dyDescent="0.25">
      <c r="A383" s="62">
        <f t="shared" si="21"/>
        <v>382</v>
      </c>
      <c r="B383" s="97">
        <f t="shared" ca="1" si="20"/>
        <v>9.582226397808255E-2</v>
      </c>
      <c r="C383" s="98">
        <f t="shared" ca="1" si="22"/>
        <v>790.21406655727742</v>
      </c>
      <c r="D383" s="99">
        <f t="shared" ca="1" si="23"/>
        <v>2991.4670580716106</v>
      </c>
    </row>
    <row r="384" spans="1:4" hidden="1" x14ac:dyDescent="0.25">
      <c r="A384" s="62">
        <f t="shared" si="21"/>
        <v>383</v>
      </c>
      <c r="B384" s="97">
        <f t="shared" ca="1" si="20"/>
        <v>7.0513737527830023E-2</v>
      </c>
      <c r="C384" s="98">
        <f t="shared" ca="1" si="22"/>
        <v>570.67490237110542</v>
      </c>
      <c r="D384" s="99">
        <f t="shared" ca="1" si="23"/>
        <v>1401.983087770971</v>
      </c>
    </row>
    <row r="385" spans="1:4" hidden="1" x14ac:dyDescent="0.25">
      <c r="A385" s="62">
        <f t="shared" si="21"/>
        <v>384</v>
      </c>
      <c r="B385" s="97">
        <f t="shared" ca="1" si="20"/>
        <v>-2.8354844935992704E-2</v>
      </c>
      <c r="C385" s="98">
        <f t="shared" ca="1" si="22"/>
        <v>218.54751884920717</v>
      </c>
      <c r="D385" s="99">
        <f t="shared" ca="1" si="23"/>
        <v>2573.804997109678</v>
      </c>
    </row>
    <row r="386" spans="1:4" hidden="1" x14ac:dyDescent="0.25">
      <c r="A386" s="62">
        <f t="shared" si="21"/>
        <v>385</v>
      </c>
      <c r="B386" s="97">
        <f t="shared" ref="B386:B449" ca="1" si="24">$B$1*(_xlfn.NORM.INV(RAND(),$G$1,$I$1))</f>
        <v>3.9203417438902093E-2</v>
      </c>
      <c r="C386" s="98">
        <f t="shared" ca="1" si="22"/>
        <v>1199.3554921663813</v>
      </c>
      <c r="D386" s="99">
        <f t="shared" ca="1" si="23"/>
        <v>-1623.1558291469551</v>
      </c>
    </row>
    <row r="387" spans="1:4" hidden="1" x14ac:dyDescent="0.25">
      <c r="A387" s="62">
        <f t="shared" ref="A387:A450" si="25">1+A386</f>
        <v>386</v>
      </c>
      <c r="B387" s="97">
        <f t="shared" ca="1" si="24"/>
        <v>2.9571572942761609E-3</v>
      </c>
      <c r="C387" s="98">
        <f t="shared" ca="1" si="22"/>
        <v>250.51612946826808</v>
      </c>
      <c r="D387" s="99">
        <f t="shared" ca="1" si="23"/>
        <v>871.46207435729571</v>
      </c>
    </row>
    <row r="388" spans="1:4" hidden="1" x14ac:dyDescent="0.25">
      <c r="A388" s="62">
        <f t="shared" si="25"/>
        <v>387</v>
      </c>
      <c r="B388" s="97">
        <f t="shared" ca="1" si="24"/>
        <v>6.9142354307541329E-2</v>
      </c>
      <c r="C388" s="98">
        <f t="shared" ref="C388:C451" ca="1" si="26">(_xlfn.NORM.INV(RAND(),$G$1*C$1,$I$1*C$1))</f>
        <v>290.09155381424745</v>
      </c>
      <c r="D388" s="99">
        <f t="shared" ref="D388:D451" ca="1" si="27">(_xlfn.NORM.INV(RAND(),$G$1*D$1,$I$1*D$1))</f>
        <v>-1356.2366270497623</v>
      </c>
    </row>
    <row r="389" spans="1:4" hidden="1" x14ac:dyDescent="0.25">
      <c r="A389" s="62">
        <f t="shared" si="25"/>
        <v>388</v>
      </c>
      <c r="B389" s="97">
        <f t="shared" ca="1" si="24"/>
        <v>3.6095755508209773E-2</v>
      </c>
      <c r="C389" s="98">
        <f t="shared" ca="1" si="26"/>
        <v>402.85929097881615</v>
      </c>
      <c r="D389" s="99">
        <f t="shared" ca="1" si="27"/>
        <v>1803.1038099722823</v>
      </c>
    </row>
    <row r="390" spans="1:4" hidden="1" x14ac:dyDescent="0.25">
      <c r="A390" s="62">
        <f t="shared" si="25"/>
        <v>389</v>
      </c>
      <c r="B390" s="97">
        <f t="shared" ca="1" si="24"/>
        <v>-4.7294721690591512E-2</v>
      </c>
      <c r="C390" s="98">
        <f t="shared" ca="1" si="26"/>
        <v>936.65764519590221</v>
      </c>
      <c r="D390" s="99">
        <f t="shared" ca="1" si="27"/>
        <v>1325.5954203083238</v>
      </c>
    </row>
    <row r="391" spans="1:4" hidden="1" x14ac:dyDescent="0.25">
      <c r="A391" s="62">
        <f t="shared" si="25"/>
        <v>390</v>
      </c>
      <c r="B391" s="97">
        <f t="shared" ca="1" si="24"/>
        <v>0.15315449748913779</v>
      </c>
      <c r="C391" s="98">
        <f t="shared" ca="1" si="26"/>
        <v>393.44705673465023</v>
      </c>
      <c r="D391" s="99">
        <f t="shared" ca="1" si="27"/>
        <v>-431.44086378369843</v>
      </c>
    </row>
    <row r="392" spans="1:4" hidden="1" x14ac:dyDescent="0.25">
      <c r="A392" s="62">
        <f t="shared" si="25"/>
        <v>391</v>
      </c>
      <c r="B392" s="97">
        <f t="shared" ca="1" si="24"/>
        <v>2.7197625445610517E-2</v>
      </c>
      <c r="C392" s="98">
        <f t="shared" ca="1" si="26"/>
        <v>367.00335819537122</v>
      </c>
      <c r="D392" s="99">
        <f t="shared" ca="1" si="27"/>
        <v>2194.0108962882073</v>
      </c>
    </row>
    <row r="393" spans="1:4" hidden="1" x14ac:dyDescent="0.25">
      <c r="A393" s="62">
        <f t="shared" si="25"/>
        <v>392</v>
      </c>
      <c r="B393" s="97">
        <f t="shared" ca="1" si="24"/>
        <v>7.7474986805083454E-2</v>
      </c>
      <c r="C393" s="98">
        <f t="shared" ca="1" si="26"/>
        <v>726.318118481905</v>
      </c>
      <c r="D393" s="99">
        <f t="shared" ca="1" si="27"/>
        <v>785.75427025835961</v>
      </c>
    </row>
    <row r="394" spans="1:4" hidden="1" x14ac:dyDescent="0.25">
      <c r="A394" s="62">
        <f t="shared" si="25"/>
        <v>393</v>
      </c>
      <c r="B394" s="97">
        <f t="shared" ca="1" si="24"/>
        <v>2.4686105696889046E-2</v>
      </c>
      <c r="C394" s="98">
        <f t="shared" ca="1" si="26"/>
        <v>102.14331412764403</v>
      </c>
      <c r="D394" s="99">
        <f t="shared" ca="1" si="27"/>
        <v>2176.8513944042679</v>
      </c>
    </row>
    <row r="395" spans="1:4" hidden="1" x14ac:dyDescent="0.25">
      <c r="A395" s="62">
        <f t="shared" si="25"/>
        <v>394</v>
      </c>
      <c r="B395" s="97">
        <f t="shared" ca="1" si="24"/>
        <v>1.5497252084520234E-2</v>
      </c>
      <c r="C395" s="98">
        <f t="shared" ca="1" si="26"/>
        <v>1194.2183997417264</v>
      </c>
      <c r="D395" s="99">
        <f t="shared" ca="1" si="27"/>
        <v>810.62451482520669</v>
      </c>
    </row>
    <row r="396" spans="1:4" hidden="1" x14ac:dyDescent="0.25">
      <c r="A396" s="62">
        <f t="shared" si="25"/>
        <v>395</v>
      </c>
      <c r="B396" s="97">
        <f t="shared" ca="1" si="24"/>
        <v>3.8237242273427618E-2</v>
      </c>
      <c r="C396" s="98">
        <f t="shared" ca="1" si="26"/>
        <v>584.21072922601377</v>
      </c>
      <c r="D396" s="99">
        <f t="shared" ca="1" si="27"/>
        <v>471.34309367109688</v>
      </c>
    </row>
    <row r="397" spans="1:4" hidden="1" x14ac:dyDescent="0.25">
      <c r="A397" s="62">
        <f t="shared" si="25"/>
        <v>396</v>
      </c>
      <c r="B397" s="97">
        <f t="shared" ca="1" si="24"/>
        <v>-7.9949860663475411E-2</v>
      </c>
      <c r="C397" s="98">
        <f t="shared" ca="1" si="26"/>
        <v>994.07874584529668</v>
      </c>
      <c r="D397" s="99">
        <f t="shared" ca="1" si="27"/>
        <v>-777.17025762675303</v>
      </c>
    </row>
    <row r="398" spans="1:4" hidden="1" x14ac:dyDescent="0.25">
      <c r="A398" s="62">
        <f t="shared" si="25"/>
        <v>397</v>
      </c>
      <c r="B398" s="97">
        <f t="shared" ca="1" si="24"/>
        <v>5.3098868794347789E-2</v>
      </c>
      <c r="C398" s="98">
        <f t="shared" ca="1" si="26"/>
        <v>374.82550059962239</v>
      </c>
      <c r="D398" s="99">
        <f t="shared" ca="1" si="27"/>
        <v>533.05028598901674</v>
      </c>
    </row>
    <row r="399" spans="1:4" hidden="1" x14ac:dyDescent="0.25">
      <c r="A399" s="62">
        <f t="shared" si="25"/>
        <v>398</v>
      </c>
      <c r="B399" s="97">
        <f t="shared" ca="1" si="24"/>
        <v>-0.11228895659444123</v>
      </c>
      <c r="C399" s="98">
        <f t="shared" ca="1" si="26"/>
        <v>1076.5193847288358</v>
      </c>
      <c r="D399" s="99">
        <f t="shared" ca="1" si="27"/>
        <v>2180.3986851867494</v>
      </c>
    </row>
    <row r="400" spans="1:4" hidden="1" x14ac:dyDescent="0.25">
      <c r="A400" s="62">
        <f t="shared" si="25"/>
        <v>399</v>
      </c>
      <c r="B400" s="97">
        <f t="shared" ca="1" si="24"/>
        <v>2.7249265761185113E-2</v>
      </c>
      <c r="C400" s="98">
        <f t="shared" ca="1" si="26"/>
        <v>1585.193828940889</v>
      </c>
      <c r="D400" s="99">
        <f t="shared" ca="1" si="27"/>
        <v>463.29660487990679</v>
      </c>
    </row>
    <row r="401" spans="1:4" hidden="1" x14ac:dyDescent="0.25">
      <c r="A401" s="62">
        <f t="shared" si="25"/>
        <v>400</v>
      </c>
      <c r="B401" s="97">
        <f t="shared" ca="1" si="24"/>
        <v>1.6958954061729391E-2</v>
      </c>
      <c r="C401" s="98">
        <f t="shared" ca="1" si="26"/>
        <v>375.02396285007001</v>
      </c>
      <c r="D401" s="99">
        <f t="shared" ca="1" si="27"/>
        <v>534.47479392983917</v>
      </c>
    </row>
    <row r="402" spans="1:4" hidden="1" x14ac:dyDescent="0.25">
      <c r="A402" s="62">
        <f t="shared" si="25"/>
        <v>401</v>
      </c>
      <c r="B402" s="97">
        <f t="shared" ca="1" si="24"/>
        <v>4.3035383910360755E-2</v>
      </c>
      <c r="C402" s="98">
        <f t="shared" ca="1" si="26"/>
        <v>161.12666734940768</v>
      </c>
      <c r="D402" s="99">
        <f t="shared" ca="1" si="27"/>
        <v>4273.1489274902606</v>
      </c>
    </row>
    <row r="403" spans="1:4" hidden="1" x14ac:dyDescent="0.25">
      <c r="A403" s="62">
        <f t="shared" si="25"/>
        <v>402</v>
      </c>
      <c r="B403" s="97">
        <f t="shared" ca="1" si="24"/>
        <v>-1.3664797667702427E-2</v>
      </c>
      <c r="C403" s="98">
        <f t="shared" ca="1" si="26"/>
        <v>626.77120049036864</v>
      </c>
      <c r="D403" s="99">
        <f t="shared" ca="1" si="27"/>
        <v>675.49066971329125</v>
      </c>
    </row>
    <row r="404" spans="1:4" hidden="1" x14ac:dyDescent="0.25">
      <c r="A404" s="62">
        <f t="shared" si="25"/>
        <v>403</v>
      </c>
      <c r="B404" s="97">
        <f t="shared" ca="1" si="24"/>
        <v>9.3326870369964912E-2</v>
      </c>
      <c r="C404" s="98">
        <f t="shared" ca="1" si="26"/>
        <v>1071.6180461106842</v>
      </c>
      <c r="D404" s="99">
        <f t="shared" ca="1" si="27"/>
        <v>1230.2012349941836</v>
      </c>
    </row>
    <row r="405" spans="1:4" hidden="1" x14ac:dyDescent="0.25">
      <c r="A405" s="62">
        <f t="shared" si="25"/>
        <v>404</v>
      </c>
      <c r="B405" s="97">
        <f t="shared" ca="1" si="24"/>
        <v>3.3549494505528132E-2</v>
      </c>
      <c r="C405" s="98">
        <f t="shared" ca="1" si="26"/>
        <v>-613.35014073498814</v>
      </c>
      <c r="D405" s="99">
        <f t="shared" ca="1" si="27"/>
        <v>1661.0355786104524</v>
      </c>
    </row>
    <row r="406" spans="1:4" hidden="1" x14ac:dyDescent="0.25">
      <c r="A406" s="62">
        <f t="shared" si="25"/>
        <v>405</v>
      </c>
      <c r="B406" s="97">
        <f t="shared" ca="1" si="24"/>
        <v>-4.3306941591272324E-2</v>
      </c>
      <c r="C406" s="98">
        <f t="shared" ca="1" si="26"/>
        <v>608.87774772655121</v>
      </c>
      <c r="D406" s="99">
        <f t="shared" ca="1" si="27"/>
        <v>444.8348451002787</v>
      </c>
    </row>
    <row r="407" spans="1:4" hidden="1" x14ac:dyDescent="0.25">
      <c r="A407" s="62">
        <f t="shared" si="25"/>
        <v>406</v>
      </c>
      <c r="B407" s="97">
        <f t="shared" ca="1" si="24"/>
        <v>-3.0145650787228487E-2</v>
      </c>
      <c r="C407" s="98">
        <f t="shared" ca="1" si="26"/>
        <v>-3.8723666369807574</v>
      </c>
      <c r="D407" s="99">
        <f t="shared" ca="1" si="27"/>
        <v>1584.41097963117</v>
      </c>
    </row>
    <row r="408" spans="1:4" hidden="1" x14ac:dyDescent="0.25">
      <c r="A408" s="62">
        <f t="shared" si="25"/>
        <v>407</v>
      </c>
      <c r="B408" s="97">
        <f t="shared" ca="1" si="24"/>
        <v>5.903982771518379E-2</v>
      </c>
      <c r="C408" s="98">
        <f t="shared" ca="1" si="26"/>
        <v>513.36078648162788</v>
      </c>
      <c r="D408" s="99">
        <f t="shared" ca="1" si="27"/>
        <v>1726.1843490709136</v>
      </c>
    </row>
    <row r="409" spans="1:4" hidden="1" x14ac:dyDescent="0.25">
      <c r="A409" s="62">
        <f t="shared" si="25"/>
        <v>408</v>
      </c>
      <c r="B409" s="97">
        <f t="shared" ca="1" si="24"/>
        <v>-8.8805221736011644E-2</v>
      </c>
      <c r="C409" s="98">
        <f t="shared" ca="1" si="26"/>
        <v>342.25306363158438</v>
      </c>
      <c r="D409" s="99">
        <f t="shared" ca="1" si="27"/>
        <v>1409.5585857382448</v>
      </c>
    </row>
    <row r="410" spans="1:4" hidden="1" x14ac:dyDescent="0.25">
      <c r="A410" s="62">
        <f t="shared" si="25"/>
        <v>409</v>
      </c>
      <c r="B410" s="97">
        <f t="shared" ca="1" si="24"/>
        <v>4.4098941531994784E-2</v>
      </c>
      <c r="C410" s="98">
        <f t="shared" ca="1" si="26"/>
        <v>40.377778350509232</v>
      </c>
      <c r="D410" s="99">
        <f t="shared" ca="1" si="27"/>
        <v>1619.7497640615679</v>
      </c>
    </row>
    <row r="411" spans="1:4" hidden="1" x14ac:dyDescent="0.25">
      <c r="A411" s="62">
        <f t="shared" si="25"/>
        <v>410</v>
      </c>
      <c r="B411" s="97">
        <f t="shared" ca="1" si="24"/>
        <v>8.7882730871386219E-2</v>
      </c>
      <c r="C411" s="98">
        <f t="shared" ca="1" si="26"/>
        <v>168.82374027728133</v>
      </c>
      <c r="D411" s="99">
        <f t="shared" ca="1" si="27"/>
        <v>1229.4530376950358</v>
      </c>
    </row>
    <row r="412" spans="1:4" hidden="1" x14ac:dyDescent="0.25">
      <c r="A412" s="62">
        <f t="shared" si="25"/>
        <v>411</v>
      </c>
      <c r="B412" s="97">
        <f t="shared" ca="1" si="24"/>
        <v>8.9670500420265226E-2</v>
      </c>
      <c r="C412" s="98">
        <f t="shared" ca="1" si="26"/>
        <v>460.0126736644043</v>
      </c>
      <c r="D412" s="99">
        <f t="shared" ca="1" si="27"/>
        <v>722.50181246263048</v>
      </c>
    </row>
    <row r="413" spans="1:4" hidden="1" x14ac:dyDescent="0.25">
      <c r="A413" s="62">
        <f t="shared" si="25"/>
        <v>412</v>
      </c>
      <c r="B413" s="97">
        <f t="shared" ca="1" si="24"/>
        <v>2.6669177271140865E-2</v>
      </c>
      <c r="C413" s="98">
        <f t="shared" ca="1" si="26"/>
        <v>696.86412690127906</v>
      </c>
      <c r="D413" s="99">
        <f t="shared" ca="1" si="27"/>
        <v>3405.155961932001</v>
      </c>
    </row>
    <row r="414" spans="1:4" hidden="1" x14ac:dyDescent="0.25">
      <c r="A414" s="62">
        <f t="shared" si="25"/>
        <v>413</v>
      </c>
      <c r="B414" s="97">
        <f t="shared" ca="1" si="24"/>
        <v>1.3188961511315579E-2</v>
      </c>
      <c r="C414" s="98">
        <f t="shared" ca="1" si="26"/>
        <v>-508.19579371748659</v>
      </c>
      <c r="D414" s="99">
        <f t="shared" ca="1" si="27"/>
        <v>1986.6699363935377</v>
      </c>
    </row>
    <row r="415" spans="1:4" hidden="1" x14ac:dyDescent="0.25">
      <c r="A415" s="62">
        <f t="shared" si="25"/>
        <v>414</v>
      </c>
      <c r="B415" s="97">
        <f t="shared" ca="1" si="24"/>
        <v>2.1702227132462438E-2</v>
      </c>
      <c r="C415" s="98">
        <f t="shared" ca="1" si="26"/>
        <v>1167.0774619880904</v>
      </c>
      <c r="D415" s="99">
        <f t="shared" ca="1" si="27"/>
        <v>964.76900466616257</v>
      </c>
    </row>
    <row r="416" spans="1:4" hidden="1" x14ac:dyDescent="0.25">
      <c r="A416" s="62">
        <f t="shared" si="25"/>
        <v>415</v>
      </c>
      <c r="B416" s="97">
        <f t="shared" ca="1" si="24"/>
        <v>0.10990637377988971</v>
      </c>
      <c r="C416" s="98">
        <f t="shared" ca="1" si="26"/>
        <v>-52.731785188409731</v>
      </c>
      <c r="D416" s="99">
        <f t="shared" ca="1" si="27"/>
        <v>261.25407907057559</v>
      </c>
    </row>
    <row r="417" spans="1:4" hidden="1" x14ac:dyDescent="0.25">
      <c r="A417" s="62">
        <f t="shared" si="25"/>
        <v>416</v>
      </c>
      <c r="B417" s="97">
        <f t="shared" ca="1" si="24"/>
        <v>0.1043941612724736</v>
      </c>
      <c r="C417" s="98">
        <f t="shared" ca="1" si="26"/>
        <v>1256.399681431981</v>
      </c>
      <c r="D417" s="99">
        <f t="shared" ca="1" si="27"/>
        <v>-60.007355839848287</v>
      </c>
    </row>
    <row r="418" spans="1:4" hidden="1" x14ac:dyDescent="0.25">
      <c r="A418" s="62">
        <f t="shared" si="25"/>
        <v>417</v>
      </c>
      <c r="B418" s="97">
        <f t="shared" ca="1" si="24"/>
        <v>0.13168576572539864</v>
      </c>
      <c r="C418" s="98">
        <f t="shared" ca="1" si="26"/>
        <v>839.90983414392235</v>
      </c>
      <c r="D418" s="99">
        <f t="shared" ca="1" si="27"/>
        <v>1048.014213657498</v>
      </c>
    </row>
    <row r="419" spans="1:4" hidden="1" x14ac:dyDescent="0.25">
      <c r="A419" s="62">
        <f t="shared" si="25"/>
        <v>418</v>
      </c>
      <c r="B419" s="97">
        <f t="shared" ca="1" si="24"/>
        <v>5.9818859310935224E-2</v>
      </c>
      <c r="C419" s="98">
        <f t="shared" ca="1" si="26"/>
        <v>366.0322942046501</v>
      </c>
      <c r="D419" s="99">
        <f t="shared" ca="1" si="27"/>
        <v>-205.61942631108241</v>
      </c>
    </row>
    <row r="420" spans="1:4" hidden="1" x14ac:dyDescent="0.25">
      <c r="A420" s="62">
        <f t="shared" si="25"/>
        <v>419</v>
      </c>
      <c r="B420" s="97">
        <f t="shared" ca="1" si="24"/>
        <v>0.13060235644875051</v>
      </c>
      <c r="C420" s="98">
        <f t="shared" ca="1" si="26"/>
        <v>-46.125168757523738</v>
      </c>
      <c r="D420" s="99">
        <f t="shared" ca="1" si="27"/>
        <v>905.04340147436517</v>
      </c>
    </row>
    <row r="421" spans="1:4" hidden="1" x14ac:dyDescent="0.25">
      <c r="A421" s="62">
        <f t="shared" si="25"/>
        <v>420</v>
      </c>
      <c r="B421" s="97">
        <f t="shared" ca="1" si="24"/>
        <v>5.6371930253138386E-2</v>
      </c>
      <c r="C421" s="98">
        <f t="shared" ca="1" si="26"/>
        <v>23.861802804913054</v>
      </c>
      <c r="D421" s="99">
        <f t="shared" ca="1" si="27"/>
        <v>632.51372756757053</v>
      </c>
    </row>
    <row r="422" spans="1:4" hidden="1" x14ac:dyDescent="0.25">
      <c r="A422" s="62">
        <f t="shared" si="25"/>
        <v>421</v>
      </c>
      <c r="B422" s="97">
        <f t="shared" ca="1" si="24"/>
        <v>7.2429001989399514E-2</v>
      </c>
      <c r="C422" s="98">
        <f t="shared" ca="1" si="26"/>
        <v>1281.1874872278843</v>
      </c>
      <c r="D422" s="99">
        <f t="shared" ca="1" si="27"/>
        <v>1273.1995936978135</v>
      </c>
    </row>
    <row r="423" spans="1:4" hidden="1" x14ac:dyDescent="0.25">
      <c r="A423" s="62">
        <f t="shared" si="25"/>
        <v>422</v>
      </c>
      <c r="B423" s="97">
        <f t="shared" ca="1" si="24"/>
        <v>2.324888696252559E-2</v>
      </c>
      <c r="C423" s="98">
        <f t="shared" ca="1" si="26"/>
        <v>221.74588420871885</v>
      </c>
      <c r="D423" s="99">
        <f t="shared" ca="1" si="27"/>
        <v>-685.20463581688568</v>
      </c>
    </row>
    <row r="424" spans="1:4" hidden="1" x14ac:dyDescent="0.25">
      <c r="A424" s="62">
        <f t="shared" si="25"/>
        <v>423</v>
      </c>
      <c r="B424" s="97">
        <f t="shared" ca="1" si="24"/>
        <v>0.10030382059037592</v>
      </c>
      <c r="C424" s="98">
        <f t="shared" ca="1" si="26"/>
        <v>93.570160759136002</v>
      </c>
      <c r="D424" s="99">
        <f t="shared" ca="1" si="27"/>
        <v>1592.7732579069609</v>
      </c>
    </row>
    <row r="425" spans="1:4" hidden="1" x14ac:dyDescent="0.25">
      <c r="A425" s="62">
        <f t="shared" si="25"/>
        <v>424</v>
      </c>
      <c r="B425" s="97">
        <f t="shared" ca="1" si="24"/>
        <v>0.12743025171581815</v>
      </c>
      <c r="C425" s="98">
        <f t="shared" ca="1" si="26"/>
        <v>379.08194311441406</v>
      </c>
      <c r="D425" s="99">
        <f t="shared" ca="1" si="27"/>
        <v>1102.4907976508182</v>
      </c>
    </row>
    <row r="426" spans="1:4" hidden="1" x14ac:dyDescent="0.25">
      <c r="A426" s="62">
        <f t="shared" si="25"/>
        <v>425</v>
      </c>
      <c r="B426" s="97">
        <f t="shared" ca="1" si="24"/>
        <v>0.11883887346093286</v>
      </c>
      <c r="C426" s="98">
        <f t="shared" ca="1" si="26"/>
        <v>1130.3641772124547</v>
      </c>
      <c r="D426" s="99">
        <f t="shared" ca="1" si="27"/>
        <v>125.58090925575948</v>
      </c>
    </row>
    <row r="427" spans="1:4" hidden="1" x14ac:dyDescent="0.25">
      <c r="A427" s="62">
        <f t="shared" si="25"/>
        <v>426</v>
      </c>
      <c r="B427" s="97">
        <f t="shared" ca="1" si="24"/>
        <v>5.5992409718890052E-3</v>
      </c>
      <c r="C427" s="98">
        <f t="shared" ca="1" si="26"/>
        <v>-66.729100697854165</v>
      </c>
      <c r="D427" s="99">
        <f t="shared" ca="1" si="27"/>
        <v>1983.4091719035785</v>
      </c>
    </row>
    <row r="428" spans="1:4" hidden="1" x14ac:dyDescent="0.25">
      <c r="A428" s="62">
        <f t="shared" si="25"/>
        <v>427</v>
      </c>
      <c r="B428" s="97">
        <f t="shared" ca="1" si="24"/>
        <v>7.5019486863528481E-2</v>
      </c>
      <c r="C428" s="98">
        <f t="shared" ca="1" si="26"/>
        <v>1159.5392137869292</v>
      </c>
      <c r="D428" s="99">
        <f t="shared" ca="1" si="27"/>
        <v>1795.106948033789</v>
      </c>
    </row>
    <row r="429" spans="1:4" hidden="1" x14ac:dyDescent="0.25">
      <c r="A429" s="62">
        <f t="shared" si="25"/>
        <v>428</v>
      </c>
      <c r="B429" s="97">
        <f t="shared" ca="1" si="24"/>
        <v>7.847753235174304E-2</v>
      </c>
      <c r="C429" s="98">
        <f t="shared" ca="1" si="26"/>
        <v>381.50915382805186</v>
      </c>
      <c r="D429" s="99">
        <f t="shared" ca="1" si="27"/>
        <v>-293.30478949649114</v>
      </c>
    </row>
    <row r="430" spans="1:4" hidden="1" x14ac:dyDescent="0.25">
      <c r="A430" s="62">
        <f t="shared" si="25"/>
        <v>429</v>
      </c>
      <c r="B430" s="97">
        <f t="shared" ca="1" si="24"/>
        <v>5.2007404756739081E-2</v>
      </c>
      <c r="C430" s="98">
        <f t="shared" ca="1" si="26"/>
        <v>481.40087663227092</v>
      </c>
      <c r="D430" s="99">
        <f t="shared" ca="1" si="27"/>
        <v>523.09143723877753</v>
      </c>
    </row>
    <row r="431" spans="1:4" hidden="1" x14ac:dyDescent="0.25">
      <c r="A431" s="62">
        <f t="shared" si="25"/>
        <v>430</v>
      </c>
      <c r="B431" s="97">
        <f t="shared" ca="1" si="24"/>
        <v>0.10385018036429905</v>
      </c>
      <c r="C431" s="98">
        <f t="shared" ca="1" si="26"/>
        <v>451.69842360963105</v>
      </c>
      <c r="D431" s="99">
        <f t="shared" ca="1" si="27"/>
        <v>32.007327779782031</v>
      </c>
    </row>
    <row r="432" spans="1:4" hidden="1" x14ac:dyDescent="0.25">
      <c r="A432" s="62">
        <f t="shared" si="25"/>
        <v>431</v>
      </c>
      <c r="B432" s="97">
        <f t="shared" ca="1" si="24"/>
        <v>8.5211028070316747E-2</v>
      </c>
      <c r="C432" s="98">
        <f t="shared" ca="1" si="26"/>
        <v>987.94187657709449</v>
      </c>
      <c r="D432" s="99">
        <f t="shared" ca="1" si="27"/>
        <v>460.66123682890975</v>
      </c>
    </row>
    <row r="433" spans="1:4" hidden="1" x14ac:dyDescent="0.25">
      <c r="A433" s="62">
        <f t="shared" si="25"/>
        <v>432</v>
      </c>
      <c r="B433" s="97">
        <f t="shared" ca="1" si="24"/>
        <v>8.9929164227735711E-2</v>
      </c>
      <c r="C433" s="98">
        <f t="shared" ca="1" si="26"/>
        <v>783.96855513402397</v>
      </c>
      <c r="D433" s="99">
        <f t="shared" ca="1" si="27"/>
        <v>-1545.2084949447521</v>
      </c>
    </row>
    <row r="434" spans="1:4" hidden="1" x14ac:dyDescent="0.25">
      <c r="A434" s="62">
        <f t="shared" si="25"/>
        <v>433</v>
      </c>
      <c r="B434" s="97">
        <f t="shared" ca="1" si="24"/>
        <v>5.653671162740119E-3</v>
      </c>
      <c r="C434" s="98">
        <f t="shared" ca="1" si="26"/>
        <v>-275.87212933231001</v>
      </c>
      <c r="D434" s="99">
        <f t="shared" ca="1" si="27"/>
        <v>1066.418345588771</v>
      </c>
    </row>
    <row r="435" spans="1:4" hidden="1" x14ac:dyDescent="0.25">
      <c r="A435" s="62">
        <f t="shared" si="25"/>
        <v>434</v>
      </c>
      <c r="B435" s="97">
        <f t="shared" ca="1" si="24"/>
        <v>4.2479697390295439E-2</v>
      </c>
      <c r="C435" s="98">
        <f t="shared" ca="1" si="26"/>
        <v>891.91814040605072</v>
      </c>
      <c r="D435" s="99">
        <f t="shared" ca="1" si="27"/>
        <v>916.33661594494902</v>
      </c>
    </row>
    <row r="436" spans="1:4" hidden="1" x14ac:dyDescent="0.25">
      <c r="A436" s="62">
        <f t="shared" si="25"/>
        <v>435</v>
      </c>
      <c r="B436" s="97">
        <f t="shared" ca="1" si="24"/>
        <v>0.15499644341698085</v>
      </c>
      <c r="C436" s="98">
        <f t="shared" ca="1" si="26"/>
        <v>548.66884544760433</v>
      </c>
      <c r="D436" s="99">
        <f t="shared" ca="1" si="27"/>
        <v>1633.5298160152738</v>
      </c>
    </row>
    <row r="437" spans="1:4" hidden="1" x14ac:dyDescent="0.25">
      <c r="A437" s="62">
        <f t="shared" si="25"/>
        <v>436</v>
      </c>
      <c r="B437" s="97">
        <f t="shared" ca="1" si="24"/>
        <v>4.4660313982194E-2</v>
      </c>
      <c r="C437" s="98">
        <f t="shared" ca="1" si="26"/>
        <v>306.62190426299674</v>
      </c>
      <c r="D437" s="99">
        <f t="shared" ca="1" si="27"/>
        <v>1184.1507037823076</v>
      </c>
    </row>
    <row r="438" spans="1:4" hidden="1" x14ac:dyDescent="0.25">
      <c r="A438" s="62">
        <f t="shared" si="25"/>
        <v>437</v>
      </c>
      <c r="B438" s="97">
        <f t="shared" ca="1" si="24"/>
        <v>8.795465180313225E-3</v>
      </c>
      <c r="C438" s="98">
        <f t="shared" ca="1" si="26"/>
        <v>319.28734106049865</v>
      </c>
      <c r="D438" s="99">
        <f t="shared" ca="1" si="27"/>
        <v>1809.5504333449194</v>
      </c>
    </row>
    <row r="439" spans="1:4" hidden="1" x14ac:dyDescent="0.25">
      <c r="A439" s="62">
        <f t="shared" si="25"/>
        <v>438</v>
      </c>
      <c r="B439" s="97">
        <f t="shared" ca="1" si="24"/>
        <v>-1.2378157579608917E-3</v>
      </c>
      <c r="C439" s="98">
        <f t="shared" ca="1" si="26"/>
        <v>480.90115796575105</v>
      </c>
      <c r="D439" s="99">
        <f t="shared" ca="1" si="27"/>
        <v>-917.84381138007689</v>
      </c>
    </row>
    <row r="440" spans="1:4" hidden="1" x14ac:dyDescent="0.25">
      <c r="A440" s="62">
        <f t="shared" si="25"/>
        <v>439</v>
      </c>
      <c r="B440" s="97">
        <f t="shared" ca="1" si="24"/>
        <v>9.6402962746057558E-2</v>
      </c>
      <c r="C440" s="98">
        <f t="shared" ca="1" si="26"/>
        <v>403.70370809860322</v>
      </c>
      <c r="D440" s="99">
        <f t="shared" ca="1" si="27"/>
        <v>1268.5559846292174</v>
      </c>
    </row>
    <row r="441" spans="1:4" hidden="1" x14ac:dyDescent="0.25">
      <c r="A441" s="62">
        <f t="shared" si="25"/>
        <v>440</v>
      </c>
      <c r="B441" s="97">
        <f t="shared" ca="1" si="24"/>
        <v>7.6571436087211925E-2</v>
      </c>
      <c r="C441" s="98">
        <f t="shared" ca="1" si="26"/>
        <v>638.69861730704667</v>
      </c>
      <c r="D441" s="99">
        <f t="shared" ca="1" si="27"/>
        <v>1399.4066199488868</v>
      </c>
    </row>
    <row r="442" spans="1:4" hidden="1" x14ac:dyDescent="0.25">
      <c r="A442" s="62">
        <f t="shared" si="25"/>
        <v>441</v>
      </c>
      <c r="B442" s="97">
        <f t="shared" ca="1" si="24"/>
        <v>5.0861521891877738E-2</v>
      </c>
      <c r="C442" s="98">
        <f t="shared" ca="1" si="26"/>
        <v>1068.4551816577057</v>
      </c>
      <c r="D442" s="99">
        <f t="shared" ca="1" si="27"/>
        <v>484.43789064253576</v>
      </c>
    </row>
    <row r="443" spans="1:4" hidden="1" x14ac:dyDescent="0.25">
      <c r="A443" s="62">
        <f t="shared" si="25"/>
        <v>442</v>
      </c>
      <c r="B443" s="97">
        <f t="shared" ca="1" si="24"/>
        <v>-1.5613423746169253E-2</v>
      </c>
      <c r="C443" s="98">
        <f t="shared" ca="1" si="26"/>
        <v>-853.96349246268778</v>
      </c>
      <c r="D443" s="99">
        <f t="shared" ca="1" si="27"/>
        <v>1882.8637799751241</v>
      </c>
    </row>
    <row r="444" spans="1:4" hidden="1" x14ac:dyDescent="0.25">
      <c r="A444" s="62">
        <f t="shared" si="25"/>
        <v>443</v>
      </c>
      <c r="B444" s="97">
        <f t="shared" ca="1" si="24"/>
        <v>7.0323656360001707E-2</v>
      </c>
      <c r="C444" s="98">
        <f t="shared" ca="1" si="26"/>
        <v>233.63109569211798</v>
      </c>
      <c r="D444" s="99">
        <f t="shared" ca="1" si="27"/>
        <v>588.67012890096316</v>
      </c>
    </row>
    <row r="445" spans="1:4" hidden="1" x14ac:dyDescent="0.25">
      <c r="A445" s="62">
        <f t="shared" si="25"/>
        <v>444</v>
      </c>
      <c r="B445" s="97">
        <f t="shared" ca="1" si="24"/>
        <v>5.6677289810489535E-2</v>
      </c>
      <c r="C445" s="98">
        <f t="shared" ca="1" si="26"/>
        <v>-156.16795222590326</v>
      </c>
      <c r="D445" s="99">
        <f t="shared" ca="1" si="27"/>
        <v>216.88789417615953</v>
      </c>
    </row>
    <row r="446" spans="1:4" hidden="1" x14ac:dyDescent="0.25">
      <c r="A446" s="62">
        <f t="shared" si="25"/>
        <v>445</v>
      </c>
      <c r="B446" s="97">
        <f t="shared" ca="1" si="24"/>
        <v>6.2496228040158835E-2</v>
      </c>
      <c r="C446" s="98">
        <f t="shared" ca="1" si="26"/>
        <v>962.42549083206143</v>
      </c>
      <c r="D446" s="99">
        <f t="shared" ca="1" si="27"/>
        <v>601.5758444099713</v>
      </c>
    </row>
    <row r="447" spans="1:4" hidden="1" x14ac:dyDescent="0.25">
      <c r="A447" s="62">
        <f t="shared" si="25"/>
        <v>446</v>
      </c>
      <c r="B447" s="97">
        <f t="shared" ca="1" si="24"/>
        <v>8.1672048173299872E-2</v>
      </c>
      <c r="C447" s="98">
        <f t="shared" ca="1" si="26"/>
        <v>49.611789491460513</v>
      </c>
      <c r="D447" s="99">
        <f t="shared" ca="1" si="27"/>
        <v>2836.9308140364305</v>
      </c>
    </row>
    <row r="448" spans="1:4" hidden="1" x14ac:dyDescent="0.25">
      <c r="A448" s="62">
        <f t="shared" si="25"/>
        <v>447</v>
      </c>
      <c r="B448" s="97">
        <f t="shared" ca="1" si="24"/>
        <v>9.1504963947171752E-2</v>
      </c>
      <c r="C448" s="98">
        <f t="shared" ca="1" si="26"/>
        <v>238.64833942765205</v>
      </c>
      <c r="D448" s="99">
        <f t="shared" ca="1" si="27"/>
        <v>141.62789493069113</v>
      </c>
    </row>
    <row r="449" spans="1:4" hidden="1" x14ac:dyDescent="0.25">
      <c r="A449" s="62">
        <f t="shared" si="25"/>
        <v>448</v>
      </c>
      <c r="B449" s="97">
        <f t="shared" ca="1" si="24"/>
        <v>3.1726752731853172E-2</v>
      </c>
      <c r="C449" s="98">
        <f t="shared" ca="1" si="26"/>
        <v>1288.3286339084584</v>
      </c>
      <c r="D449" s="99">
        <f t="shared" ca="1" si="27"/>
        <v>1557.4105091942981</v>
      </c>
    </row>
    <row r="450" spans="1:4" hidden="1" x14ac:dyDescent="0.25">
      <c r="A450" s="62">
        <f t="shared" si="25"/>
        <v>449</v>
      </c>
      <c r="B450" s="97">
        <f t="shared" ref="B450:B513" ca="1" si="28">$B$1*(_xlfn.NORM.INV(RAND(),$G$1,$I$1))</f>
        <v>-3.701973366650381E-3</v>
      </c>
      <c r="C450" s="98">
        <f t="shared" ca="1" si="26"/>
        <v>390.02136910502122</v>
      </c>
      <c r="D450" s="99">
        <f t="shared" ca="1" si="27"/>
        <v>-78.443851879766953</v>
      </c>
    </row>
    <row r="451" spans="1:4" hidden="1" x14ac:dyDescent="0.25">
      <c r="A451" s="62">
        <f t="shared" ref="A451:A514" si="29">1+A450</f>
        <v>450</v>
      </c>
      <c r="B451" s="97">
        <f t="shared" ca="1" si="28"/>
        <v>7.3015366513159291E-3</v>
      </c>
      <c r="C451" s="98">
        <f t="shared" ca="1" si="26"/>
        <v>1045.9114995788068</v>
      </c>
      <c r="D451" s="99">
        <f t="shared" ca="1" si="27"/>
        <v>1592.0515030841959</v>
      </c>
    </row>
    <row r="452" spans="1:4" hidden="1" x14ac:dyDescent="0.25">
      <c r="A452" s="62">
        <f t="shared" si="29"/>
        <v>451</v>
      </c>
      <c r="B452" s="97">
        <f t="shared" ca="1" si="28"/>
        <v>-8.5696704310994631E-4</v>
      </c>
      <c r="C452" s="98">
        <f t="shared" ref="C452:C515" ca="1" si="30">(_xlfn.NORM.INV(RAND(),$G$1*C$1,$I$1*C$1))</f>
        <v>960.34126580388079</v>
      </c>
      <c r="D452" s="99">
        <f t="shared" ref="D452:D515" ca="1" si="31">(_xlfn.NORM.INV(RAND(),$G$1*D$1,$I$1*D$1))</f>
        <v>-87.943463719810325</v>
      </c>
    </row>
    <row r="453" spans="1:4" hidden="1" x14ac:dyDescent="0.25">
      <c r="A453" s="62">
        <f t="shared" si="29"/>
        <v>452</v>
      </c>
      <c r="B453" s="97">
        <f t="shared" ca="1" si="28"/>
        <v>9.1464677660165486E-2</v>
      </c>
      <c r="C453" s="98">
        <f t="shared" ca="1" si="30"/>
        <v>1268.810303597719</v>
      </c>
      <c r="D453" s="99">
        <f t="shared" ca="1" si="31"/>
        <v>2817.1153328204127</v>
      </c>
    </row>
    <row r="454" spans="1:4" hidden="1" x14ac:dyDescent="0.25">
      <c r="A454" s="62">
        <f t="shared" si="29"/>
        <v>453</v>
      </c>
      <c r="B454" s="97">
        <f t="shared" ca="1" si="28"/>
        <v>5.7169659805738862E-2</v>
      </c>
      <c r="C454" s="98">
        <f t="shared" ca="1" si="30"/>
        <v>821.85548966304145</v>
      </c>
      <c r="D454" s="99">
        <f t="shared" ca="1" si="31"/>
        <v>1416.3632014010177</v>
      </c>
    </row>
    <row r="455" spans="1:4" hidden="1" x14ac:dyDescent="0.25">
      <c r="A455" s="62">
        <f t="shared" si="29"/>
        <v>454</v>
      </c>
      <c r="B455" s="97">
        <f t="shared" ca="1" si="28"/>
        <v>5.3668977256883785E-2</v>
      </c>
      <c r="C455" s="98">
        <f t="shared" ca="1" si="30"/>
        <v>-17.338582061530929</v>
      </c>
      <c r="D455" s="99">
        <f t="shared" ca="1" si="31"/>
        <v>2060.3427604332228</v>
      </c>
    </row>
    <row r="456" spans="1:4" hidden="1" x14ac:dyDescent="0.25">
      <c r="A456" s="62">
        <f t="shared" si="29"/>
        <v>455</v>
      </c>
      <c r="B456" s="97">
        <f t="shared" ca="1" si="28"/>
        <v>1.1906071964811506E-2</v>
      </c>
      <c r="C456" s="98">
        <f t="shared" ca="1" si="30"/>
        <v>948.77075840316638</v>
      </c>
      <c r="D456" s="99">
        <f t="shared" ca="1" si="31"/>
        <v>1528.5128687332626</v>
      </c>
    </row>
    <row r="457" spans="1:4" hidden="1" x14ac:dyDescent="0.25">
      <c r="A457" s="62">
        <f t="shared" si="29"/>
        <v>456</v>
      </c>
      <c r="B457" s="97">
        <f t="shared" ca="1" si="28"/>
        <v>-2.6454134796102466E-2</v>
      </c>
      <c r="C457" s="98">
        <f t="shared" ca="1" si="30"/>
        <v>1961.9408860198464</v>
      </c>
      <c r="D457" s="99">
        <f t="shared" ca="1" si="31"/>
        <v>1828.3068432142861</v>
      </c>
    </row>
    <row r="458" spans="1:4" hidden="1" x14ac:dyDescent="0.25">
      <c r="A458" s="62">
        <f t="shared" si="29"/>
        <v>457</v>
      </c>
      <c r="B458" s="97">
        <f t="shared" ca="1" si="28"/>
        <v>9.6797216592405269E-2</v>
      </c>
      <c r="C458" s="98">
        <f t="shared" ca="1" si="30"/>
        <v>310.42061380110329</v>
      </c>
      <c r="D458" s="99">
        <f t="shared" ca="1" si="31"/>
        <v>167.0972357872962</v>
      </c>
    </row>
    <row r="459" spans="1:4" hidden="1" x14ac:dyDescent="0.25">
      <c r="A459" s="62">
        <f t="shared" si="29"/>
        <v>458</v>
      </c>
      <c r="B459" s="97">
        <f t="shared" ca="1" si="28"/>
        <v>7.7185871595279953E-2</v>
      </c>
      <c r="C459" s="98">
        <f t="shared" ca="1" si="30"/>
        <v>131.169152472728</v>
      </c>
      <c r="D459" s="99">
        <f t="shared" ca="1" si="31"/>
        <v>1246.9662817616418</v>
      </c>
    </row>
    <row r="460" spans="1:4" hidden="1" x14ac:dyDescent="0.25">
      <c r="A460" s="62">
        <f t="shared" si="29"/>
        <v>459</v>
      </c>
      <c r="B460" s="97">
        <f t="shared" ca="1" si="28"/>
        <v>9.9089723348620012E-3</v>
      </c>
      <c r="C460" s="98">
        <f t="shared" ca="1" si="30"/>
        <v>1059.9766961725609</v>
      </c>
      <c r="D460" s="99">
        <f t="shared" ca="1" si="31"/>
        <v>-526.59579477249827</v>
      </c>
    </row>
    <row r="461" spans="1:4" hidden="1" x14ac:dyDescent="0.25">
      <c r="A461" s="62">
        <f t="shared" si="29"/>
        <v>460</v>
      </c>
      <c r="B461" s="97">
        <f t="shared" ca="1" si="28"/>
        <v>1.0876100105573834E-2</v>
      </c>
      <c r="C461" s="98">
        <f t="shared" ca="1" si="30"/>
        <v>518.27110676134214</v>
      </c>
      <c r="D461" s="99">
        <f t="shared" ca="1" si="31"/>
        <v>1806.8491058147897</v>
      </c>
    </row>
    <row r="462" spans="1:4" hidden="1" x14ac:dyDescent="0.25">
      <c r="A462" s="62">
        <f t="shared" si="29"/>
        <v>461</v>
      </c>
      <c r="B462" s="97">
        <f t="shared" ca="1" si="28"/>
        <v>-8.9140030086842972E-2</v>
      </c>
      <c r="C462" s="98">
        <f t="shared" ca="1" si="30"/>
        <v>-406.26721470495772</v>
      </c>
      <c r="D462" s="99">
        <f t="shared" ca="1" si="31"/>
        <v>1950.4568612599014</v>
      </c>
    </row>
    <row r="463" spans="1:4" hidden="1" x14ac:dyDescent="0.25">
      <c r="A463" s="62">
        <f t="shared" si="29"/>
        <v>462</v>
      </c>
      <c r="B463" s="97">
        <f t="shared" ca="1" si="28"/>
        <v>5.4801172731902423E-2</v>
      </c>
      <c r="C463" s="98">
        <f t="shared" ca="1" si="30"/>
        <v>518.5557190108857</v>
      </c>
      <c r="D463" s="99">
        <f t="shared" ca="1" si="31"/>
        <v>768.86063761649575</v>
      </c>
    </row>
    <row r="464" spans="1:4" hidden="1" x14ac:dyDescent="0.25">
      <c r="A464" s="62">
        <f t="shared" si="29"/>
        <v>463</v>
      </c>
      <c r="B464" s="97">
        <f t="shared" ca="1" si="28"/>
        <v>-2.3304295551669157E-2</v>
      </c>
      <c r="C464" s="98">
        <f t="shared" ca="1" si="30"/>
        <v>537.60086778581626</v>
      </c>
      <c r="D464" s="99">
        <f t="shared" ca="1" si="31"/>
        <v>2130.6745871950679</v>
      </c>
    </row>
    <row r="465" spans="1:4" hidden="1" x14ac:dyDescent="0.25">
      <c r="A465" s="62">
        <f t="shared" si="29"/>
        <v>464</v>
      </c>
      <c r="B465" s="97">
        <f t="shared" ca="1" si="28"/>
        <v>6.7370398792623867E-2</v>
      </c>
      <c r="C465" s="98">
        <f t="shared" ca="1" si="30"/>
        <v>705.79548269750762</v>
      </c>
      <c r="D465" s="99">
        <f t="shared" ca="1" si="31"/>
        <v>1270.0560253871151</v>
      </c>
    </row>
    <row r="466" spans="1:4" hidden="1" x14ac:dyDescent="0.25">
      <c r="A466" s="62">
        <f t="shared" si="29"/>
        <v>465</v>
      </c>
      <c r="B466" s="97">
        <f t="shared" ca="1" si="28"/>
        <v>9.4517983629311533E-2</v>
      </c>
      <c r="C466" s="98">
        <f t="shared" ca="1" si="30"/>
        <v>-323.98276792845024</v>
      </c>
      <c r="D466" s="99">
        <f t="shared" ca="1" si="31"/>
        <v>1884.0755547951035</v>
      </c>
    </row>
    <row r="467" spans="1:4" hidden="1" x14ac:dyDescent="0.25">
      <c r="A467" s="62">
        <f t="shared" si="29"/>
        <v>466</v>
      </c>
      <c r="B467" s="97">
        <f t="shared" ca="1" si="28"/>
        <v>0.12417645875285592</v>
      </c>
      <c r="C467" s="98">
        <f t="shared" ca="1" si="30"/>
        <v>692.47654472179761</v>
      </c>
      <c r="D467" s="99">
        <f t="shared" ca="1" si="31"/>
        <v>811.12362499156006</v>
      </c>
    </row>
    <row r="468" spans="1:4" hidden="1" x14ac:dyDescent="0.25">
      <c r="A468" s="62">
        <f t="shared" si="29"/>
        <v>467</v>
      </c>
      <c r="B468" s="97">
        <f t="shared" ca="1" si="28"/>
        <v>5.9879489888169962E-2</v>
      </c>
      <c r="C468" s="98">
        <f t="shared" ca="1" si="30"/>
        <v>862.22450608033137</v>
      </c>
      <c r="D468" s="99">
        <f t="shared" ca="1" si="31"/>
        <v>309.36652959154799</v>
      </c>
    </row>
    <row r="469" spans="1:4" hidden="1" x14ac:dyDescent="0.25">
      <c r="A469" s="62">
        <f t="shared" si="29"/>
        <v>468</v>
      </c>
      <c r="B469" s="97">
        <f t="shared" ca="1" si="28"/>
        <v>3.3629038187565866E-2</v>
      </c>
      <c r="C469" s="98">
        <f t="shared" ca="1" si="30"/>
        <v>-223.07392174801475</v>
      </c>
      <c r="D469" s="99">
        <f t="shared" ca="1" si="31"/>
        <v>2510.8139483312598</v>
      </c>
    </row>
    <row r="470" spans="1:4" hidden="1" x14ac:dyDescent="0.25">
      <c r="A470" s="62">
        <f t="shared" si="29"/>
        <v>469</v>
      </c>
      <c r="B470" s="97">
        <f t="shared" ca="1" si="28"/>
        <v>1.4770610121326903E-2</v>
      </c>
      <c r="C470" s="98">
        <f t="shared" ca="1" si="30"/>
        <v>712.70228917324471</v>
      </c>
      <c r="D470" s="99">
        <f t="shared" ca="1" si="31"/>
        <v>272.28867582819987</v>
      </c>
    </row>
    <row r="471" spans="1:4" hidden="1" x14ac:dyDescent="0.25">
      <c r="A471" s="62">
        <f t="shared" si="29"/>
        <v>470</v>
      </c>
      <c r="B471" s="97">
        <f t="shared" ca="1" si="28"/>
        <v>-2.4663382374946474E-2</v>
      </c>
      <c r="C471" s="98">
        <f t="shared" ca="1" si="30"/>
        <v>696.24454846005256</v>
      </c>
      <c r="D471" s="99">
        <f t="shared" ca="1" si="31"/>
        <v>276.43040065655191</v>
      </c>
    </row>
    <row r="472" spans="1:4" hidden="1" x14ac:dyDescent="0.25">
      <c r="A472" s="62">
        <f t="shared" si="29"/>
        <v>471</v>
      </c>
      <c r="B472" s="97">
        <f t="shared" ca="1" si="28"/>
        <v>2.3375369148044601E-2</v>
      </c>
      <c r="C472" s="98">
        <f t="shared" ca="1" si="30"/>
        <v>780.81223922635729</v>
      </c>
      <c r="D472" s="99">
        <f t="shared" ca="1" si="31"/>
        <v>1877.634990567012</v>
      </c>
    </row>
    <row r="473" spans="1:4" hidden="1" x14ac:dyDescent="0.25">
      <c r="A473" s="62">
        <f t="shared" si="29"/>
        <v>472</v>
      </c>
      <c r="B473" s="97">
        <f t="shared" ca="1" si="28"/>
        <v>8.995841554657702E-2</v>
      </c>
      <c r="C473" s="98">
        <f t="shared" ca="1" si="30"/>
        <v>118.61959637235122</v>
      </c>
      <c r="D473" s="99">
        <f t="shared" ca="1" si="31"/>
        <v>954.81621591575549</v>
      </c>
    </row>
    <row r="474" spans="1:4" hidden="1" x14ac:dyDescent="0.25">
      <c r="A474" s="62">
        <f t="shared" si="29"/>
        <v>473</v>
      </c>
      <c r="B474" s="97">
        <f t="shared" ca="1" si="28"/>
        <v>5.5267217721645626E-2</v>
      </c>
      <c r="C474" s="98">
        <f t="shared" ca="1" si="30"/>
        <v>-121.63504966977678</v>
      </c>
      <c r="D474" s="99">
        <f t="shared" ca="1" si="31"/>
        <v>2804.5136298934704</v>
      </c>
    </row>
    <row r="475" spans="1:4" hidden="1" x14ac:dyDescent="0.25">
      <c r="A475" s="62">
        <f t="shared" si="29"/>
        <v>474</v>
      </c>
      <c r="B475" s="97">
        <f t="shared" ca="1" si="28"/>
        <v>5.4867235033939928E-2</v>
      </c>
      <c r="C475" s="98">
        <f t="shared" ca="1" si="30"/>
        <v>-508.29354121020117</v>
      </c>
      <c r="D475" s="99">
        <f t="shared" ca="1" si="31"/>
        <v>1401.7016730822183</v>
      </c>
    </row>
    <row r="476" spans="1:4" hidden="1" x14ac:dyDescent="0.25">
      <c r="A476" s="62">
        <f t="shared" si="29"/>
        <v>475</v>
      </c>
      <c r="B476" s="97">
        <f t="shared" ca="1" si="28"/>
        <v>7.3488184178603075E-2</v>
      </c>
      <c r="C476" s="98">
        <f t="shared" ca="1" si="30"/>
        <v>316.6703799015861</v>
      </c>
      <c r="D476" s="99">
        <f t="shared" ca="1" si="31"/>
        <v>1223.2696542223721</v>
      </c>
    </row>
    <row r="477" spans="1:4" hidden="1" x14ac:dyDescent="0.25">
      <c r="A477" s="62">
        <f t="shared" si="29"/>
        <v>476</v>
      </c>
      <c r="B477" s="97">
        <f t="shared" ca="1" si="28"/>
        <v>4.1594889501805066E-2</v>
      </c>
      <c r="C477" s="98">
        <f t="shared" ca="1" si="30"/>
        <v>-54.72895190944871</v>
      </c>
      <c r="D477" s="99">
        <f t="shared" ca="1" si="31"/>
        <v>1165.9687782795686</v>
      </c>
    </row>
    <row r="478" spans="1:4" hidden="1" x14ac:dyDescent="0.25">
      <c r="A478" s="62">
        <f t="shared" si="29"/>
        <v>477</v>
      </c>
      <c r="B478" s="97">
        <f t="shared" ca="1" si="28"/>
        <v>4.7410088324024498E-2</v>
      </c>
      <c r="C478" s="98">
        <f t="shared" ca="1" si="30"/>
        <v>634.18913958138455</v>
      </c>
      <c r="D478" s="99">
        <f t="shared" ca="1" si="31"/>
        <v>959.4798431807767</v>
      </c>
    </row>
    <row r="479" spans="1:4" hidden="1" x14ac:dyDescent="0.25">
      <c r="A479" s="62">
        <f t="shared" si="29"/>
        <v>478</v>
      </c>
      <c r="B479" s="97">
        <f t="shared" ca="1" si="28"/>
        <v>-2.4055073312980596E-2</v>
      </c>
      <c r="C479" s="98">
        <f t="shared" ca="1" si="30"/>
        <v>1331.9587062026599</v>
      </c>
      <c r="D479" s="99">
        <f t="shared" ca="1" si="31"/>
        <v>2126.2139915486368</v>
      </c>
    </row>
    <row r="480" spans="1:4" hidden="1" x14ac:dyDescent="0.25">
      <c r="A480" s="62">
        <f t="shared" si="29"/>
        <v>479</v>
      </c>
      <c r="B480" s="97">
        <f t="shared" ca="1" si="28"/>
        <v>7.9906140594071709E-2</v>
      </c>
      <c r="C480" s="98">
        <f t="shared" ca="1" si="30"/>
        <v>83.371686543373755</v>
      </c>
      <c r="D480" s="99">
        <f t="shared" ca="1" si="31"/>
        <v>620.8239331884165</v>
      </c>
    </row>
    <row r="481" spans="1:4" hidden="1" x14ac:dyDescent="0.25">
      <c r="A481" s="62">
        <f t="shared" si="29"/>
        <v>480</v>
      </c>
      <c r="B481" s="97">
        <f t="shared" ca="1" si="28"/>
        <v>8.08176941032831E-2</v>
      </c>
      <c r="C481" s="98">
        <f t="shared" ca="1" si="30"/>
        <v>74.552610862292113</v>
      </c>
      <c r="D481" s="99">
        <f t="shared" ca="1" si="31"/>
        <v>2256.0406702435839</v>
      </c>
    </row>
    <row r="482" spans="1:4" hidden="1" x14ac:dyDescent="0.25">
      <c r="A482" s="62">
        <f t="shared" si="29"/>
        <v>481</v>
      </c>
      <c r="B482" s="97">
        <f t="shared" ca="1" si="28"/>
        <v>7.9656138812026739E-2</v>
      </c>
      <c r="C482" s="98">
        <f t="shared" ca="1" si="30"/>
        <v>191.93613344741522</v>
      </c>
      <c r="D482" s="99">
        <f t="shared" ca="1" si="31"/>
        <v>1776.1751826438012</v>
      </c>
    </row>
    <row r="483" spans="1:4" hidden="1" x14ac:dyDescent="0.25">
      <c r="A483" s="62">
        <f t="shared" si="29"/>
        <v>482</v>
      </c>
      <c r="B483" s="97">
        <f t="shared" ca="1" si="28"/>
        <v>0.14726450666340796</v>
      </c>
      <c r="C483" s="98">
        <f t="shared" ca="1" si="30"/>
        <v>1352.1728190755668</v>
      </c>
      <c r="D483" s="99">
        <f t="shared" ca="1" si="31"/>
        <v>130.7993221829621</v>
      </c>
    </row>
    <row r="484" spans="1:4" hidden="1" x14ac:dyDescent="0.25">
      <c r="A484" s="62">
        <f t="shared" si="29"/>
        <v>483</v>
      </c>
      <c r="B484" s="97">
        <f t="shared" ca="1" si="28"/>
        <v>4.4641420058389468E-2</v>
      </c>
      <c r="C484" s="98">
        <f t="shared" ca="1" si="30"/>
        <v>1504.9996267296419</v>
      </c>
      <c r="D484" s="99">
        <f t="shared" ca="1" si="31"/>
        <v>-979.47317937958451</v>
      </c>
    </row>
    <row r="485" spans="1:4" hidden="1" x14ac:dyDescent="0.25">
      <c r="A485" s="62">
        <f t="shared" si="29"/>
        <v>484</v>
      </c>
      <c r="B485" s="97">
        <f t="shared" ca="1" si="28"/>
        <v>6.689879438697352E-2</v>
      </c>
      <c r="C485" s="98">
        <f t="shared" ca="1" si="30"/>
        <v>665.81299817581191</v>
      </c>
      <c r="D485" s="99">
        <f t="shared" ca="1" si="31"/>
        <v>770.14866370044001</v>
      </c>
    </row>
    <row r="486" spans="1:4" hidden="1" x14ac:dyDescent="0.25">
      <c r="A486" s="62">
        <f t="shared" si="29"/>
        <v>485</v>
      </c>
      <c r="B486" s="97">
        <f t="shared" ca="1" si="28"/>
        <v>6.0227521133223029E-2</v>
      </c>
      <c r="C486" s="98">
        <f t="shared" ca="1" si="30"/>
        <v>-20.323530213621552</v>
      </c>
      <c r="D486" s="99">
        <f t="shared" ca="1" si="31"/>
        <v>-344.79942282951583</v>
      </c>
    </row>
    <row r="487" spans="1:4" hidden="1" x14ac:dyDescent="0.25">
      <c r="A487" s="62">
        <f t="shared" si="29"/>
        <v>486</v>
      </c>
      <c r="B487" s="97">
        <f t="shared" ca="1" si="28"/>
        <v>4.5803730514924999E-2</v>
      </c>
      <c r="C487" s="98">
        <f t="shared" ca="1" si="30"/>
        <v>685.85489230289033</v>
      </c>
      <c r="D487" s="99">
        <f t="shared" ca="1" si="31"/>
        <v>1219.6588622279182</v>
      </c>
    </row>
    <row r="488" spans="1:4" hidden="1" x14ac:dyDescent="0.25">
      <c r="A488" s="62">
        <f t="shared" si="29"/>
        <v>487</v>
      </c>
      <c r="B488" s="97">
        <f t="shared" ca="1" si="28"/>
        <v>8.3777977638187534E-2</v>
      </c>
      <c r="C488" s="98">
        <f t="shared" ca="1" si="30"/>
        <v>983.91589209070617</v>
      </c>
      <c r="D488" s="99">
        <f t="shared" ca="1" si="31"/>
        <v>300.77445070814611</v>
      </c>
    </row>
    <row r="489" spans="1:4" hidden="1" x14ac:dyDescent="0.25">
      <c r="A489" s="62">
        <f t="shared" si="29"/>
        <v>488</v>
      </c>
      <c r="B489" s="97">
        <f t="shared" ca="1" si="28"/>
        <v>2.6505225011329986E-2</v>
      </c>
      <c r="C489" s="98">
        <f t="shared" ca="1" si="30"/>
        <v>113.71660423330383</v>
      </c>
      <c r="D489" s="99">
        <f t="shared" ca="1" si="31"/>
        <v>-531.68127240770059</v>
      </c>
    </row>
    <row r="490" spans="1:4" hidden="1" x14ac:dyDescent="0.25">
      <c r="A490" s="62">
        <f t="shared" si="29"/>
        <v>489</v>
      </c>
      <c r="B490" s="97">
        <f t="shared" ca="1" si="28"/>
        <v>1.7579469877895791E-2</v>
      </c>
      <c r="C490" s="98">
        <f t="shared" ca="1" si="30"/>
        <v>981.76946245030854</v>
      </c>
      <c r="D490" s="99">
        <f t="shared" ca="1" si="31"/>
        <v>218.13905307622815</v>
      </c>
    </row>
    <row r="491" spans="1:4" hidden="1" x14ac:dyDescent="0.25">
      <c r="A491" s="62">
        <f t="shared" si="29"/>
        <v>490</v>
      </c>
      <c r="B491" s="97">
        <f t="shared" ca="1" si="28"/>
        <v>1.7473266963844616E-2</v>
      </c>
      <c r="C491" s="98">
        <f t="shared" ca="1" si="30"/>
        <v>801.33434251885456</v>
      </c>
      <c r="D491" s="99">
        <f t="shared" ca="1" si="31"/>
        <v>647.78583364851067</v>
      </c>
    </row>
    <row r="492" spans="1:4" hidden="1" x14ac:dyDescent="0.25">
      <c r="A492" s="62">
        <f t="shared" si="29"/>
        <v>491</v>
      </c>
      <c r="B492" s="97">
        <f t="shared" ca="1" si="28"/>
        <v>5.678051213927339E-2</v>
      </c>
      <c r="C492" s="98">
        <f t="shared" ca="1" si="30"/>
        <v>613.65823123490964</v>
      </c>
      <c r="D492" s="99">
        <f t="shared" ca="1" si="31"/>
        <v>705.06225094826175</v>
      </c>
    </row>
    <row r="493" spans="1:4" hidden="1" x14ac:dyDescent="0.25">
      <c r="A493" s="62">
        <f t="shared" si="29"/>
        <v>492</v>
      </c>
      <c r="B493" s="97">
        <f t="shared" ca="1" si="28"/>
        <v>7.302863510313784E-2</v>
      </c>
      <c r="C493" s="98">
        <f t="shared" ca="1" si="30"/>
        <v>994.25225168024281</v>
      </c>
      <c r="D493" s="99">
        <f t="shared" ca="1" si="31"/>
        <v>1225.3658150340239</v>
      </c>
    </row>
    <row r="494" spans="1:4" hidden="1" x14ac:dyDescent="0.25">
      <c r="A494" s="62">
        <f t="shared" si="29"/>
        <v>493</v>
      </c>
      <c r="B494" s="97">
        <f t="shared" ca="1" si="28"/>
        <v>7.2913520028436846E-2</v>
      </c>
      <c r="C494" s="98">
        <f t="shared" ca="1" si="30"/>
        <v>991.0227228535673</v>
      </c>
      <c r="D494" s="99">
        <f t="shared" ca="1" si="31"/>
        <v>-326.52470301174662</v>
      </c>
    </row>
    <row r="495" spans="1:4" hidden="1" x14ac:dyDescent="0.25">
      <c r="A495" s="62">
        <f t="shared" si="29"/>
        <v>494</v>
      </c>
      <c r="B495" s="97">
        <f t="shared" ca="1" si="28"/>
        <v>4.9291697984172461E-3</v>
      </c>
      <c r="C495" s="98">
        <f t="shared" ca="1" si="30"/>
        <v>529.27380700466506</v>
      </c>
      <c r="D495" s="99">
        <f t="shared" ca="1" si="31"/>
        <v>106.73159232893488</v>
      </c>
    </row>
    <row r="496" spans="1:4" hidden="1" x14ac:dyDescent="0.25">
      <c r="A496" s="62">
        <f t="shared" si="29"/>
        <v>495</v>
      </c>
      <c r="B496" s="97">
        <f t="shared" ca="1" si="28"/>
        <v>-2.5807999261720393E-2</v>
      </c>
      <c r="C496" s="98">
        <f t="shared" ca="1" si="30"/>
        <v>347.38916281586671</v>
      </c>
      <c r="D496" s="99">
        <f t="shared" ca="1" si="31"/>
        <v>677.3980162757332</v>
      </c>
    </row>
    <row r="497" spans="1:4" hidden="1" x14ac:dyDescent="0.25">
      <c r="A497" s="62">
        <f t="shared" si="29"/>
        <v>496</v>
      </c>
      <c r="B497" s="97">
        <f t="shared" ca="1" si="28"/>
        <v>-8.3415091127993099E-2</v>
      </c>
      <c r="C497" s="98">
        <f t="shared" ca="1" si="30"/>
        <v>141.20695538781911</v>
      </c>
      <c r="D497" s="99">
        <f t="shared" ca="1" si="31"/>
        <v>1093.5651174272809</v>
      </c>
    </row>
    <row r="498" spans="1:4" hidden="1" x14ac:dyDescent="0.25">
      <c r="A498" s="62">
        <f t="shared" si="29"/>
        <v>497</v>
      </c>
      <c r="B498" s="97">
        <f t="shared" ca="1" si="28"/>
        <v>2.0513371282570622E-2</v>
      </c>
      <c r="C498" s="98">
        <f t="shared" ca="1" si="30"/>
        <v>1056.1947310388207</v>
      </c>
      <c r="D498" s="99">
        <f t="shared" ca="1" si="31"/>
        <v>664.4677723018076</v>
      </c>
    </row>
    <row r="499" spans="1:4" hidden="1" x14ac:dyDescent="0.25">
      <c r="A499" s="62">
        <f t="shared" si="29"/>
        <v>498</v>
      </c>
      <c r="B499" s="97">
        <f t="shared" ca="1" si="28"/>
        <v>3.4079681885727492E-2</v>
      </c>
      <c r="C499" s="98">
        <f t="shared" ca="1" si="30"/>
        <v>420.59249558518479</v>
      </c>
      <c r="D499" s="99">
        <f t="shared" ca="1" si="31"/>
        <v>804.90228743521777</v>
      </c>
    </row>
    <row r="500" spans="1:4" hidden="1" x14ac:dyDescent="0.25">
      <c r="A500" s="62">
        <f t="shared" si="29"/>
        <v>499</v>
      </c>
      <c r="B500" s="97">
        <f t="shared" ca="1" si="28"/>
        <v>2.0125726676669904E-2</v>
      </c>
      <c r="C500" s="98">
        <f t="shared" ca="1" si="30"/>
        <v>992.43812745551736</v>
      </c>
      <c r="D500" s="99">
        <f t="shared" ca="1" si="31"/>
        <v>2048.0991541234771</v>
      </c>
    </row>
    <row r="501" spans="1:4" hidden="1" x14ac:dyDescent="0.25">
      <c r="A501" s="62">
        <f t="shared" si="29"/>
        <v>500</v>
      </c>
      <c r="B501" s="97">
        <f t="shared" ca="1" si="28"/>
        <v>-5.1041623658052315E-2</v>
      </c>
      <c r="C501" s="98">
        <f t="shared" ca="1" si="30"/>
        <v>100.32862469134534</v>
      </c>
      <c r="D501" s="99">
        <f t="shared" ca="1" si="31"/>
        <v>-187.54975534178516</v>
      </c>
    </row>
    <row r="502" spans="1:4" hidden="1" x14ac:dyDescent="0.25">
      <c r="A502" s="62">
        <f t="shared" si="29"/>
        <v>501</v>
      </c>
      <c r="B502" s="97">
        <f t="shared" ca="1" si="28"/>
        <v>4.5951693768118911E-2</v>
      </c>
      <c r="C502" s="98">
        <f t="shared" ca="1" si="30"/>
        <v>497.876806164313</v>
      </c>
      <c r="D502" s="99">
        <f t="shared" ca="1" si="31"/>
        <v>972.64657594492837</v>
      </c>
    </row>
    <row r="503" spans="1:4" hidden="1" x14ac:dyDescent="0.25">
      <c r="A503" s="62">
        <f t="shared" si="29"/>
        <v>502</v>
      </c>
      <c r="B503" s="97">
        <f t="shared" ca="1" si="28"/>
        <v>8.8674815792381567E-2</v>
      </c>
      <c r="C503" s="98">
        <f t="shared" ca="1" si="30"/>
        <v>-371.08679298705988</v>
      </c>
      <c r="D503" s="99">
        <f t="shared" ca="1" si="31"/>
        <v>1171.3952534978894</v>
      </c>
    </row>
    <row r="504" spans="1:4" hidden="1" x14ac:dyDescent="0.25">
      <c r="A504" s="62">
        <f t="shared" si="29"/>
        <v>503</v>
      </c>
      <c r="B504" s="97">
        <f t="shared" ca="1" si="28"/>
        <v>-4.4247111750526882E-2</v>
      </c>
      <c r="C504" s="98">
        <f t="shared" ca="1" si="30"/>
        <v>756.80661398129826</v>
      </c>
      <c r="D504" s="99">
        <f t="shared" ca="1" si="31"/>
        <v>1651.5102787308558</v>
      </c>
    </row>
    <row r="505" spans="1:4" hidden="1" x14ac:dyDescent="0.25">
      <c r="A505" s="62">
        <f t="shared" si="29"/>
        <v>504</v>
      </c>
      <c r="B505" s="97">
        <f t="shared" ca="1" si="28"/>
        <v>7.2691047553525734E-2</v>
      </c>
      <c r="C505" s="98">
        <f t="shared" ca="1" si="30"/>
        <v>407.09826175431277</v>
      </c>
      <c r="D505" s="99">
        <f t="shared" ca="1" si="31"/>
        <v>-18.471966242301392</v>
      </c>
    </row>
    <row r="506" spans="1:4" hidden="1" x14ac:dyDescent="0.25">
      <c r="A506" s="62">
        <f t="shared" si="29"/>
        <v>505</v>
      </c>
      <c r="B506" s="97">
        <f t="shared" ca="1" si="28"/>
        <v>1.1349046512258258E-2</v>
      </c>
      <c r="C506" s="98">
        <f t="shared" ca="1" si="30"/>
        <v>-399.21766041993931</v>
      </c>
      <c r="D506" s="99">
        <f t="shared" ca="1" si="31"/>
        <v>2116.7559980909687</v>
      </c>
    </row>
    <row r="507" spans="1:4" hidden="1" x14ac:dyDescent="0.25">
      <c r="A507" s="62">
        <f t="shared" si="29"/>
        <v>506</v>
      </c>
      <c r="B507" s="97">
        <f t="shared" ca="1" si="28"/>
        <v>-5.8945094296958558E-2</v>
      </c>
      <c r="C507" s="98">
        <f t="shared" ca="1" si="30"/>
        <v>62.827789963541761</v>
      </c>
      <c r="D507" s="99">
        <f t="shared" ca="1" si="31"/>
        <v>1301.0867225835973</v>
      </c>
    </row>
    <row r="508" spans="1:4" hidden="1" x14ac:dyDescent="0.25">
      <c r="A508" s="62">
        <f t="shared" si="29"/>
        <v>507</v>
      </c>
      <c r="B508" s="97">
        <f t="shared" ca="1" si="28"/>
        <v>7.6248420388548871E-2</v>
      </c>
      <c r="C508" s="98">
        <f t="shared" ca="1" si="30"/>
        <v>896.32653751422208</v>
      </c>
      <c r="D508" s="99">
        <f t="shared" ca="1" si="31"/>
        <v>802.47887382027261</v>
      </c>
    </row>
    <row r="509" spans="1:4" hidden="1" x14ac:dyDescent="0.25">
      <c r="A509" s="62">
        <f t="shared" si="29"/>
        <v>508</v>
      </c>
      <c r="B509" s="97">
        <f t="shared" ca="1" si="28"/>
        <v>2.8626070657018249E-2</v>
      </c>
      <c r="C509" s="98">
        <f t="shared" ca="1" si="30"/>
        <v>63.174504248901371</v>
      </c>
      <c r="D509" s="99">
        <f t="shared" ca="1" si="31"/>
        <v>2199.8163180365163</v>
      </c>
    </row>
    <row r="510" spans="1:4" hidden="1" x14ac:dyDescent="0.25">
      <c r="A510" s="62">
        <f t="shared" si="29"/>
        <v>509</v>
      </c>
      <c r="B510" s="97">
        <f t="shared" ca="1" si="28"/>
        <v>3.8244688981797587E-2</v>
      </c>
      <c r="C510" s="98">
        <f t="shared" ca="1" si="30"/>
        <v>1015.2768213462515</v>
      </c>
      <c r="D510" s="99">
        <f t="shared" ca="1" si="31"/>
        <v>-1705.5468832926986</v>
      </c>
    </row>
    <row r="511" spans="1:4" hidden="1" x14ac:dyDescent="0.25">
      <c r="A511" s="62">
        <f t="shared" si="29"/>
        <v>510</v>
      </c>
      <c r="B511" s="97">
        <f t="shared" ca="1" si="28"/>
        <v>0.14795128563692356</v>
      </c>
      <c r="C511" s="98">
        <f t="shared" ca="1" si="30"/>
        <v>282.52410165396805</v>
      </c>
      <c r="D511" s="99">
        <f t="shared" ca="1" si="31"/>
        <v>-211.43504901343499</v>
      </c>
    </row>
    <row r="512" spans="1:4" hidden="1" x14ac:dyDescent="0.25">
      <c r="A512" s="62">
        <f t="shared" si="29"/>
        <v>511</v>
      </c>
      <c r="B512" s="97">
        <f t="shared" ca="1" si="28"/>
        <v>-1.2428458383015636E-2</v>
      </c>
      <c r="C512" s="98">
        <f t="shared" ca="1" si="30"/>
        <v>735.78887624104789</v>
      </c>
      <c r="D512" s="99">
        <f t="shared" ca="1" si="31"/>
        <v>1273.7137161817129</v>
      </c>
    </row>
    <row r="513" spans="1:4" hidden="1" x14ac:dyDescent="0.25">
      <c r="A513" s="62">
        <f t="shared" si="29"/>
        <v>512</v>
      </c>
      <c r="B513" s="97">
        <f t="shared" ca="1" si="28"/>
        <v>-4.5265836033103343E-2</v>
      </c>
      <c r="C513" s="98">
        <f t="shared" ca="1" si="30"/>
        <v>612.78925974031722</v>
      </c>
      <c r="D513" s="99">
        <f t="shared" ca="1" si="31"/>
        <v>1088.8344644529132</v>
      </c>
    </row>
    <row r="514" spans="1:4" hidden="1" x14ac:dyDescent="0.25">
      <c r="A514" s="62">
        <f t="shared" si="29"/>
        <v>513</v>
      </c>
      <c r="B514" s="97">
        <f t="shared" ref="B514:B577" ca="1" si="32">$B$1*(_xlfn.NORM.INV(RAND(),$G$1,$I$1))</f>
        <v>6.2898813827576158E-2</v>
      </c>
      <c r="C514" s="98">
        <f t="shared" ca="1" si="30"/>
        <v>-87.2890060959636</v>
      </c>
      <c r="D514" s="99">
        <f t="shared" ca="1" si="31"/>
        <v>755.53099460601857</v>
      </c>
    </row>
    <row r="515" spans="1:4" hidden="1" x14ac:dyDescent="0.25">
      <c r="A515" s="62">
        <f t="shared" ref="A515:A578" si="33">1+A514</f>
        <v>514</v>
      </c>
      <c r="B515" s="97">
        <f t="shared" ca="1" si="32"/>
        <v>-3.2207259222571047E-3</v>
      </c>
      <c r="C515" s="98">
        <f t="shared" ca="1" si="30"/>
        <v>224.97436389291784</v>
      </c>
      <c r="D515" s="99">
        <f t="shared" ca="1" si="31"/>
        <v>-334.50643379115945</v>
      </c>
    </row>
    <row r="516" spans="1:4" hidden="1" x14ac:dyDescent="0.25">
      <c r="A516" s="62">
        <f t="shared" si="33"/>
        <v>515</v>
      </c>
      <c r="B516" s="97">
        <f t="shared" ca="1" si="32"/>
        <v>-5.5846552353038356E-2</v>
      </c>
      <c r="C516" s="98">
        <f t="shared" ref="C516:C579" ca="1" si="34">(_xlfn.NORM.INV(RAND(),$G$1*C$1,$I$1*C$1))</f>
        <v>23.000495556586941</v>
      </c>
      <c r="D516" s="99">
        <f t="shared" ref="D516:D579" ca="1" si="35">(_xlfn.NORM.INV(RAND(),$G$1*D$1,$I$1*D$1))</f>
        <v>1064.5121202867138</v>
      </c>
    </row>
    <row r="517" spans="1:4" hidden="1" x14ac:dyDescent="0.25">
      <c r="A517" s="62">
        <f t="shared" si="33"/>
        <v>516</v>
      </c>
      <c r="B517" s="97">
        <f t="shared" ca="1" si="32"/>
        <v>9.4200074474001819E-2</v>
      </c>
      <c r="C517" s="98">
        <f t="shared" ca="1" si="34"/>
        <v>763.31666290527096</v>
      </c>
      <c r="D517" s="99">
        <f t="shared" ca="1" si="35"/>
        <v>67.106064653667318</v>
      </c>
    </row>
    <row r="518" spans="1:4" hidden="1" x14ac:dyDescent="0.25">
      <c r="A518" s="62">
        <f t="shared" si="33"/>
        <v>517</v>
      </c>
      <c r="B518" s="97">
        <f t="shared" ca="1" si="32"/>
        <v>0.12867565112625823</v>
      </c>
      <c r="C518" s="98">
        <f t="shared" ca="1" si="34"/>
        <v>-125.82617768557043</v>
      </c>
      <c r="D518" s="99">
        <f t="shared" ca="1" si="35"/>
        <v>1717.4359716816639</v>
      </c>
    </row>
    <row r="519" spans="1:4" hidden="1" x14ac:dyDescent="0.25">
      <c r="A519" s="62">
        <f t="shared" si="33"/>
        <v>518</v>
      </c>
      <c r="B519" s="97">
        <f t="shared" ca="1" si="32"/>
        <v>8.2933545161555711E-2</v>
      </c>
      <c r="C519" s="98">
        <f t="shared" ca="1" si="34"/>
        <v>727.42061232717197</v>
      </c>
      <c r="D519" s="99">
        <f t="shared" ca="1" si="35"/>
        <v>-733.42184158218288</v>
      </c>
    </row>
    <row r="520" spans="1:4" hidden="1" x14ac:dyDescent="0.25">
      <c r="A520" s="62">
        <f t="shared" si="33"/>
        <v>519</v>
      </c>
      <c r="B520" s="97">
        <f t="shared" ca="1" si="32"/>
        <v>9.8001863962531216E-2</v>
      </c>
      <c r="C520" s="98">
        <f t="shared" ca="1" si="34"/>
        <v>-591.04223211998283</v>
      </c>
      <c r="D520" s="99">
        <f t="shared" ca="1" si="35"/>
        <v>1556.9121488064657</v>
      </c>
    </row>
    <row r="521" spans="1:4" hidden="1" x14ac:dyDescent="0.25">
      <c r="A521" s="62">
        <f t="shared" si="33"/>
        <v>520</v>
      </c>
      <c r="B521" s="97">
        <f t="shared" ca="1" si="32"/>
        <v>2.9387089899298148E-2</v>
      </c>
      <c r="C521" s="98">
        <f t="shared" ca="1" si="34"/>
        <v>432.61512856585432</v>
      </c>
      <c r="D521" s="99">
        <f t="shared" ca="1" si="35"/>
        <v>-24.64024041284074</v>
      </c>
    </row>
    <row r="522" spans="1:4" hidden="1" x14ac:dyDescent="0.25">
      <c r="A522" s="62">
        <f t="shared" si="33"/>
        <v>521</v>
      </c>
      <c r="B522" s="97">
        <f t="shared" ca="1" si="32"/>
        <v>7.5246585372953256E-2</v>
      </c>
      <c r="C522" s="98">
        <f t="shared" ca="1" si="34"/>
        <v>1124.3240562030001</v>
      </c>
      <c r="D522" s="99">
        <f t="shared" ca="1" si="35"/>
        <v>1755.1598689298762</v>
      </c>
    </row>
    <row r="523" spans="1:4" hidden="1" x14ac:dyDescent="0.25">
      <c r="A523" s="62">
        <f t="shared" si="33"/>
        <v>522</v>
      </c>
      <c r="B523" s="97">
        <f t="shared" ca="1" si="32"/>
        <v>5.3041316541975247E-2</v>
      </c>
      <c r="C523" s="98">
        <f t="shared" ca="1" si="34"/>
        <v>991.75543210084356</v>
      </c>
      <c r="D523" s="99">
        <f t="shared" ca="1" si="35"/>
        <v>-2504.8017050103676</v>
      </c>
    </row>
    <row r="524" spans="1:4" hidden="1" x14ac:dyDescent="0.25">
      <c r="A524" s="62">
        <f t="shared" si="33"/>
        <v>523</v>
      </c>
      <c r="B524" s="97">
        <f t="shared" ca="1" si="32"/>
        <v>4.5257010696357985E-2</v>
      </c>
      <c r="C524" s="98">
        <f t="shared" ca="1" si="34"/>
        <v>709.0001039163119</v>
      </c>
      <c r="D524" s="99">
        <f t="shared" ca="1" si="35"/>
        <v>1236.2373006575463</v>
      </c>
    </row>
    <row r="525" spans="1:4" hidden="1" x14ac:dyDescent="0.25">
      <c r="A525" s="62">
        <f t="shared" si="33"/>
        <v>524</v>
      </c>
      <c r="B525" s="97">
        <f t="shared" ca="1" si="32"/>
        <v>6.2101306325370725E-3</v>
      </c>
      <c r="C525" s="98">
        <f t="shared" ca="1" si="34"/>
        <v>860.97448441617166</v>
      </c>
      <c r="D525" s="99">
        <f t="shared" ca="1" si="35"/>
        <v>2978.9134507223011</v>
      </c>
    </row>
    <row r="526" spans="1:4" hidden="1" x14ac:dyDescent="0.25">
      <c r="A526" s="62">
        <f t="shared" si="33"/>
        <v>525</v>
      </c>
      <c r="B526" s="97">
        <f t="shared" ca="1" si="32"/>
        <v>1.8063982365148848E-3</v>
      </c>
      <c r="C526" s="98">
        <f t="shared" ca="1" si="34"/>
        <v>-216.68103810657954</v>
      </c>
      <c r="D526" s="99">
        <f t="shared" ca="1" si="35"/>
        <v>2024.1597382683487</v>
      </c>
    </row>
    <row r="527" spans="1:4" hidden="1" x14ac:dyDescent="0.25">
      <c r="A527" s="62">
        <f t="shared" si="33"/>
        <v>526</v>
      </c>
      <c r="B527" s="97">
        <f t="shared" ca="1" si="32"/>
        <v>3.1468173714645081E-3</v>
      </c>
      <c r="C527" s="98">
        <f t="shared" ca="1" si="34"/>
        <v>305.35247195817482</v>
      </c>
      <c r="D527" s="99">
        <f t="shared" ca="1" si="35"/>
        <v>1375.8220919405348</v>
      </c>
    </row>
    <row r="528" spans="1:4" hidden="1" x14ac:dyDescent="0.25">
      <c r="A528" s="62">
        <f t="shared" si="33"/>
        <v>527</v>
      </c>
      <c r="B528" s="97">
        <f t="shared" ca="1" si="32"/>
        <v>4.4760694345610919E-2</v>
      </c>
      <c r="C528" s="98">
        <f t="shared" ca="1" si="34"/>
        <v>115.46309785403508</v>
      </c>
      <c r="D528" s="99">
        <f t="shared" ca="1" si="35"/>
        <v>1857.3729792947374</v>
      </c>
    </row>
    <row r="529" spans="1:4" hidden="1" x14ac:dyDescent="0.25">
      <c r="A529" s="62">
        <f t="shared" si="33"/>
        <v>528</v>
      </c>
      <c r="B529" s="97">
        <f t="shared" ca="1" si="32"/>
        <v>4.2367208458188324E-2</v>
      </c>
      <c r="C529" s="98">
        <f t="shared" ca="1" si="34"/>
        <v>1573.7056992033022</v>
      </c>
      <c r="D529" s="99">
        <f t="shared" ca="1" si="35"/>
        <v>2174.7715537105623</v>
      </c>
    </row>
    <row r="530" spans="1:4" hidden="1" x14ac:dyDescent="0.25">
      <c r="A530" s="62">
        <f t="shared" si="33"/>
        <v>529</v>
      </c>
      <c r="B530" s="97">
        <f t="shared" ca="1" si="32"/>
        <v>2.1586158509459743E-2</v>
      </c>
      <c r="C530" s="98">
        <f t="shared" ca="1" si="34"/>
        <v>15.047231431730381</v>
      </c>
      <c r="D530" s="99">
        <f t="shared" ca="1" si="35"/>
        <v>-601.9481928491216</v>
      </c>
    </row>
    <row r="531" spans="1:4" hidden="1" x14ac:dyDescent="0.25">
      <c r="A531" s="62">
        <f t="shared" si="33"/>
        <v>530</v>
      </c>
      <c r="B531" s="97">
        <f t="shared" ca="1" si="32"/>
        <v>7.9026088037238804E-2</v>
      </c>
      <c r="C531" s="98">
        <f t="shared" ca="1" si="34"/>
        <v>-1065.496418502325</v>
      </c>
      <c r="D531" s="99">
        <f t="shared" ca="1" si="35"/>
        <v>1558.6817177545518</v>
      </c>
    </row>
    <row r="532" spans="1:4" hidden="1" x14ac:dyDescent="0.25">
      <c r="A532" s="62">
        <f t="shared" si="33"/>
        <v>531</v>
      </c>
      <c r="B532" s="97">
        <f t="shared" ca="1" si="32"/>
        <v>7.7026893047492911E-2</v>
      </c>
      <c r="C532" s="98">
        <f t="shared" ca="1" si="34"/>
        <v>-65.033168029312264</v>
      </c>
      <c r="D532" s="99">
        <f t="shared" ca="1" si="35"/>
        <v>1184.6797743504915</v>
      </c>
    </row>
    <row r="533" spans="1:4" hidden="1" x14ac:dyDescent="0.25">
      <c r="A533" s="62">
        <f t="shared" si="33"/>
        <v>532</v>
      </c>
      <c r="B533" s="97">
        <f t="shared" ca="1" si="32"/>
        <v>4.3827664046078296E-5</v>
      </c>
      <c r="C533" s="98">
        <f t="shared" ca="1" si="34"/>
        <v>1222.0962666535643</v>
      </c>
      <c r="D533" s="99">
        <f t="shared" ca="1" si="35"/>
        <v>2136.3312752824331</v>
      </c>
    </row>
    <row r="534" spans="1:4" hidden="1" x14ac:dyDescent="0.25">
      <c r="A534" s="62">
        <f t="shared" si="33"/>
        <v>533</v>
      </c>
      <c r="B534" s="97">
        <f t="shared" ca="1" si="32"/>
        <v>7.6551423238785499E-2</v>
      </c>
      <c r="C534" s="98">
        <f t="shared" ca="1" si="34"/>
        <v>226.59832787046207</v>
      </c>
      <c r="D534" s="99">
        <f t="shared" ca="1" si="35"/>
        <v>765.83569598067982</v>
      </c>
    </row>
    <row r="535" spans="1:4" hidden="1" x14ac:dyDescent="0.25">
      <c r="A535" s="62">
        <f t="shared" si="33"/>
        <v>534</v>
      </c>
      <c r="B535" s="97">
        <f t="shared" ca="1" si="32"/>
        <v>2.9547359949772305E-2</v>
      </c>
      <c r="C535" s="98">
        <f t="shared" ca="1" si="34"/>
        <v>1084.8976291784684</v>
      </c>
      <c r="D535" s="99">
        <f t="shared" ca="1" si="35"/>
        <v>1075.7580326351149</v>
      </c>
    </row>
    <row r="536" spans="1:4" hidden="1" x14ac:dyDescent="0.25">
      <c r="A536" s="62">
        <f t="shared" si="33"/>
        <v>535</v>
      </c>
      <c r="B536" s="97">
        <f t="shared" ca="1" si="32"/>
        <v>-3.2330539407986469E-2</v>
      </c>
      <c r="C536" s="98">
        <f t="shared" ca="1" si="34"/>
        <v>537.22140316394132</v>
      </c>
      <c r="D536" s="99">
        <f t="shared" ca="1" si="35"/>
        <v>2773.7959890813745</v>
      </c>
    </row>
    <row r="537" spans="1:4" hidden="1" x14ac:dyDescent="0.25">
      <c r="A537" s="62">
        <f t="shared" si="33"/>
        <v>536</v>
      </c>
      <c r="B537" s="97">
        <f t="shared" ca="1" si="32"/>
        <v>8.0165347468295137E-2</v>
      </c>
      <c r="C537" s="98">
        <f t="shared" ca="1" si="34"/>
        <v>-166.37659232811427</v>
      </c>
      <c r="D537" s="99">
        <f t="shared" ca="1" si="35"/>
        <v>3413.6127125228873</v>
      </c>
    </row>
    <row r="538" spans="1:4" hidden="1" x14ac:dyDescent="0.25">
      <c r="A538" s="62">
        <f t="shared" si="33"/>
        <v>537</v>
      </c>
      <c r="B538" s="97">
        <f t="shared" ca="1" si="32"/>
        <v>0.11161521303760831</v>
      </c>
      <c r="C538" s="98">
        <f t="shared" ca="1" si="34"/>
        <v>759.42515428272941</v>
      </c>
      <c r="D538" s="99">
        <f t="shared" ca="1" si="35"/>
        <v>-291.80403559355727</v>
      </c>
    </row>
    <row r="539" spans="1:4" hidden="1" x14ac:dyDescent="0.25">
      <c r="A539" s="62">
        <f t="shared" si="33"/>
        <v>538</v>
      </c>
      <c r="B539" s="97">
        <f t="shared" ca="1" si="32"/>
        <v>4.0722270919833284E-3</v>
      </c>
      <c r="C539" s="98">
        <f t="shared" ca="1" si="34"/>
        <v>-7.5585774194503301</v>
      </c>
      <c r="D539" s="99">
        <f t="shared" ca="1" si="35"/>
        <v>449.71473421857161</v>
      </c>
    </row>
    <row r="540" spans="1:4" hidden="1" x14ac:dyDescent="0.25">
      <c r="A540" s="62">
        <f t="shared" si="33"/>
        <v>539</v>
      </c>
      <c r="B540" s="97">
        <f t="shared" ca="1" si="32"/>
        <v>0.14381748809476885</v>
      </c>
      <c r="C540" s="98">
        <f t="shared" ca="1" si="34"/>
        <v>319.00844142739049</v>
      </c>
      <c r="D540" s="99">
        <f t="shared" ca="1" si="35"/>
        <v>13.768392644594428</v>
      </c>
    </row>
    <row r="541" spans="1:4" hidden="1" x14ac:dyDescent="0.25">
      <c r="A541" s="62">
        <f t="shared" si="33"/>
        <v>540</v>
      </c>
      <c r="B541" s="97">
        <f t="shared" ca="1" si="32"/>
        <v>8.1888645355416095E-2</v>
      </c>
      <c r="C541" s="98">
        <f t="shared" ca="1" si="34"/>
        <v>-382.55146216243986</v>
      </c>
      <c r="D541" s="99">
        <f t="shared" ca="1" si="35"/>
        <v>440.73442431239357</v>
      </c>
    </row>
    <row r="542" spans="1:4" hidden="1" x14ac:dyDescent="0.25">
      <c r="A542" s="62">
        <f t="shared" si="33"/>
        <v>541</v>
      </c>
      <c r="B542" s="97">
        <f t="shared" ca="1" si="32"/>
        <v>8.6986932803406886E-3</v>
      </c>
      <c r="C542" s="98">
        <f t="shared" ca="1" si="34"/>
        <v>243.41104636809422</v>
      </c>
      <c r="D542" s="99">
        <f t="shared" ca="1" si="35"/>
        <v>1549.8114831678072</v>
      </c>
    </row>
    <row r="543" spans="1:4" hidden="1" x14ac:dyDescent="0.25">
      <c r="A543" s="62">
        <f t="shared" si="33"/>
        <v>542</v>
      </c>
      <c r="B543" s="97">
        <f t="shared" ca="1" si="32"/>
        <v>4.1508191140317965E-2</v>
      </c>
      <c r="C543" s="98">
        <f t="shared" ca="1" si="34"/>
        <v>1328.08389899945</v>
      </c>
      <c r="D543" s="99">
        <f t="shared" ca="1" si="35"/>
        <v>1382.6269005213553</v>
      </c>
    </row>
    <row r="544" spans="1:4" hidden="1" x14ac:dyDescent="0.25">
      <c r="A544" s="62">
        <f t="shared" si="33"/>
        <v>543</v>
      </c>
      <c r="B544" s="97">
        <f t="shared" ca="1" si="32"/>
        <v>-1.3890544038265937E-2</v>
      </c>
      <c r="C544" s="98">
        <f t="shared" ca="1" si="34"/>
        <v>-56.196270112509524</v>
      </c>
      <c r="D544" s="99">
        <f t="shared" ca="1" si="35"/>
        <v>1046.2231060224963</v>
      </c>
    </row>
    <row r="545" spans="1:4" hidden="1" x14ac:dyDescent="0.25">
      <c r="A545" s="62">
        <f t="shared" si="33"/>
        <v>544</v>
      </c>
      <c r="B545" s="97">
        <f t="shared" ca="1" si="32"/>
        <v>9.7697733575459106E-2</v>
      </c>
      <c r="C545" s="98">
        <f t="shared" ca="1" si="34"/>
        <v>239.00195792271421</v>
      </c>
      <c r="D545" s="99">
        <f t="shared" ca="1" si="35"/>
        <v>550.19039003172225</v>
      </c>
    </row>
    <row r="546" spans="1:4" hidden="1" x14ac:dyDescent="0.25">
      <c r="A546" s="62">
        <f t="shared" si="33"/>
        <v>545</v>
      </c>
      <c r="B546" s="97">
        <f t="shared" ca="1" si="32"/>
        <v>5.5508644767286439E-2</v>
      </c>
      <c r="C546" s="98">
        <f t="shared" ca="1" si="34"/>
        <v>326.60380272063446</v>
      </c>
      <c r="D546" s="99">
        <f t="shared" ca="1" si="35"/>
        <v>1864.5482923695643</v>
      </c>
    </row>
    <row r="547" spans="1:4" hidden="1" x14ac:dyDescent="0.25">
      <c r="A547" s="62">
        <f t="shared" si="33"/>
        <v>546</v>
      </c>
      <c r="B547" s="97">
        <f t="shared" ca="1" si="32"/>
        <v>8.8585020504335393E-2</v>
      </c>
      <c r="C547" s="98">
        <f t="shared" ca="1" si="34"/>
        <v>438.85500426994037</v>
      </c>
      <c r="D547" s="99">
        <f t="shared" ca="1" si="35"/>
        <v>2675.969007298896</v>
      </c>
    </row>
    <row r="548" spans="1:4" hidden="1" x14ac:dyDescent="0.25">
      <c r="A548" s="62">
        <f t="shared" si="33"/>
        <v>547</v>
      </c>
      <c r="B548" s="97">
        <f t="shared" ca="1" si="32"/>
        <v>2.2874920788615083E-2</v>
      </c>
      <c r="C548" s="98">
        <f t="shared" ca="1" si="34"/>
        <v>26.261169003062321</v>
      </c>
      <c r="D548" s="99">
        <f t="shared" ca="1" si="35"/>
        <v>528.41087512454396</v>
      </c>
    </row>
    <row r="549" spans="1:4" hidden="1" x14ac:dyDescent="0.25">
      <c r="A549" s="62">
        <f t="shared" si="33"/>
        <v>548</v>
      </c>
      <c r="B549" s="97">
        <f t="shared" ca="1" si="32"/>
        <v>-4.1622261623888629E-2</v>
      </c>
      <c r="C549" s="98">
        <f t="shared" ca="1" si="34"/>
        <v>569.83676297961904</v>
      </c>
      <c r="D549" s="99">
        <f t="shared" ca="1" si="35"/>
        <v>2242.5947798916432</v>
      </c>
    </row>
    <row r="550" spans="1:4" hidden="1" x14ac:dyDescent="0.25">
      <c r="A550" s="62">
        <f t="shared" si="33"/>
        <v>549</v>
      </c>
      <c r="B550" s="97">
        <f t="shared" ca="1" si="32"/>
        <v>-4.5416200922129474E-2</v>
      </c>
      <c r="C550" s="98">
        <f t="shared" ca="1" si="34"/>
        <v>412.17977465284724</v>
      </c>
      <c r="D550" s="99">
        <f t="shared" ca="1" si="35"/>
        <v>1584.4414941192799</v>
      </c>
    </row>
    <row r="551" spans="1:4" hidden="1" x14ac:dyDescent="0.25">
      <c r="A551" s="62">
        <f t="shared" si="33"/>
        <v>550</v>
      </c>
      <c r="B551" s="97">
        <f t="shared" ca="1" si="32"/>
        <v>0.18432227284350572</v>
      </c>
      <c r="C551" s="98">
        <f t="shared" ca="1" si="34"/>
        <v>575.12066900697926</v>
      </c>
      <c r="D551" s="99">
        <f t="shared" ca="1" si="35"/>
        <v>731.6858223187262</v>
      </c>
    </row>
    <row r="552" spans="1:4" hidden="1" x14ac:dyDescent="0.25">
      <c r="A552" s="62">
        <f t="shared" si="33"/>
        <v>551</v>
      </c>
      <c r="B552" s="97">
        <f t="shared" ca="1" si="32"/>
        <v>9.6696195232954696E-2</v>
      </c>
      <c r="C552" s="98">
        <f t="shared" ca="1" si="34"/>
        <v>1544.3229343516005</v>
      </c>
      <c r="D552" s="99">
        <f t="shared" ca="1" si="35"/>
        <v>1497.0718596695674</v>
      </c>
    </row>
    <row r="553" spans="1:4" hidden="1" x14ac:dyDescent="0.25">
      <c r="A553" s="62">
        <f t="shared" si="33"/>
        <v>552</v>
      </c>
      <c r="B553" s="97">
        <f t="shared" ca="1" si="32"/>
        <v>8.8592047600619769E-2</v>
      </c>
      <c r="C553" s="98">
        <f t="shared" ca="1" si="34"/>
        <v>1416.5247186054573</v>
      </c>
      <c r="D553" s="99">
        <f t="shared" ca="1" si="35"/>
        <v>-523.13528560539748</v>
      </c>
    </row>
    <row r="554" spans="1:4" hidden="1" x14ac:dyDescent="0.25">
      <c r="A554" s="62">
        <f t="shared" si="33"/>
        <v>553</v>
      </c>
      <c r="B554" s="97">
        <f t="shared" ca="1" si="32"/>
        <v>6.2048665150996413E-2</v>
      </c>
      <c r="C554" s="98">
        <f t="shared" ca="1" si="34"/>
        <v>315.09537527455342</v>
      </c>
      <c r="D554" s="99">
        <f t="shared" ca="1" si="35"/>
        <v>806.86543228095502</v>
      </c>
    </row>
    <row r="555" spans="1:4" hidden="1" x14ac:dyDescent="0.25">
      <c r="A555" s="62">
        <f t="shared" si="33"/>
        <v>554</v>
      </c>
      <c r="B555" s="97">
        <f t="shared" ca="1" si="32"/>
        <v>0.11533865274717273</v>
      </c>
      <c r="C555" s="98">
        <f t="shared" ca="1" si="34"/>
        <v>681.34089797479896</v>
      </c>
      <c r="D555" s="99">
        <f t="shared" ca="1" si="35"/>
        <v>596.89851121972674</v>
      </c>
    </row>
    <row r="556" spans="1:4" hidden="1" x14ac:dyDescent="0.25">
      <c r="A556" s="62">
        <f t="shared" si="33"/>
        <v>555</v>
      </c>
      <c r="B556" s="97">
        <f t="shared" ca="1" si="32"/>
        <v>0.20163232788102153</v>
      </c>
      <c r="C556" s="98">
        <f t="shared" ca="1" si="34"/>
        <v>2225.9211237685704</v>
      </c>
      <c r="D556" s="99">
        <f t="shared" ca="1" si="35"/>
        <v>990.42581804550866</v>
      </c>
    </row>
    <row r="557" spans="1:4" hidden="1" x14ac:dyDescent="0.25">
      <c r="A557" s="62">
        <f t="shared" si="33"/>
        <v>556</v>
      </c>
      <c r="B557" s="97">
        <f t="shared" ca="1" si="32"/>
        <v>2.8282769008219619E-2</v>
      </c>
      <c r="C557" s="98">
        <f t="shared" ca="1" si="34"/>
        <v>-151.0459231765301</v>
      </c>
      <c r="D557" s="99">
        <f t="shared" ca="1" si="35"/>
        <v>-435.9942693930268</v>
      </c>
    </row>
    <row r="558" spans="1:4" hidden="1" x14ac:dyDescent="0.25">
      <c r="A558" s="62">
        <f t="shared" si="33"/>
        <v>557</v>
      </c>
      <c r="B558" s="97">
        <f t="shared" ca="1" si="32"/>
        <v>6.0690452907379767E-2</v>
      </c>
      <c r="C558" s="98">
        <f t="shared" ca="1" si="34"/>
        <v>1266.435733370763</v>
      </c>
      <c r="D558" s="99">
        <f t="shared" ca="1" si="35"/>
        <v>424.42488878191762</v>
      </c>
    </row>
    <row r="559" spans="1:4" hidden="1" x14ac:dyDescent="0.25">
      <c r="A559" s="62">
        <f t="shared" si="33"/>
        <v>558</v>
      </c>
      <c r="B559" s="97">
        <f t="shared" ca="1" si="32"/>
        <v>7.5579688873721615E-2</v>
      </c>
      <c r="C559" s="98">
        <f t="shared" ca="1" si="34"/>
        <v>612.57712355479032</v>
      </c>
      <c r="D559" s="99">
        <f t="shared" ca="1" si="35"/>
        <v>1861.9939161380653</v>
      </c>
    </row>
    <row r="560" spans="1:4" hidden="1" x14ac:dyDescent="0.25">
      <c r="A560" s="62">
        <f t="shared" si="33"/>
        <v>559</v>
      </c>
      <c r="B560" s="97">
        <f t="shared" ca="1" si="32"/>
        <v>-1.4845528683106041E-2</v>
      </c>
      <c r="C560" s="98">
        <f t="shared" ca="1" si="34"/>
        <v>744.88147710101691</v>
      </c>
      <c r="D560" s="99">
        <f t="shared" ca="1" si="35"/>
        <v>1490.2206799488188</v>
      </c>
    </row>
    <row r="561" spans="1:4" hidden="1" x14ac:dyDescent="0.25">
      <c r="A561" s="62">
        <f t="shared" si="33"/>
        <v>560</v>
      </c>
      <c r="B561" s="97">
        <f t="shared" ca="1" si="32"/>
        <v>6.7173037405270281E-2</v>
      </c>
      <c r="C561" s="98">
        <f t="shared" ca="1" si="34"/>
        <v>471.23716785474267</v>
      </c>
      <c r="D561" s="99">
        <f t="shared" ca="1" si="35"/>
        <v>2105.1440114825327</v>
      </c>
    </row>
    <row r="562" spans="1:4" hidden="1" x14ac:dyDescent="0.25">
      <c r="A562" s="62">
        <f t="shared" si="33"/>
        <v>561</v>
      </c>
      <c r="B562" s="97">
        <f t="shared" ca="1" si="32"/>
        <v>0.18141867706046189</v>
      </c>
      <c r="C562" s="98">
        <f t="shared" ca="1" si="34"/>
        <v>690.50102985500041</v>
      </c>
      <c r="D562" s="99">
        <f t="shared" ca="1" si="35"/>
        <v>924.69760207365005</v>
      </c>
    </row>
    <row r="563" spans="1:4" hidden="1" x14ac:dyDescent="0.25">
      <c r="A563" s="62">
        <f t="shared" si="33"/>
        <v>562</v>
      </c>
      <c r="B563" s="97">
        <f t="shared" ca="1" si="32"/>
        <v>0.12624478751724694</v>
      </c>
      <c r="C563" s="98">
        <f t="shared" ca="1" si="34"/>
        <v>272.60146824545052</v>
      </c>
      <c r="D563" s="99">
        <f t="shared" ca="1" si="35"/>
        <v>912.368632893381</v>
      </c>
    </row>
    <row r="564" spans="1:4" hidden="1" x14ac:dyDescent="0.25">
      <c r="A564" s="62">
        <f t="shared" si="33"/>
        <v>563</v>
      </c>
      <c r="B564" s="97">
        <f t="shared" ca="1" si="32"/>
        <v>7.7930775077762957E-3</v>
      </c>
      <c r="C564" s="98">
        <f t="shared" ca="1" si="34"/>
        <v>616.81399265856476</v>
      </c>
      <c r="D564" s="99">
        <f t="shared" ca="1" si="35"/>
        <v>511.59098143701851</v>
      </c>
    </row>
    <row r="565" spans="1:4" hidden="1" x14ac:dyDescent="0.25">
      <c r="A565" s="62">
        <f t="shared" si="33"/>
        <v>564</v>
      </c>
      <c r="B565" s="97">
        <f t="shared" ca="1" si="32"/>
        <v>9.5954690875635698E-3</v>
      </c>
      <c r="C565" s="98">
        <f t="shared" ca="1" si="34"/>
        <v>673.31617379637714</v>
      </c>
      <c r="D565" s="99">
        <f t="shared" ca="1" si="35"/>
        <v>369.59114138460723</v>
      </c>
    </row>
    <row r="566" spans="1:4" hidden="1" x14ac:dyDescent="0.25">
      <c r="A566" s="62">
        <f t="shared" si="33"/>
        <v>565</v>
      </c>
      <c r="B566" s="97">
        <f t="shared" ca="1" si="32"/>
        <v>9.3462742474784699E-3</v>
      </c>
      <c r="C566" s="98">
        <f t="shared" ca="1" si="34"/>
        <v>53.030081867869683</v>
      </c>
      <c r="D566" s="99">
        <f t="shared" ca="1" si="35"/>
        <v>-92.077028323624063</v>
      </c>
    </row>
    <row r="567" spans="1:4" hidden="1" x14ac:dyDescent="0.25">
      <c r="A567" s="62">
        <f t="shared" si="33"/>
        <v>566</v>
      </c>
      <c r="B567" s="97">
        <f t="shared" ca="1" si="32"/>
        <v>6.028408887587907E-2</v>
      </c>
      <c r="C567" s="98">
        <f t="shared" ca="1" si="34"/>
        <v>1184.9676577396551</v>
      </c>
      <c r="D567" s="99">
        <f t="shared" ca="1" si="35"/>
        <v>1344.6822327025213</v>
      </c>
    </row>
    <row r="568" spans="1:4" hidden="1" x14ac:dyDescent="0.25">
      <c r="A568" s="62">
        <f t="shared" si="33"/>
        <v>567</v>
      </c>
      <c r="B568" s="97">
        <f t="shared" ca="1" si="32"/>
        <v>0.11502695493712364</v>
      </c>
      <c r="C568" s="98">
        <f t="shared" ca="1" si="34"/>
        <v>821.27921911905617</v>
      </c>
      <c r="D568" s="99">
        <f t="shared" ca="1" si="35"/>
        <v>667.85588055161065</v>
      </c>
    </row>
    <row r="569" spans="1:4" hidden="1" x14ac:dyDescent="0.25">
      <c r="A569" s="62">
        <f t="shared" si="33"/>
        <v>568</v>
      </c>
      <c r="B569" s="97">
        <f t="shared" ca="1" si="32"/>
        <v>-1.9309721927108142E-2</v>
      </c>
      <c r="C569" s="98">
        <f t="shared" ca="1" si="34"/>
        <v>375.42970080987544</v>
      </c>
      <c r="D569" s="99">
        <f t="shared" ca="1" si="35"/>
        <v>709.21475383558663</v>
      </c>
    </row>
    <row r="570" spans="1:4" hidden="1" x14ac:dyDescent="0.25">
      <c r="A570" s="62">
        <f t="shared" si="33"/>
        <v>569</v>
      </c>
      <c r="B570" s="97">
        <f t="shared" ca="1" si="32"/>
        <v>4.3160696997542825E-2</v>
      </c>
      <c r="C570" s="98">
        <f t="shared" ca="1" si="34"/>
        <v>1433.6724704288758</v>
      </c>
      <c r="D570" s="99">
        <f t="shared" ca="1" si="35"/>
        <v>-44.255754996195492</v>
      </c>
    </row>
    <row r="571" spans="1:4" hidden="1" x14ac:dyDescent="0.25">
      <c r="A571" s="62">
        <f t="shared" si="33"/>
        <v>570</v>
      </c>
      <c r="B571" s="97">
        <f t="shared" ca="1" si="32"/>
        <v>9.2161146883045053E-2</v>
      </c>
      <c r="C571" s="98">
        <f t="shared" ca="1" si="34"/>
        <v>100.58431921891344</v>
      </c>
      <c r="D571" s="99">
        <f t="shared" ca="1" si="35"/>
        <v>1468.8053606230244</v>
      </c>
    </row>
    <row r="572" spans="1:4" hidden="1" x14ac:dyDescent="0.25">
      <c r="A572" s="62">
        <f t="shared" si="33"/>
        <v>571</v>
      </c>
      <c r="B572" s="97">
        <f t="shared" ca="1" si="32"/>
        <v>7.0276590763356489E-2</v>
      </c>
      <c r="C572" s="98">
        <f t="shared" ca="1" si="34"/>
        <v>-350.10709047940668</v>
      </c>
      <c r="D572" s="99">
        <f t="shared" ca="1" si="35"/>
        <v>3228.8930888261298</v>
      </c>
    </row>
    <row r="573" spans="1:4" hidden="1" x14ac:dyDescent="0.25">
      <c r="A573" s="62">
        <f t="shared" si="33"/>
        <v>572</v>
      </c>
      <c r="B573" s="97">
        <f t="shared" ca="1" si="32"/>
        <v>6.4004780966788591E-2</v>
      </c>
      <c r="C573" s="98">
        <f t="shared" ca="1" si="34"/>
        <v>464.23302826466903</v>
      </c>
      <c r="D573" s="99">
        <f t="shared" ca="1" si="35"/>
        <v>1991.8342151973184</v>
      </c>
    </row>
    <row r="574" spans="1:4" hidden="1" x14ac:dyDescent="0.25">
      <c r="A574" s="62">
        <f t="shared" si="33"/>
        <v>573</v>
      </c>
      <c r="B574" s="97">
        <f t="shared" ca="1" si="32"/>
        <v>0.13605039122567619</v>
      </c>
      <c r="C574" s="98">
        <f t="shared" ca="1" si="34"/>
        <v>57.944579877602052</v>
      </c>
      <c r="D574" s="99">
        <f t="shared" ca="1" si="35"/>
        <v>2284.5210529636452</v>
      </c>
    </row>
    <row r="575" spans="1:4" hidden="1" x14ac:dyDescent="0.25">
      <c r="A575" s="62">
        <f t="shared" si="33"/>
        <v>574</v>
      </c>
      <c r="B575" s="97">
        <f t="shared" ca="1" si="32"/>
        <v>2.3865411422339229E-2</v>
      </c>
      <c r="C575" s="98">
        <f t="shared" ca="1" si="34"/>
        <v>621.41014978689054</v>
      </c>
      <c r="D575" s="99">
        <f t="shared" ca="1" si="35"/>
        <v>1097.0969761344766</v>
      </c>
    </row>
    <row r="576" spans="1:4" hidden="1" x14ac:dyDescent="0.25">
      <c r="A576" s="62">
        <f t="shared" si="33"/>
        <v>575</v>
      </c>
      <c r="B576" s="97">
        <f t="shared" ca="1" si="32"/>
        <v>4.4082345904795615E-2</v>
      </c>
      <c r="C576" s="98">
        <f t="shared" ca="1" si="34"/>
        <v>1090.7952919556258</v>
      </c>
      <c r="D576" s="99">
        <f t="shared" ca="1" si="35"/>
        <v>1483.2742692872853</v>
      </c>
    </row>
    <row r="577" spans="1:4" hidden="1" x14ac:dyDescent="0.25">
      <c r="A577" s="62">
        <f t="shared" si="33"/>
        <v>576</v>
      </c>
      <c r="B577" s="97">
        <f t="shared" ca="1" si="32"/>
        <v>7.4296481744767204E-2</v>
      </c>
      <c r="C577" s="98">
        <f t="shared" ca="1" si="34"/>
        <v>888.03741166543637</v>
      </c>
      <c r="D577" s="99">
        <f t="shared" ca="1" si="35"/>
        <v>2955.0468840781309</v>
      </c>
    </row>
    <row r="578" spans="1:4" hidden="1" x14ac:dyDescent="0.25">
      <c r="A578" s="62">
        <f t="shared" si="33"/>
        <v>577</v>
      </c>
      <c r="B578" s="97">
        <f t="shared" ref="B578:B641" ca="1" si="36">$B$1*(_xlfn.NORM.INV(RAND(),$G$1,$I$1))</f>
        <v>3.576476801714415E-2</v>
      </c>
      <c r="C578" s="98">
        <f t="shared" ca="1" si="34"/>
        <v>537.36243944964008</v>
      </c>
      <c r="D578" s="99">
        <f t="shared" ca="1" si="35"/>
        <v>-50.786086340712018</v>
      </c>
    </row>
    <row r="579" spans="1:4" hidden="1" x14ac:dyDescent="0.25">
      <c r="A579" s="62">
        <f t="shared" ref="A579:A642" si="37">1+A578</f>
        <v>578</v>
      </c>
      <c r="B579" s="97">
        <f t="shared" ca="1" si="36"/>
        <v>5.613519090642885E-2</v>
      </c>
      <c r="C579" s="98">
        <f t="shared" ca="1" si="34"/>
        <v>640.90732917112337</v>
      </c>
      <c r="D579" s="99">
        <f t="shared" ca="1" si="35"/>
        <v>2931.9560560747932</v>
      </c>
    </row>
    <row r="580" spans="1:4" hidden="1" x14ac:dyDescent="0.25">
      <c r="A580" s="62">
        <f t="shared" si="37"/>
        <v>579</v>
      </c>
      <c r="B580" s="97">
        <f t="shared" ca="1" si="36"/>
        <v>7.8962760213605418E-2</v>
      </c>
      <c r="C580" s="98">
        <f t="shared" ref="C580:C643" ca="1" si="38">(_xlfn.NORM.INV(RAND(),$G$1*C$1,$I$1*C$1))</f>
        <v>599.0009279940524</v>
      </c>
      <c r="D580" s="99">
        <f t="shared" ref="D580:D643" ca="1" si="39">(_xlfn.NORM.INV(RAND(),$G$1*D$1,$I$1*D$1))</f>
        <v>1475.4503168136191</v>
      </c>
    </row>
    <row r="581" spans="1:4" hidden="1" x14ac:dyDescent="0.25">
      <c r="A581" s="62">
        <f t="shared" si="37"/>
        <v>580</v>
      </c>
      <c r="B581" s="97">
        <f t="shared" ca="1" si="36"/>
        <v>-1.6102159814991024E-2</v>
      </c>
      <c r="C581" s="98">
        <f t="shared" ca="1" si="38"/>
        <v>1466.7758190666743</v>
      </c>
      <c r="D581" s="99">
        <f t="shared" ca="1" si="39"/>
        <v>1576.21747043398</v>
      </c>
    </row>
    <row r="582" spans="1:4" hidden="1" x14ac:dyDescent="0.25">
      <c r="A582" s="62">
        <f t="shared" si="37"/>
        <v>581</v>
      </c>
      <c r="B582" s="97">
        <f t="shared" ca="1" si="36"/>
        <v>0.1308205325640201</v>
      </c>
      <c r="C582" s="98">
        <f t="shared" ca="1" si="38"/>
        <v>-382.22323793231294</v>
      </c>
      <c r="D582" s="99">
        <f t="shared" ca="1" si="39"/>
        <v>-2383.7246858381091</v>
      </c>
    </row>
    <row r="583" spans="1:4" hidden="1" x14ac:dyDescent="0.25">
      <c r="A583" s="62">
        <f t="shared" si="37"/>
        <v>582</v>
      </c>
      <c r="B583" s="97">
        <f t="shared" ca="1" si="36"/>
        <v>1.7041515990201435E-2</v>
      </c>
      <c r="C583" s="98">
        <f t="shared" ca="1" si="38"/>
        <v>813.83357061115089</v>
      </c>
      <c r="D583" s="99">
        <f t="shared" ca="1" si="39"/>
        <v>1120.2889757352084</v>
      </c>
    </row>
    <row r="584" spans="1:4" hidden="1" x14ac:dyDescent="0.25">
      <c r="A584" s="62">
        <f t="shared" si="37"/>
        <v>583</v>
      </c>
      <c r="B584" s="97">
        <f t="shared" ca="1" si="36"/>
        <v>0.12135736886178922</v>
      </c>
      <c r="C584" s="98">
        <f t="shared" ca="1" si="38"/>
        <v>619.00176266642904</v>
      </c>
      <c r="D584" s="99">
        <f t="shared" ca="1" si="39"/>
        <v>1988.3472196286675</v>
      </c>
    </row>
    <row r="585" spans="1:4" hidden="1" x14ac:dyDescent="0.25">
      <c r="A585" s="62">
        <f t="shared" si="37"/>
        <v>584</v>
      </c>
      <c r="B585" s="97">
        <f t="shared" ca="1" si="36"/>
        <v>4.3728955773452149E-2</v>
      </c>
      <c r="C585" s="98">
        <f t="shared" ca="1" si="38"/>
        <v>145.60116215313906</v>
      </c>
      <c r="D585" s="99">
        <f t="shared" ca="1" si="39"/>
        <v>714.65524191991631</v>
      </c>
    </row>
    <row r="586" spans="1:4" hidden="1" x14ac:dyDescent="0.25">
      <c r="A586" s="62">
        <f t="shared" si="37"/>
        <v>585</v>
      </c>
      <c r="B586" s="97">
        <f t="shared" ca="1" si="36"/>
        <v>4.6462485917890116E-2</v>
      </c>
      <c r="C586" s="98">
        <f t="shared" ca="1" si="38"/>
        <v>188.15636874537665</v>
      </c>
      <c r="D586" s="99">
        <f t="shared" ca="1" si="39"/>
        <v>1066.4193564091256</v>
      </c>
    </row>
    <row r="587" spans="1:4" hidden="1" x14ac:dyDescent="0.25">
      <c r="A587" s="62">
        <f t="shared" si="37"/>
        <v>586</v>
      </c>
      <c r="B587" s="97">
        <f t="shared" ca="1" si="36"/>
        <v>7.7575016372937136E-2</v>
      </c>
      <c r="C587" s="98">
        <f t="shared" ca="1" si="38"/>
        <v>-76.812837154422937</v>
      </c>
      <c r="D587" s="99">
        <f t="shared" ca="1" si="39"/>
        <v>672.17107300622956</v>
      </c>
    </row>
    <row r="588" spans="1:4" hidden="1" x14ac:dyDescent="0.25">
      <c r="A588" s="62">
        <f t="shared" si="37"/>
        <v>587</v>
      </c>
      <c r="B588" s="97">
        <f t="shared" ca="1" si="36"/>
        <v>6.2355488062662681E-2</v>
      </c>
      <c r="C588" s="98">
        <f t="shared" ca="1" si="38"/>
        <v>802.6416681929677</v>
      </c>
      <c r="D588" s="99">
        <f t="shared" ca="1" si="39"/>
        <v>157.22974038933728</v>
      </c>
    </row>
    <row r="589" spans="1:4" hidden="1" x14ac:dyDescent="0.25">
      <c r="A589" s="62">
        <f t="shared" si="37"/>
        <v>588</v>
      </c>
      <c r="B589" s="97">
        <f t="shared" ca="1" si="36"/>
        <v>0.1721782917375321</v>
      </c>
      <c r="C589" s="98">
        <f t="shared" ca="1" si="38"/>
        <v>68.619424263077065</v>
      </c>
      <c r="D589" s="99">
        <f t="shared" ca="1" si="39"/>
        <v>4034.0237516817856</v>
      </c>
    </row>
    <row r="590" spans="1:4" hidden="1" x14ac:dyDescent="0.25">
      <c r="A590" s="62">
        <f t="shared" si="37"/>
        <v>589</v>
      </c>
      <c r="B590" s="97">
        <f t="shared" ca="1" si="36"/>
        <v>4.9893684037834181E-2</v>
      </c>
      <c r="C590" s="98">
        <f t="shared" ca="1" si="38"/>
        <v>252.52597627243449</v>
      </c>
      <c r="D590" s="99">
        <f t="shared" ca="1" si="39"/>
        <v>1363.0185257015207</v>
      </c>
    </row>
    <row r="591" spans="1:4" hidden="1" x14ac:dyDescent="0.25">
      <c r="A591" s="62">
        <f t="shared" si="37"/>
        <v>590</v>
      </c>
      <c r="B591" s="97">
        <f t="shared" ca="1" si="36"/>
        <v>7.6706053670201266E-2</v>
      </c>
      <c r="C591" s="98">
        <f t="shared" ca="1" si="38"/>
        <v>411.38293553406504</v>
      </c>
      <c r="D591" s="99">
        <f t="shared" ca="1" si="39"/>
        <v>2000.1182252452791</v>
      </c>
    </row>
    <row r="592" spans="1:4" hidden="1" x14ac:dyDescent="0.25">
      <c r="A592" s="62">
        <f t="shared" si="37"/>
        <v>591</v>
      </c>
      <c r="B592" s="97">
        <f t="shared" ca="1" si="36"/>
        <v>-3.005253800753642E-2</v>
      </c>
      <c r="C592" s="98">
        <f t="shared" ca="1" si="38"/>
        <v>-58.657091539425664</v>
      </c>
      <c r="D592" s="99">
        <f t="shared" ca="1" si="39"/>
        <v>204.87270771670273</v>
      </c>
    </row>
    <row r="593" spans="1:4" hidden="1" x14ac:dyDescent="0.25">
      <c r="A593" s="62">
        <f t="shared" si="37"/>
        <v>592</v>
      </c>
      <c r="B593" s="97">
        <f t="shared" ca="1" si="36"/>
        <v>4.9897047308019651E-3</v>
      </c>
      <c r="C593" s="98">
        <f t="shared" ca="1" si="38"/>
        <v>11.990818677786251</v>
      </c>
      <c r="D593" s="99">
        <f t="shared" ca="1" si="39"/>
        <v>-409.69328961245333</v>
      </c>
    </row>
    <row r="594" spans="1:4" hidden="1" x14ac:dyDescent="0.25">
      <c r="A594" s="62">
        <f t="shared" si="37"/>
        <v>593</v>
      </c>
      <c r="B594" s="97">
        <f t="shared" ca="1" si="36"/>
        <v>-3.8955534314123519E-2</v>
      </c>
      <c r="C594" s="98">
        <f t="shared" ca="1" si="38"/>
        <v>531.50910641634198</v>
      </c>
      <c r="D594" s="99">
        <f t="shared" ca="1" si="39"/>
        <v>-669.93607710978699</v>
      </c>
    </row>
    <row r="595" spans="1:4" hidden="1" x14ac:dyDescent="0.25">
      <c r="A595" s="62">
        <f t="shared" si="37"/>
        <v>594</v>
      </c>
      <c r="B595" s="97">
        <f t="shared" ca="1" si="36"/>
        <v>7.305419723652723E-2</v>
      </c>
      <c r="C595" s="98">
        <f t="shared" ca="1" si="38"/>
        <v>600.81591276697077</v>
      </c>
      <c r="D595" s="99">
        <f t="shared" ca="1" si="39"/>
        <v>982.05196876750631</v>
      </c>
    </row>
    <row r="596" spans="1:4" hidden="1" x14ac:dyDescent="0.25">
      <c r="A596" s="62">
        <f t="shared" si="37"/>
        <v>595</v>
      </c>
      <c r="B596" s="97">
        <f t="shared" ca="1" si="36"/>
        <v>6.5626023998873961E-2</v>
      </c>
      <c r="C596" s="98">
        <f t="shared" ca="1" si="38"/>
        <v>-19.795390283042821</v>
      </c>
      <c r="D596" s="99">
        <f t="shared" ca="1" si="39"/>
        <v>1652.067109237026</v>
      </c>
    </row>
    <row r="597" spans="1:4" hidden="1" x14ac:dyDescent="0.25">
      <c r="A597" s="62">
        <f t="shared" si="37"/>
        <v>596</v>
      </c>
      <c r="B597" s="97">
        <f t="shared" ca="1" si="36"/>
        <v>5.37073185751753E-2</v>
      </c>
      <c r="C597" s="98">
        <f t="shared" ca="1" si="38"/>
        <v>318.602257057168</v>
      </c>
      <c r="D597" s="99">
        <f t="shared" ca="1" si="39"/>
        <v>1883.2361829162899</v>
      </c>
    </row>
    <row r="598" spans="1:4" hidden="1" x14ac:dyDescent="0.25">
      <c r="A598" s="62">
        <f t="shared" si="37"/>
        <v>597</v>
      </c>
      <c r="B598" s="97">
        <f t="shared" ca="1" si="36"/>
        <v>4.3879629951878815E-2</v>
      </c>
      <c r="C598" s="98">
        <f t="shared" ca="1" si="38"/>
        <v>450.02155986242695</v>
      </c>
      <c r="D598" s="99">
        <f t="shared" ca="1" si="39"/>
        <v>643.87998826816079</v>
      </c>
    </row>
    <row r="599" spans="1:4" hidden="1" x14ac:dyDescent="0.25">
      <c r="A599" s="62">
        <f t="shared" si="37"/>
        <v>598</v>
      </c>
      <c r="B599" s="97">
        <f t="shared" ca="1" si="36"/>
        <v>0.15562273752571798</v>
      </c>
      <c r="C599" s="98">
        <f t="shared" ca="1" si="38"/>
        <v>393.414513535776</v>
      </c>
      <c r="D599" s="99">
        <f t="shared" ca="1" si="39"/>
        <v>1169.9094396704763</v>
      </c>
    </row>
    <row r="600" spans="1:4" hidden="1" x14ac:dyDescent="0.25">
      <c r="A600" s="62">
        <f t="shared" si="37"/>
        <v>599</v>
      </c>
      <c r="B600" s="97">
        <f t="shared" ca="1" si="36"/>
        <v>3.4068871672083945E-2</v>
      </c>
      <c r="C600" s="98">
        <f t="shared" ca="1" si="38"/>
        <v>711.99123993408466</v>
      </c>
      <c r="D600" s="99">
        <f t="shared" ca="1" si="39"/>
        <v>1976.9158021030976</v>
      </c>
    </row>
    <row r="601" spans="1:4" hidden="1" x14ac:dyDescent="0.25">
      <c r="A601" s="62">
        <f t="shared" si="37"/>
        <v>600</v>
      </c>
      <c r="B601" s="97">
        <f t="shared" ca="1" si="36"/>
        <v>-2.4600053537483749E-2</v>
      </c>
      <c r="C601" s="98">
        <f t="shared" ca="1" si="38"/>
        <v>484.35998292187446</v>
      </c>
      <c r="D601" s="99">
        <f t="shared" ca="1" si="39"/>
        <v>29.063622304934597</v>
      </c>
    </row>
    <row r="602" spans="1:4" hidden="1" x14ac:dyDescent="0.25">
      <c r="A602" s="62">
        <f t="shared" si="37"/>
        <v>601</v>
      </c>
      <c r="B602" s="97">
        <f t="shared" ca="1" si="36"/>
        <v>2.8195249442691812E-2</v>
      </c>
      <c r="C602" s="98">
        <f t="shared" ca="1" si="38"/>
        <v>623.28992884883348</v>
      </c>
      <c r="D602" s="99">
        <f t="shared" ca="1" si="39"/>
        <v>1623.6604588611203</v>
      </c>
    </row>
    <row r="603" spans="1:4" hidden="1" x14ac:dyDescent="0.25">
      <c r="A603" s="62">
        <f t="shared" si="37"/>
        <v>602</v>
      </c>
      <c r="B603" s="97">
        <f t="shared" ca="1" si="36"/>
        <v>5.6835044968758963E-2</v>
      </c>
      <c r="C603" s="98">
        <f t="shared" ca="1" si="38"/>
        <v>789.31911484802924</v>
      </c>
      <c r="D603" s="99">
        <f t="shared" ca="1" si="39"/>
        <v>-730.82068461913627</v>
      </c>
    </row>
    <row r="604" spans="1:4" hidden="1" x14ac:dyDescent="0.25">
      <c r="A604" s="62">
        <f t="shared" si="37"/>
        <v>603</v>
      </c>
      <c r="B604" s="97">
        <f t="shared" ca="1" si="36"/>
        <v>5.2483040209908752E-2</v>
      </c>
      <c r="C604" s="98">
        <f t="shared" ca="1" si="38"/>
        <v>403.52362575074346</v>
      </c>
      <c r="D604" s="99">
        <f t="shared" ca="1" si="39"/>
        <v>1018.5339825223688</v>
      </c>
    </row>
    <row r="605" spans="1:4" hidden="1" x14ac:dyDescent="0.25">
      <c r="A605" s="62">
        <f t="shared" si="37"/>
        <v>604</v>
      </c>
      <c r="B605" s="97">
        <f t="shared" ca="1" si="36"/>
        <v>-2.9168074729217189E-2</v>
      </c>
      <c r="C605" s="98">
        <f t="shared" ca="1" si="38"/>
        <v>754.71786515388465</v>
      </c>
      <c r="D605" s="99">
        <f t="shared" ca="1" si="39"/>
        <v>1092.2473963219345</v>
      </c>
    </row>
    <row r="606" spans="1:4" hidden="1" x14ac:dyDescent="0.25">
      <c r="A606" s="62">
        <f t="shared" si="37"/>
        <v>605</v>
      </c>
      <c r="B606" s="97">
        <f t="shared" ca="1" si="36"/>
        <v>8.4160463045188788E-3</v>
      </c>
      <c r="C606" s="98">
        <f t="shared" ca="1" si="38"/>
        <v>632.56608662263466</v>
      </c>
      <c r="D606" s="99">
        <f t="shared" ca="1" si="39"/>
        <v>1249.4402445108399</v>
      </c>
    </row>
    <row r="607" spans="1:4" hidden="1" x14ac:dyDescent="0.25">
      <c r="A607" s="62">
        <f t="shared" si="37"/>
        <v>606</v>
      </c>
      <c r="B607" s="97">
        <f t="shared" ca="1" si="36"/>
        <v>1.2438006414036522E-2</v>
      </c>
      <c r="C607" s="98">
        <f t="shared" ca="1" si="38"/>
        <v>-187.93959183253082</v>
      </c>
      <c r="D607" s="99">
        <f t="shared" ca="1" si="39"/>
        <v>1825.3819782733303</v>
      </c>
    </row>
    <row r="608" spans="1:4" hidden="1" x14ac:dyDescent="0.25">
      <c r="A608" s="62">
        <f t="shared" si="37"/>
        <v>607</v>
      </c>
      <c r="B608" s="97">
        <f t="shared" ca="1" si="36"/>
        <v>4.3932727766796201E-2</v>
      </c>
      <c r="C608" s="98">
        <f t="shared" ca="1" si="38"/>
        <v>564.94940961774626</v>
      </c>
      <c r="D608" s="99">
        <f t="shared" ca="1" si="39"/>
        <v>2607.6886821371609</v>
      </c>
    </row>
    <row r="609" spans="1:4" hidden="1" x14ac:dyDescent="0.25">
      <c r="A609" s="62">
        <f t="shared" si="37"/>
        <v>608</v>
      </c>
      <c r="B609" s="97">
        <f t="shared" ca="1" si="36"/>
        <v>0.15480092372319693</v>
      </c>
      <c r="C609" s="98">
        <f t="shared" ca="1" si="38"/>
        <v>435.68627529274897</v>
      </c>
      <c r="D609" s="99">
        <f t="shared" ca="1" si="39"/>
        <v>1060.7215260877354</v>
      </c>
    </row>
    <row r="610" spans="1:4" hidden="1" x14ac:dyDescent="0.25">
      <c r="A610" s="62">
        <f t="shared" si="37"/>
        <v>609</v>
      </c>
      <c r="B610" s="97">
        <f t="shared" ca="1" si="36"/>
        <v>0.18426899237984662</v>
      </c>
      <c r="C610" s="98">
        <f t="shared" ca="1" si="38"/>
        <v>1286.9192633571759</v>
      </c>
      <c r="D610" s="99">
        <f t="shared" ca="1" si="39"/>
        <v>3171.5166421044955</v>
      </c>
    </row>
    <row r="611" spans="1:4" hidden="1" x14ac:dyDescent="0.25">
      <c r="A611" s="62">
        <f t="shared" si="37"/>
        <v>610</v>
      </c>
      <c r="B611" s="97">
        <f t="shared" ca="1" si="36"/>
        <v>5.9697319211173827E-3</v>
      </c>
      <c r="C611" s="98">
        <f t="shared" ca="1" si="38"/>
        <v>1493.8258481054813</v>
      </c>
      <c r="D611" s="99">
        <f t="shared" ca="1" si="39"/>
        <v>2580.315251776944</v>
      </c>
    </row>
    <row r="612" spans="1:4" hidden="1" x14ac:dyDescent="0.25">
      <c r="A612" s="62">
        <f t="shared" si="37"/>
        <v>611</v>
      </c>
      <c r="B612" s="97">
        <f t="shared" ca="1" si="36"/>
        <v>7.0719991174520727E-2</v>
      </c>
      <c r="C612" s="98">
        <f t="shared" ca="1" si="38"/>
        <v>428.4175915728573</v>
      </c>
      <c r="D612" s="99">
        <f t="shared" ca="1" si="39"/>
        <v>2510.5937441292272</v>
      </c>
    </row>
    <row r="613" spans="1:4" hidden="1" x14ac:dyDescent="0.25">
      <c r="A613" s="62">
        <f t="shared" si="37"/>
        <v>612</v>
      </c>
      <c r="B613" s="97">
        <f t="shared" ca="1" si="36"/>
        <v>0.11549698113641832</v>
      </c>
      <c r="C613" s="98">
        <f t="shared" ca="1" si="38"/>
        <v>857.40419358021984</v>
      </c>
      <c r="D613" s="99">
        <f t="shared" ca="1" si="39"/>
        <v>526.2969453508083</v>
      </c>
    </row>
    <row r="614" spans="1:4" hidden="1" x14ac:dyDescent="0.25">
      <c r="A614" s="62">
        <f t="shared" si="37"/>
        <v>613</v>
      </c>
      <c r="B614" s="97">
        <f t="shared" ca="1" si="36"/>
        <v>0.14791046825056459</v>
      </c>
      <c r="C614" s="98">
        <f t="shared" ca="1" si="38"/>
        <v>1442.8935239501407</v>
      </c>
      <c r="D614" s="99">
        <f t="shared" ca="1" si="39"/>
        <v>-358.74463055442129</v>
      </c>
    </row>
    <row r="615" spans="1:4" hidden="1" x14ac:dyDescent="0.25">
      <c r="A615" s="62">
        <f t="shared" si="37"/>
        <v>614</v>
      </c>
      <c r="B615" s="97">
        <f t="shared" ca="1" si="36"/>
        <v>-6.4326199791862756E-2</v>
      </c>
      <c r="C615" s="98">
        <f t="shared" ca="1" si="38"/>
        <v>1175.2057047078645</v>
      </c>
      <c r="D615" s="99">
        <f t="shared" ca="1" si="39"/>
        <v>1082.1556115309368</v>
      </c>
    </row>
    <row r="616" spans="1:4" hidden="1" x14ac:dyDescent="0.25">
      <c r="A616" s="62">
        <f t="shared" si="37"/>
        <v>615</v>
      </c>
      <c r="B616" s="97">
        <f t="shared" ca="1" si="36"/>
        <v>8.4169992305009683E-2</v>
      </c>
      <c r="C616" s="98">
        <f t="shared" ca="1" si="38"/>
        <v>378.20480525958516</v>
      </c>
      <c r="D616" s="99">
        <f t="shared" ca="1" si="39"/>
        <v>-350.2490492569641</v>
      </c>
    </row>
    <row r="617" spans="1:4" hidden="1" x14ac:dyDescent="0.25">
      <c r="A617" s="62">
        <f t="shared" si="37"/>
        <v>616</v>
      </c>
      <c r="B617" s="97">
        <f t="shared" ca="1" si="36"/>
        <v>7.2284626107176134E-2</v>
      </c>
      <c r="C617" s="98">
        <f t="shared" ca="1" si="38"/>
        <v>1238.8957470712353</v>
      </c>
      <c r="D617" s="99">
        <f t="shared" ca="1" si="39"/>
        <v>1528.4635710594309</v>
      </c>
    </row>
    <row r="618" spans="1:4" hidden="1" x14ac:dyDescent="0.25">
      <c r="A618" s="62">
        <f t="shared" si="37"/>
        <v>617</v>
      </c>
      <c r="B618" s="97">
        <f t="shared" ca="1" si="36"/>
        <v>0.12014011843887271</v>
      </c>
      <c r="C618" s="98">
        <f t="shared" ca="1" si="38"/>
        <v>-54.859560403249247</v>
      </c>
      <c r="D618" s="99">
        <f t="shared" ca="1" si="39"/>
        <v>1518.7413626921893</v>
      </c>
    </row>
    <row r="619" spans="1:4" hidden="1" x14ac:dyDescent="0.25">
      <c r="A619" s="62">
        <f t="shared" si="37"/>
        <v>618</v>
      </c>
      <c r="B619" s="97">
        <f t="shared" ca="1" si="36"/>
        <v>2.6850156652389486E-2</v>
      </c>
      <c r="C619" s="98">
        <f t="shared" ca="1" si="38"/>
        <v>148.07433381685496</v>
      </c>
      <c r="D619" s="99">
        <f t="shared" ca="1" si="39"/>
        <v>852.03563353614993</v>
      </c>
    </row>
    <row r="620" spans="1:4" hidden="1" x14ac:dyDescent="0.25">
      <c r="A620" s="62">
        <f t="shared" si="37"/>
        <v>619</v>
      </c>
      <c r="B620" s="97">
        <f t="shared" ca="1" si="36"/>
        <v>2.4705459702660682E-2</v>
      </c>
      <c r="C620" s="98">
        <f t="shared" ca="1" si="38"/>
        <v>455.98190904451872</v>
      </c>
      <c r="D620" s="99">
        <f t="shared" ca="1" si="39"/>
        <v>390.67525709507117</v>
      </c>
    </row>
    <row r="621" spans="1:4" hidden="1" x14ac:dyDescent="0.25">
      <c r="A621" s="62">
        <f t="shared" si="37"/>
        <v>620</v>
      </c>
      <c r="B621" s="97">
        <f t="shared" ca="1" si="36"/>
        <v>5.5529991196443328E-2</v>
      </c>
      <c r="C621" s="98">
        <f t="shared" ca="1" si="38"/>
        <v>433.8174008093273</v>
      </c>
      <c r="D621" s="99">
        <f t="shared" ca="1" si="39"/>
        <v>405.49739116106468</v>
      </c>
    </row>
    <row r="622" spans="1:4" hidden="1" x14ac:dyDescent="0.25">
      <c r="A622" s="62">
        <f t="shared" si="37"/>
        <v>621</v>
      </c>
      <c r="B622" s="97">
        <f t="shared" ca="1" si="36"/>
        <v>2.5125997861021911E-2</v>
      </c>
      <c r="C622" s="98">
        <f t="shared" ca="1" si="38"/>
        <v>1082.5594042350353</v>
      </c>
      <c r="D622" s="99">
        <f t="shared" ca="1" si="39"/>
        <v>-650.15658858009874</v>
      </c>
    </row>
    <row r="623" spans="1:4" hidden="1" x14ac:dyDescent="0.25">
      <c r="A623" s="62">
        <f t="shared" si="37"/>
        <v>622</v>
      </c>
      <c r="B623" s="97">
        <f t="shared" ca="1" si="36"/>
        <v>5.5968373230578537E-2</v>
      </c>
      <c r="C623" s="98">
        <f t="shared" ca="1" si="38"/>
        <v>1649.9626392834318</v>
      </c>
      <c r="D623" s="99">
        <f t="shared" ca="1" si="39"/>
        <v>1462.8187408704316</v>
      </c>
    </row>
    <row r="624" spans="1:4" hidden="1" x14ac:dyDescent="0.25">
      <c r="A624" s="62">
        <f t="shared" si="37"/>
        <v>623</v>
      </c>
      <c r="B624" s="97">
        <f t="shared" ca="1" si="36"/>
        <v>3.4196124971893602E-2</v>
      </c>
      <c r="C624" s="98">
        <f t="shared" ca="1" si="38"/>
        <v>1512.4593926271284</v>
      </c>
      <c r="D624" s="99">
        <f t="shared" ca="1" si="39"/>
        <v>434.37623896520131</v>
      </c>
    </row>
    <row r="625" spans="1:4" hidden="1" x14ac:dyDescent="0.25">
      <c r="A625" s="62">
        <f t="shared" si="37"/>
        <v>624</v>
      </c>
      <c r="B625" s="97">
        <f t="shared" ca="1" si="36"/>
        <v>0.12402663957956143</v>
      </c>
      <c r="C625" s="98">
        <f t="shared" ca="1" si="38"/>
        <v>940.53233984175449</v>
      </c>
      <c r="D625" s="99">
        <f t="shared" ca="1" si="39"/>
        <v>412.58986016040501</v>
      </c>
    </row>
    <row r="626" spans="1:4" hidden="1" x14ac:dyDescent="0.25">
      <c r="A626" s="62">
        <f t="shared" si="37"/>
        <v>625</v>
      </c>
      <c r="B626" s="97">
        <f t="shared" ca="1" si="36"/>
        <v>0.14558244238835558</v>
      </c>
      <c r="C626" s="98">
        <f t="shared" ca="1" si="38"/>
        <v>-101.02197374347497</v>
      </c>
      <c r="D626" s="99">
        <f t="shared" ca="1" si="39"/>
        <v>2199.8194127619863</v>
      </c>
    </row>
    <row r="627" spans="1:4" hidden="1" x14ac:dyDescent="0.25">
      <c r="A627" s="62">
        <f t="shared" si="37"/>
        <v>626</v>
      </c>
      <c r="B627" s="97">
        <f t="shared" ca="1" si="36"/>
        <v>8.6034190776322683E-2</v>
      </c>
      <c r="C627" s="98">
        <f t="shared" ca="1" si="38"/>
        <v>-98.354362594189752</v>
      </c>
      <c r="D627" s="99">
        <f t="shared" ca="1" si="39"/>
        <v>293.08154632901585</v>
      </c>
    </row>
    <row r="628" spans="1:4" hidden="1" x14ac:dyDescent="0.25">
      <c r="A628" s="62">
        <f t="shared" si="37"/>
        <v>627</v>
      </c>
      <c r="B628" s="97">
        <f t="shared" ca="1" si="36"/>
        <v>3.4336970643313494E-2</v>
      </c>
      <c r="C628" s="98">
        <f t="shared" ca="1" si="38"/>
        <v>839.80965058264701</v>
      </c>
      <c r="D628" s="99">
        <f t="shared" ca="1" si="39"/>
        <v>447.35887338187649</v>
      </c>
    </row>
    <row r="629" spans="1:4" hidden="1" x14ac:dyDescent="0.25">
      <c r="A629" s="62">
        <f t="shared" si="37"/>
        <v>628</v>
      </c>
      <c r="B629" s="97">
        <f t="shared" ca="1" si="36"/>
        <v>7.0990897894978727E-2</v>
      </c>
      <c r="C629" s="98">
        <f t="shared" ca="1" si="38"/>
        <v>204.6508329402879</v>
      </c>
      <c r="D629" s="99">
        <f t="shared" ca="1" si="39"/>
        <v>1185.099563768134</v>
      </c>
    </row>
    <row r="630" spans="1:4" hidden="1" x14ac:dyDescent="0.25">
      <c r="A630" s="62">
        <f t="shared" si="37"/>
        <v>629</v>
      </c>
      <c r="B630" s="97">
        <f t="shared" ca="1" si="36"/>
        <v>0.14304387604604427</v>
      </c>
      <c r="C630" s="98">
        <f t="shared" ca="1" si="38"/>
        <v>256.64385132170526</v>
      </c>
      <c r="D630" s="99">
        <f t="shared" ca="1" si="39"/>
        <v>708.32164434946628</v>
      </c>
    </row>
    <row r="631" spans="1:4" hidden="1" x14ac:dyDescent="0.25">
      <c r="A631" s="62">
        <f t="shared" si="37"/>
        <v>630</v>
      </c>
      <c r="B631" s="97">
        <f t="shared" ca="1" si="36"/>
        <v>4.8102316311244113E-2</v>
      </c>
      <c r="C631" s="98">
        <f t="shared" ca="1" si="38"/>
        <v>368.36333199769098</v>
      </c>
      <c r="D631" s="99">
        <f t="shared" ca="1" si="39"/>
        <v>145.82820558832771</v>
      </c>
    </row>
    <row r="632" spans="1:4" hidden="1" x14ac:dyDescent="0.25">
      <c r="A632" s="62">
        <f t="shared" si="37"/>
        <v>631</v>
      </c>
      <c r="B632" s="97">
        <f t="shared" ca="1" si="36"/>
        <v>1.3659610505620236E-2</v>
      </c>
      <c r="C632" s="98">
        <f t="shared" ca="1" si="38"/>
        <v>-200.40224634306992</v>
      </c>
      <c r="D632" s="99">
        <f t="shared" ca="1" si="39"/>
        <v>2347.4173011161542</v>
      </c>
    </row>
    <row r="633" spans="1:4" hidden="1" x14ac:dyDescent="0.25">
      <c r="A633" s="62">
        <f t="shared" si="37"/>
        <v>632</v>
      </c>
      <c r="B633" s="97">
        <f t="shared" ca="1" si="36"/>
        <v>5.4917088964168581E-2</v>
      </c>
      <c r="C633" s="98">
        <f t="shared" ca="1" si="38"/>
        <v>414.11400881132931</v>
      </c>
      <c r="D633" s="99">
        <f t="shared" ca="1" si="39"/>
        <v>2167.8117763540768</v>
      </c>
    </row>
    <row r="634" spans="1:4" hidden="1" x14ac:dyDescent="0.25">
      <c r="A634" s="62">
        <f t="shared" si="37"/>
        <v>633</v>
      </c>
      <c r="B634" s="97">
        <f t="shared" ca="1" si="36"/>
        <v>3.5446845535136183E-2</v>
      </c>
      <c r="C634" s="98">
        <f t="shared" ca="1" si="38"/>
        <v>437.68947123836847</v>
      </c>
      <c r="D634" s="99">
        <f t="shared" ca="1" si="39"/>
        <v>-86.661525398322283</v>
      </c>
    </row>
    <row r="635" spans="1:4" hidden="1" x14ac:dyDescent="0.25">
      <c r="A635" s="62">
        <f t="shared" si="37"/>
        <v>634</v>
      </c>
      <c r="B635" s="97">
        <f t="shared" ca="1" si="36"/>
        <v>8.5795712707110311E-2</v>
      </c>
      <c r="C635" s="98">
        <f t="shared" ca="1" si="38"/>
        <v>801.22374826650696</v>
      </c>
      <c r="D635" s="99">
        <f t="shared" ca="1" si="39"/>
        <v>143.68266627168953</v>
      </c>
    </row>
    <row r="636" spans="1:4" hidden="1" x14ac:dyDescent="0.25">
      <c r="A636" s="62">
        <f t="shared" si="37"/>
        <v>635</v>
      </c>
      <c r="B636" s="97">
        <f t="shared" ca="1" si="36"/>
        <v>0.15818966631459033</v>
      </c>
      <c r="C636" s="98">
        <f t="shared" ca="1" si="38"/>
        <v>-115.48012683506442</v>
      </c>
      <c r="D636" s="99">
        <f t="shared" ca="1" si="39"/>
        <v>-1634.8561678391516</v>
      </c>
    </row>
    <row r="637" spans="1:4" hidden="1" x14ac:dyDescent="0.25">
      <c r="A637" s="62">
        <f t="shared" si="37"/>
        <v>636</v>
      </c>
      <c r="B637" s="97">
        <f t="shared" ca="1" si="36"/>
        <v>5.0005764109285034E-2</v>
      </c>
      <c r="C637" s="98">
        <f t="shared" ca="1" si="38"/>
        <v>970.00007542833168</v>
      </c>
      <c r="D637" s="99">
        <f t="shared" ca="1" si="39"/>
        <v>4052.9533903577808</v>
      </c>
    </row>
    <row r="638" spans="1:4" hidden="1" x14ac:dyDescent="0.25">
      <c r="A638" s="62">
        <f t="shared" si="37"/>
        <v>637</v>
      </c>
      <c r="B638" s="97">
        <f t="shared" ca="1" si="36"/>
        <v>4.7750201039182434E-2</v>
      </c>
      <c r="C638" s="98">
        <f t="shared" ca="1" si="38"/>
        <v>582.27769053572479</v>
      </c>
      <c r="D638" s="99">
        <f t="shared" ca="1" si="39"/>
        <v>1672.8369709184753</v>
      </c>
    </row>
    <row r="639" spans="1:4" hidden="1" x14ac:dyDescent="0.25">
      <c r="A639" s="62">
        <f t="shared" si="37"/>
        <v>638</v>
      </c>
      <c r="B639" s="97">
        <f t="shared" ca="1" si="36"/>
        <v>2.1558985870650423E-2</v>
      </c>
      <c r="C639" s="98">
        <f t="shared" ca="1" si="38"/>
        <v>727.28219883061922</v>
      </c>
      <c r="D639" s="99">
        <f t="shared" ca="1" si="39"/>
        <v>1538.4944118297249</v>
      </c>
    </row>
    <row r="640" spans="1:4" hidden="1" x14ac:dyDescent="0.25">
      <c r="A640" s="62">
        <f t="shared" si="37"/>
        <v>639</v>
      </c>
      <c r="B640" s="97">
        <f t="shared" ca="1" si="36"/>
        <v>2.5139361992154149E-2</v>
      </c>
      <c r="C640" s="98">
        <f t="shared" ca="1" si="38"/>
        <v>757.527428833866</v>
      </c>
      <c r="D640" s="99">
        <f t="shared" ca="1" si="39"/>
        <v>267.6966335619627</v>
      </c>
    </row>
    <row r="641" spans="1:4" hidden="1" x14ac:dyDescent="0.25">
      <c r="A641" s="62">
        <f t="shared" si="37"/>
        <v>640</v>
      </c>
      <c r="B641" s="97">
        <f t="shared" ca="1" si="36"/>
        <v>5.5776901182754413E-3</v>
      </c>
      <c r="C641" s="98">
        <f t="shared" ca="1" si="38"/>
        <v>-71.443660407238326</v>
      </c>
      <c r="D641" s="99">
        <f t="shared" ca="1" si="39"/>
        <v>2073.7189898928668</v>
      </c>
    </row>
    <row r="642" spans="1:4" hidden="1" x14ac:dyDescent="0.25">
      <c r="A642" s="62">
        <f t="shared" si="37"/>
        <v>641</v>
      </c>
      <c r="B642" s="97">
        <f t="shared" ref="B642:B705" ca="1" si="40">$B$1*(_xlfn.NORM.INV(RAND(),$G$1,$I$1))</f>
        <v>8.1499214718965707E-2</v>
      </c>
      <c r="C642" s="98">
        <f t="shared" ca="1" si="38"/>
        <v>628.50279115902845</v>
      </c>
      <c r="D642" s="99">
        <f t="shared" ca="1" si="39"/>
        <v>1263.4908829910262</v>
      </c>
    </row>
    <row r="643" spans="1:4" hidden="1" x14ac:dyDescent="0.25">
      <c r="A643" s="62">
        <f t="shared" ref="A643:A706" si="41">1+A642</f>
        <v>642</v>
      </c>
      <c r="B643" s="97">
        <f t="shared" ca="1" si="40"/>
        <v>-4.1498581605652979E-2</v>
      </c>
      <c r="C643" s="98">
        <f t="shared" ca="1" si="38"/>
        <v>1295.6568016543406</v>
      </c>
      <c r="D643" s="99">
        <f t="shared" ca="1" si="39"/>
        <v>1582.0456251742908</v>
      </c>
    </row>
    <row r="644" spans="1:4" hidden="1" x14ac:dyDescent="0.25">
      <c r="A644" s="62">
        <f t="shared" si="41"/>
        <v>643</v>
      </c>
      <c r="B644" s="97">
        <f t="shared" ca="1" si="40"/>
        <v>0.10538169760322608</v>
      </c>
      <c r="C644" s="98">
        <f t="shared" ref="C644:C707" ca="1" si="42">(_xlfn.NORM.INV(RAND(),$G$1*C$1,$I$1*C$1))</f>
        <v>582.88890230299933</v>
      </c>
      <c r="D644" s="99">
        <f t="shared" ref="D644:D707" ca="1" si="43">(_xlfn.NORM.INV(RAND(),$G$1*D$1,$I$1*D$1))</f>
        <v>1593.9137526408417</v>
      </c>
    </row>
    <row r="645" spans="1:4" hidden="1" x14ac:dyDescent="0.25">
      <c r="A645" s="62">
        <f t="shared" si="41"/>
        <v>644</v>
      </c>
      <c r="B645" s="97">
        <f t="shared" ca="1" si="40"/>
        <v>3.1778853008926175E-2</v>
      </c>
      <c r="C645" s="98">
        <f t="shared" ca="1" si="42"/>
        <v>140.35453270835217</v>
      </c>
      <c r="D645" s="99">
        <f t="shared" ca="1" si="43"/>
        <v>101.87822189842132</v>
      </c>
    </row>
    <row r="646" spans="1:4" hidden="1" x14ac:dyDescent="0.25">
      <c r="A646" s="62">
        <f t="shared" si="41"/>
        <v>645</v>
      </c>
      <c r="B646" s="97">
        <f t="shared" ca="1" si="40"/>
        <v>1.276155883335317E-2</v>
      </c>
      <c r="C646" s="98">
        <f t="shared" ca="1" si="42"/>
        <v>1220.2675371810451</v>
      </c>
      <c r="D646" s="99">
        <f t="shared" ca="1" si="43"/>
        <v>2545.0992289283786</v>
      </c>
    </row>
    <row r="647" spans="1:4" hidden="1" x14ac:dyDescent="0.25">
      <c r="A647" s="62">
        <f t="shared" si="41"/>
        <v>646</v>
      </c>
      <c r="B647" s="97">
        <f t="shared" ca="1" si="40"/>
        <v>0.14152649266693318</v>
      </c>
      <c r="C647" s="98">
        <f t="shared" ca="1" si="42"/>
        <v>778.25271486789768</v>
      </c>
      <c r="D647" s="99">
        <f t="shared" ca="1" si="43"/>
        <v>-2791.1480344363758</v>
      </c>
    </row>
    <row r="648" spans="1:4" hidden="1" x14ac:dyDescent="0.25">
      <c r="A648" s="62">
        <f t="shared" si="41"/>
        <v>647</v>
      </c>
      <c r="B648" s="97">
        <f t="shared" ca="1" si="40"/>
        <v>6.6746295783998766E-2</v>
      </c>
      <c r="C648" s="98">
        <f t="shared" ca="1" si="42"/>
        <v>-108.96221343428761</v>
      </c>
      <c r="D648" s="99">
        <f t="shared" ca="1" si="43"/>
        <v>2179.931608784465</v>
      </c>
    </row>
    <row r="649" spans="1:4" hidden="1" x14ac:dyDescent="0.25">
      <c r="A649" s="62">
        <f t="shared" si="41"/>
        <v>648</v>
      </c>
      <c r="B649" s="97">
        <f t="shared" ca="1" si="40"/>
        <v>7.6109569244422165E-2</v>
      </c>
      <c r="C649" s="98">
        <f t="shared" ca="1" si="42"/>
        <v>1046.400389924278</v>
      </c>
      <c r="D649" s="99">
        <f t="shared" ca="1" si="43"/>
        <v>657.18517123496349</v>
      </c>
    </row>
    <row r="650" spans="1:4" hidden="1" x14ac:dyDescent="0.25">
      <c r="A650" s="62">
        <f t="shared" si="41"/>
        <v>649</v>
      </c>
      <c r="B650" s="97">
        <f t="shared" ca="1" si="40"/>
        <v>4.9980593531943451E-2</v>
      </c>
      <c r="C650" s="98">
        <f t="shared" ca="1" si="42"/>
        <v>598.35828284453407</v>
      </c>
      <c r="D650" s="99">
        <f t="shared" ca="1" si="43"/>
        <v>1190.4116703674758</v>
      </c>
    </row>
    <row r="651" spans="1:4" hidden="1" x14ac:dyDescent="0.25">
      <c r="A651" s="62">
        <f t="shared" si="41"/>
        <v>650</v>
      </c>
      <c r="B651" s="97">
        <f t="shared" ca="1" si="40"/>
        <v>1.3179153551530001E-3</v>
      </c>
      <c r="C651" s="98">
        <f t="shared" ca="1" si="42"/>
        <v>506.88921496002217</v>
      </c>
      <c r="D651" s="99">
        <f t="shared" ca="1" si="43"/>
        <v>2177.9703095116015</v>
      </c>
    </row>
    <row r="652" spans="1:4" hidden="1" x14ac:dyDescent="0.25">
      <c r="A652" s="62">
        <f t="shared" si="41"/>
        <v>651</v>
      </c>
      <c r="B652" s="97">
        <f t="shared" ca="1" si="40"/>
        <v>-6.0978601192223855E-2</v>
      </c>
      <c r="C652" s="98">
        <f t="shared" ca="1" si="42"/>
        <v>858.99116245070991</v>
      </c>
      <c r="D652" s="99">
        <f t="shared" ca="1" si="43"/>
        <v>1379.2702760518912</v>
      </c>
    </row>
    <row r="653" spans="1:4" hidden="1" x14ac:dyDescent="0.25">
      <c r="A653" s="62">
        <f t="shared" si="41"/>
        <v>652</v>
      </c>
      <c r="B653" s="97">
        <f t="shared" ca="1" si="40"/>
        <v>0.13454170302832891</v>
      </c>
      <c r="C653" s="98">
        <f t="shared" ca="1" si="42"/>
        <v>615.29939880662278</v>
      </c>
      <c r="D653" s="99">
        <f t="shared" ca="1" si="43"/>
        <v>591.59182156744691</v>
      </c>
    </row>
    <row r="654" spans="1:4" hidden="1" x14ac:dyDescent="0.25">
      <c r="A654" s="62">
        <f t="shared" si="41"/>
        <v>653</v>
      </c>
      <c r="B654" s="97">
        <f t="shared" ca="1" si="40"/>
        <v>5.2196974793134697E-2</v>
      </c>
      <c r="C654" s="98">
        <f t="shared" ca="1" si="42"/>
        <v>226.11895161693906</v>
      </c>
      <c r="D654" s="99">
        <f t="shared" ca="1" si="43"/>
        <v>2650.8708830350452</v>
      </c>
    </row>
    <row r="655" spans="1:4" hidden="1" x14ac:dyDescent="0.25">
      <c r="A655" s="62">
        <f t="shared" si="41"/>
        <v>654</v>
      </c>
      <c r="B655" s="97">
        <f t="shared" ca="1" si="40"/>
        <v>2.7784438748821125E-2</v>
      </c>
      <c r="C655" s="98">
        <f t="shared" ca="1" si="42"/>
        <v>-350.03946329409678</v>
      </c>
      <c r="D655" s="99">
        <f t="shared" ca="1" si="43"/>
        <v>-1094.3345196439377</v>
      </c>
    </row>
    <row r="656" spans="1:4" hidden="1" x14ac:dyDescent="0.25">
      <c r="A656" s="62">
        <f t="shared" si="41"/>
        <v>655</v>
      </c>
      <c r="B656" s="97">
        <f t="shared" ca="1" si="40"/>
        <v>7.8338788670235276E-2</v>
      </c>
      <c r="C656" s="98">
        <f t="shared" ca="1" si="42"/>
        <v>574.86851014248759</v>
      </c>
      <c r="D656" s="99">
        <f t="shared" ca="1" si="43"/>
        <v>777.84715486502</v>
      </c>
    </row>
    <row r="657" spans="1:4" hidden="1" x14ac:dyDescent="0.25">
      <c r="A657" s="62">
        <f t="shared" si="41"/>
        <v>656</v>
      </c>
      <c r="B657" s="97">
        <f t="shared" ca="1" si="40"/>
        <v>5.2909671265641292E-2</v>
      </c>
      <c r="C657" s="98">
        <f t="shared" ca="1" si="42"/>
        <v>-59.750672321825732</v>
      </c>
      <c r="D657" s="99">
        <f t="shared" ca="1" si="43"/>
        <v>331.21770696698388</v>
      </c>
    </row>
    <row r="658" spans="1:4" hidden="1" x14ac:dyDescent="0.25">
      <c r="A658" s="62">
        <f t="shared" si="41"/>
        <v>657</v>
      </c>
      <c r="B658" s="97">
        <f t="shared" ca="1" si="40"/>
        <v>0.10255400958408856</v>
      </c>
      <c r="C658" s="98">
        <f t="shared" ca="1" si="42"/>
        <v>427.6209772423714</v>
      </c>
      <c r="D658" s="99">
        <f t="shared" ca="1" si="43"/>
        <v>1053.8618021527741</v>
      </c>
    </row>
    <row r="659" spans="1:4" hidden="1" x14ac:dyDescent="0.25">
      <c r="A659" s="62">
        <f t="shared" si="41"/>
        <v>658</v>
      </c>
      <c r="B659" s="97">
        <f t="shared" ca="1" si="40"/>
        <v>-2.559393114985814E-2</v>
      </c>
      <c r="C659" s="98">
        <f t="shared" ca="1" si="42"/>
        <v>420.67884110084981</v>
      </c>
      <c r="D659" s="99">
        <f t="shared" ca="1" si="43"/>
        <v>773.54028905368546</v>
      </c>
    </row>
    <row r="660" spans="1:4" hidden="1" x14ac:dyDescent="0.25">
      <c r="A660" s="62">
        <f t="shared" si="41"/>
        <v>659</v>
      </c>
      <c r="B660" s="97">
        <f t="shared" ca="1" si="40"/>
        <v>0.13093869396221686</v>
      </c>
      <c r="C660" s="98">
        <f t="shared" ca="1" si="42"/>
        <v>1449.1792493428311</v>
      </c>
      <c r="D660" s="99">
        <f t="shared" ca="1" si="43"/>
        <v>-1386.7436997050572</v>
      </c>
    </row>
    <row r="661" spans="1:4" hidden="1" x14ac:dyDescent="0.25">
      <c r="A661" s="62">
        <f t="shared" si="41"/>
        <v>660</v>
      </c>
      <c r="B661" s="97">
        <f t="shared" ca="1" si="40"/>
        <v>-7.9291637346048591E-3</v>
      </c>
      <c r="C661" s="98">
        <f t="shared" ca="1" si="42"/>
        <v>737.08682501904627</v>
      </c>
      <c r="D661" s="99">
        <f t="shared" ca="1" si="43"/>
        <v>-31.098836461038672</v>
      </c>
    </row>
    <row r="662" spans="1:4" hidden="1" x14ac:dyDescent="0.25">
      <c r="A662" s="62">
        <f t="shared" si="41"/>
        <v>661</v>
      </c>
      <c r="B662" s="97">
        <f t="shared" ca="1" si="40"/>
        <v>6.8871488663305058E-2</v>
      </c>
      <c r="C662" s="98">
        <f t="shared" ca="1" si="42"/>
        <v>-202.49017098457591</v>
      </c>
      <c r="D662" s="99">
        <f t="shared" ca="1" si="43"/>
        <v>359.23882968086139</v>
      </c>
    </row>
    <row r="663" spans="1:4" hidden="1" x14ac:dyDescent="0.25">
      <c r="A663" s="62">
        <f t="shared" si="41"/>
        <v>662</v>
      </c>
      <c r="B663" s="97">
        <f t="shared" ca="1" si="40"/>
        <v>9.4205066554451322E-2</v>
      </c>
      <c r="C663" s="98">
        <f t="shared" ca="1" si="42"/>
        <v>1125.8326749846119</v>
      </c>
      <c r="D663" s="99">
        <f t="shared" ca="1" si="43"/>
        <v>2601.7514820990673</v>
      </c>
    </row>
    <row r="664" spans="1:4" hidden="1" x14ac:dyDescent="0.25">
      <c r="A664" s="62">
        <f t="shared" si="41"/>
        <v>663</v>
      </c>
      <c r="B664" s="97">
        <f t="shared" ca="1" si="40"/>
        <v>0.12254866302433576</v>
      </c>
      <c r="C664" s="98">
        <f t="shared" ca="1" si="42"/>
        <v>882.03062799546569</v>
      </c>
      <c r="D664" s="99">
        <f t="shared" ca="1" si="43"/>
        <v>1784.8759417305798</v>
      </c>
    </row>
    <row r="665" spans="1:4" hidden="1" x14ac:dyDescent="0.25">
      <c r="A665" s="62">
        <f t="shared" si="41"/>
        <v>664</v>
      </c>
      <c r="B665" s="97">
        <f t="shared" ca="1" si="40"/>
        <v>-2.6892645080761085E-2</v>
      </c>
      <c r="C665" s="98">
        <f t="shared" ca="1" si="42"/>
        <v>-343.75843198384564</v>
      </c>
      <c r="D665" s="99">
        <f t="shared" ca="1" si="43"/>
        <v>188.36216677951472</v>
      </c>
    </row>
    <row r="666" spans="1:4" hidden="1" x14ac:dyDescent="0.25">
      <c r="A666" s="62">
        <f t="shared" si="41"/>
        <v>665</v>
      </c>
      <c r="B666" s="97">
        <f t="shared" ca="1" si="40"/>
        <v>9.2640883383870692E-2</v>
      </c>
      <c r="C666" s="98">
        <f t="shared" ca="1" si="42"/>
        <v>1079.0397359195854</v>
      </c>
      <c r="D666" s="99">
        <f t="shared" ca="1" si="43"/>
        <v>1474.2268376897264</v>
      </c>
    </row>
    <row r="667" spans="1:4" hidden="1" x14ac:dyDescent="0.25">
      <c r="A667" s="62">
        <f t="shared" si="41"/>
        <v>666</v>
      </c>
      <c r="B667" s="97">
        <f t="shared" ca="1" si="40"/>
        <v>6.2397169102582639E-2</v>
      </c>
      <c r="C667" s="98">
        <f t="shared" ca="1" si="42"/>
        <v>1085.3816143112099</v>
      </c>
      <c r="D667" s="99">
        <f t="shared" ca="1" si="43"/>
        <v>1359.0505669937365</v>
      </c>
    </row>
    <row r="668" spans="1:4" hidden="1" x14ac:dyDescent="0.25">
      <c r="A668" s="62">
        <f t="shared" si="41"/>
        <v>667</v>
      </c>
      <c r="B668" s="97">
        <f t="shared" ca="1" si="40"/>
        <v>2.8889139682480816E-2</v>
      </c>
      <c r="C668" s="98">
        <f t="shared" ca="1" si="42"/>
        <v>808.83699490044251</v>
      </c>
      <c r="D668" s="99">
        <f t="shared" ca="1" si="43"/>
        <v>2996.2597384326841</v>
      </c>
    </row>
    <row r="669" spans="1:4" hidden="1" x14ac:dyDescent="0.25">
      <c r="A669" s="62">
        <f t="shared" si="41"/>
        <v>668</v>
      </c>
      <c r="B669" s="97">
        <f t="shared" ca="1" si="40"/>
        <v>0.12157021844650434</v>
      </c>
      <c r="C669" s="98">
        <f t="shared" ca="1" si="42"/>
        <v>426.23374797274965</v>
      </c>
      <c r="D669" s="99">
        <f t="shared" ca="1" si="43"/>
        <v>1618.7492006847083</v>
      </c>
    </row>
    <row r="670" spans="1:4" hidden="1" x14ac:dyDescent="0.25">
      <c r="A670" s="62">
        <f t="shared" si="41"/>
        <v>669</v>
      </c>
      <c r="B670" s="97">
        <f t="shared" ca="1" si="40"/>
        <v>0.14100769799532387</v>
      </c>
      <c r="C670" s="98">
        <f t="shared" ca="1" si="42"/>
        <v>151.85424438370956</v>
      </c>
      <c r="D670" s="99">
        <f t="shared" ca="1" si="43"/>
        <v>1281.7648561004642</v>
      </c>
    </row>
    <row r="671" spans="1:4" hidden="1" x14ac:dyDescent="0.25">
      <c r="A671" s="62">
        <f t="shared" si="41"/>
        <v>670</v>
      </c>
      <c r="B671" s="97">
        <f t="shared" ca="1" si="40"/>
        <v>-6.0034089682796665E-3</v>
      </c>
      <c r="C671" s="98">
        <f t="shared" ca="1" si="42"/>
        <v>727.52759494724478</v>
      </c>
      <c r="D671" s="99">
        <f t="shared" ca="1" si="43"/>
        <v>977.88009281594373</v>
      </c>
    </row>
    <row r="672" spans="1:4" hidden="1" x14ac:dyDescent="0.25">
      <c r="A672" s="62">
        <f t="shared" si="41"/>
        <v>671</v>
      </c>
      <c r="B672" s="97">
        <f t="shared" ca="1" si="40"/>
        <v>6.5635193039006237E-3</v>
      </c>
      <c r="C672" s="98">
        <f t="shared" ca="1" si="42"/>
        <v>22.71032271003628</v>
      </c>
      <c r="D672" s="99">
        <f t="shared" ca="1" si="43"/>
        <v>792.56999110611832</v>
      </c>
    </row>
    <row r="673" spans="1:4" hidden="1" x14ac:dyDescent="0.25">
      <c r="A673" s="62">
        <f t="shared" si="41"/>
        <v>672</v>
      </c>
      <c r="B673" s="97">
        <f t="shared" ca="1" si="40"/>
        <v>8.4481148949201418E-2</v>
      </c>
      <c r="C673" s="98">
        <f t="shared" ca="1" si="42"/>
        <v>220.01044325300279</v>
      </c>
      <c r="D673" s="99">
        <f t="shared" ca="1" si="43"/>
        <v>2118.3781475593014</v>
      </c>
    </row>
    <row r="674" spans="1:4" hidden="1" x14ac:dyDescent="0.25">
      <c r="A674" s="62">
        <f t="shared" si="41"/>
        <v>673</v>
      </c>
      <c r="B674" s="97">
        <f t="shared" ca="1" si="40"/>
        <v>0.12022282206202357</v>
      </c>
      <c r="C674" s="98">
        <f t="shared" ca="1" si="42"/>
        <v>647.85170601524271</v>
      </c>
      <c r="D674" s="99">
        <f t="shared" ca="1" si="43"/>
        <v>-418.89482356967983</v>
      </c>
    </row>
    <row r="675" spans="1:4" hidden="1" x14ac:dyDescent="0.25">
      <c r="A675" s="62">
        <f t="shared" si="41"/>
        <v>674</v>
      </c>
      <c r="B675" s="97">
        <f t="shared" ca="1" si="40"/>
        <v>8.3850554387825849E-2</v>
      </c>
      <c r="C675" s="98">
        <f t="shared" ca="1" si="42"/>
        <v>565.20155460259218</v>
      </c>
      <c r="D675" s="99">
        <f t="shared" ca="1" si="43"/>
        <v>449.31241695235099</v>
      </c>
    </row>
    <row r="676" spans="1:4" hidden="1" x14ac:dyDescent="0.25">
      <c r="A676" s="62">
        <f t="shared" si="41"/>
        <v>675</v>
      </c>
      <c r="B676" s="97">
        <f t="shared" ca="1" si="40"/>
        <v>2.0489584831377361E-2</v>
      </c>
      <c r="C676" s="98">
        <f t="shared" ca="1" si="42"/>
        <v>27.934847339477585</v>
      </c>
      <c r="D676" s="99">
        <f t="shared" ca="1" si="43"/>
        <v>240.24172023013955</v>
      </c>
    </row>
    <row r="677" spans="1:4" hidden="1" x14ac:dyDescent="0.25">
      <c r="A677" s="62">
        <f t="shared" si="41"/>
        <v>676</v>
      </c>
      <c r="B677" s="97">
        <f t="shared" ca="1" si="40"/>
        <v>7.5415835237333972E-2</v>
      </c>
      <c r="C677" s="98">
        <f t="shared" ca="1" si="42"/>
        <v>1011.1294386394151</v>
      </c>
      <c r="D677" s="99">
        <f t="shared" ca="1" si="43"/>
        <v>1278.4237583675249</v>
      </c>
    </row>
    <row r="678" spans="1:4" hidden="1" x14ac:dyDescent="0.25">
      <c r="A678" s="62">
        <f t="shared" si="41"/>
        <v>677</v>
      </c>
      <c r="B678" s="97">
        <f t="shared" ca="1" si="40"/>
        <v>2.934702479209253E-2</v>
      </c>
      <c r="C678" s="98">
        <f t="shared" ca="1" si="42"/>
        <v>231.33830157118541</v>
      </c>
      <c r="D678" s="99">
        <f t="shared" ca="1" si="43"/>
        <v>-216.74207199598368</v>
      </c>
    </row>
    <row r="679" spans="1:4" hidden="1" x14ac:dyDescent="0.25">
      <c r="A679" s="62">
        <f t="shared" si="41"/>
        <v>678</v>
      </c>
      <c r="B679" s="97">
        <f t="shared" ca="1" si="40"/>
        <v>-8.3783921375533407E-2</v>
      </c>
      <c r="C679" s="98">
        <f t="shared" ca="1" si="42"/>
        <v>425.308455975426</v>
      </c>
      <c r="D679" s="99">
        <f t="shared" ca="1" si="43"/>
        <v>868.10416667211916</v>
      </c>
    </row>
    <row r="680" spans="1:4" hidden="1" x14ac:dyDescent="0.25">
      <c r="A680" s="62">
        <f t="shared" si="41"/>
        <v>679</v>
      </c>
      <c r="B680" s="97">
        <f t="shared" ca="1" si="40"/>
        <v>3.4892579007958793E-2</v>
      </c>
      <c r="C680" s="98">
        <f t="shared" ca="1" si="42"/>
        <v>1123.9920203059719</v>
      </c>
      <c r="D680" s="99">
        <f t="shared" ca="1" si="43"/>
        <v>1904.8845151437595</v>
      </c>
    </row>
    <row r="681" spans="1:4" hidden="1" x14ac:dyDescent="0.25">
      <c r="A681" s="62">
        <f t="shared" si="41"/>
        <v>680</v>
      </c>
      <c r="B681" s="97">
        <f t="shared" ca="1" si="40"/>
        <v>7.4559539767172056E-2</v>
      </c>
      <c r="C681" s="98">
        <f t="shared" ca="1" si="42"/>
        <v>-374.83696531066801</v>
      </c>
      <c r="D681" s="99">
        <f t="shared" ca="1" si="43"/>
        <v>1176.8079707733061</v>
      </c>
    </row>
    <row r="682" spans="1:4" hidden="1" x14ac:dyDescent="0.25">
      <c r="A682" s="62">
        <f t="shared" si="41"/>
        <v>681</v>
      </c>
      <c r="B682" s="97">
        <f t="shared" ca="1" si="40"/>
        <v>7.9625958852307457E-2</v>
      </c>
      <c r="C682" s="98">
        <f t="shared" ca="1" si="42"/>
        <v>183.08309972459875</v>
      </c>
      <c r="D682" s="99">
        <f t="shared" ca="1" si="43"/>
        <v>-873.36093157041682</v>
      </c>
    </row>
    <row r="683" spans="1:4" hidden="1" x14ac:dyDescent="0.25">
      <c r="A683" s="62">
        <f t="shared" si="41"/>
        <v>682</v>
      </c>
      <c r="B683" s="97">
        <f t="shared" ca="1" si="40"/>
        <v>2.8063123076678898E-2</v>
      </c>
      <c r="C683" s="98">
        <f t="shared" ca="1" si="42"/>
        <v>1413.2604984177128</v>
      </c>
      <c r="D683" s="99">
        <f t="shared" ca="1" si="43"/>
        <v>554.92967932144074</v>
      </c>
    </row>
    <row r="684" spans="1:4" hidden="1" x14ac:dyDescent="0.25">
      <c r="A684" s="62">
        <f t="shared" si="41"/>
        <v>683</v>
      </c>
      <c r="B684" s="97">
        <f t="shared" ca="1" si="40"/>
        <v>0.14289261794219854</v>
      </c>
      <c r="C684" s="98">
        <f t="shared" ca="1" si="42"/>
        <v>1301.3862531975492</v>
      </c>
      <c r="D684" s="99">
        <f t="shared" ca="1" si="43"/>
        <v>1900.9079489699061</v>
      </c>
    </row>
    <row r="685" spans="1:4" hidden="1" x14ac:dyDescent="0.25">
      <c r="A685" s="62">
        <f t="shared" si="41"/>
        <v>684</v>
      </c>
      <c r="B685" s="97">
        <f t="shared" ca="1" si="40"/>
        <v>6.6547833644524379E-2</v>
      </c>
      <c r="C685" s="98">
        <f t="shared" ca="1" si="42"/>
        <v>1127.5759114139996</v>
      </c>
      <c r="D685" s="99">
        <f t="shared" ca="1" si="43"/>
        <v>1565.9965142617466</v>
      </c>
    </row>
    <row r="686" spans="1:4" hidden="1" x14ac:dyDescent="0.25">
      <c r="A686" s="62">
        <f t="shared" si="41"/>
        <v>685</v>
      </c>
      <c r="B686" s="97">
        <f t="shared" ca="1" si="40"/>
        <v>0.11147396312087199</v>
      </c>
      <c r="C686" s="98">
        <f t="shared" ca="1" si="42"/>
        <v>447.73560749081986</v>
      </c>
      <c r="D686" s="99">
        <f t="shared" ca="1" si="43"/>
        <v>1546.4309101062904</v>
      </c>
    </row>
    <row r="687" spans="1:4" hidden="1" x14ac:dyDescent="0.25">
      <c r="A687" s="62">
        <f t="shared" si="41"/>
        <v>686</v>
      </c>
      <c r="B687" s="97">
        <f t="shared" ca="1" si="40"/>
        <v>8.9278102282399852E-2</v>
      </c>
      <c r="C687" s="98">
        <f t="shared" ca="1" si="42"/>
        <v>-160.61671082370094</v>
      </c>
      <c r="D687" s="99">
        <f t="shared" ca="1" si="43"/>
        <v>-1120.9918790563652</v>
      </c>
    </row>
    <row r="688" spans="1:4" hidden="1" x14ac:dyDescent="0.25">
      <c r="A688" s="62">
        <f t="shared" si="41"/>
        <v>687</v>
      </c>
      <c r="B688" s="97">
        <f t="shared" ca="1" si="40"/>
        <v>6.0255195200687457E-2</v>
      </c>
      <c r="C688" s="98">
        <f t="shared" ca="1" si="42"/>
        <v>1391.5600340860769</v>
      </c>
      <c r="D688" s="99">
        <f t="shared" ca="1" si="43"/>
        <v>2601.9267202062088</v>
      </c>
    </row>
    <row r="689" spans="1:4" hidden="1" x14ac:dyDescent="0.25">
      <c r="A689" s="62">
        <f t="shared" si="41"/>
        <v>688</v>
      </c>
      <c r="B689" s="97">
        <f t="shared" ca="1" si="40"/>
        <v>6.3530325484293382E-2</v>
      </c>
      <c r="C689" s="98">
        <f t="shared" ca="1" si="42"/>
        <v>-630.0972397018229</v>
      </c>
      <c r="D689" s="99">
        <f t="shared" ca="1" si="43"/>
        <v>1120.1139102777295</v>
      </c>
    </row>
    <row r="690" spans="1:4" hidden="1" x14ac:dyDescent="0.25">
      <c r="A690" s="62">
        <f t="shared" si="41"/>
        <v>689</v>
      </c>
      <c r="B690" s="97">
        <f t="shared" ca="1" si="40"/>
        <v>0.16333653915214785</v>
      </c>
      <c r="C690" s="98">
        <f t="shared" ca="1" si="42"/>
        <v>74.075060431855832</v>
      </c>
      <c r="D690" s="99">
        <f t="shared" ca="1" si="43"/>
        <v>558.65325019402815</v>
      </c>
    </row>
    <row r="691" spans="1:4" hidden="1" x14ac:dyDescent="0.25">
      <c r="A691" s="62">
        <f t="shared" si="41"/>
        <v>690</v>
      </c>
      <c r="B691" s="97">
        <f t="shared" ca="1" si="40"/>
        <v>8.6916035144953996E-2</v>
      </c>
      <c r="C691" s="98">
        <f t="shared" ca="1" si="42"/>
        <v>909.04808358693151</v>
      </c>
      <c r="D691" s="99">
        <f t="shared" ca="1" si="43"/>
        <v>435.07179979375223</v>
      </c>
    </row>
    <row r="692" spans="1:4" hidden="1" x14ac:dyDescent="0.25">
      <c r="A692" s="62">
        <f t="shared" si="41"/>
        <v>691</v>
      </c>
      <c r="B692" s="97">
        <f t="shared" ca="1" si="40"/>
        <v>7.4198872395057583E-2</v>
      </c>
      <c r="C692" s="98">
        <f t="shared" ca="1" si="42"/>
        <v>476.86908862062859</v>
      </c>
      <c r="D692" s="99">
        <f t="shared" ca="1" si="43"/>
        <v>2677.7319674472901</v>
      </c>
    </row>
    <row r="693" spans="1:4" hidden="1" x14ac:dyDescent="0.25">
      <c r="A693" s="62">
        <f t="shared" si="41"/>
        <v>692</v>
      </c>
      <c r="B693" s="97">
        <f t="shared" ca="1" si="40"/>
        <v>4.6763301988148938E-2</v>
      </c>
      <c r="C693" s="98">
        <f t="shared" ca="1" si="42"/>
        <v>-405.82401034870622</v>
      </c>
      <c r="D693" s="99">
        <f t="shared" ca="1" si="43"/>
        <v>1961.8030353290355</v>
      </c>
    </row>
    <row r="694" spans="1:4" hidden="1" x14ac:dyDescent="0.25">
      <c r="A694" s="62">
        <f t="shared" si="41"/>
        <v>693</v>
      </c>
      <c r="B694" s="97">
        <f t="shared" ca="1" si="40"/>
        <v>8.5551149515949082E-2</v>
      </c>
      <c r="C694" s="98">
        <f t="shared" ca="1" si="42"/>
        <v>478.95165047288884</v>
      </c>
      <c r="D694" s="99">
        <f t="shared" ca="1" si="43"/>
        <v>34.226349647171446</v>
      </c>
    </row>
    <row r="695" spans="1:4" hidden="1" x14ac:dyDescent="0.25">
      <c r="A695" s="62">
        <f t="shared" si="41"/>
        <v>694</v>
      </c>
      <c r="B695" s="97">
        <f t="shared" ca="1" si="40"/>
        <v>1.7114498338675697E-2</v>
      </c>
      <c r="C695" s="98">
        <f t="shared" ca="1" si="42"/>
        <v>724.46043847850649</v>
      </c>
      <c r="D695" s="99">
        <f t="shared" ca="1" si="43"/>
        <v>2296.7374859871866</v>
      </c>
    </row>
    <row r="696" spans="1:4" hidden="1" x14ac:dyDescent="0.25">
      <c r="A696" s="62">
        <f t="shared" si="41"/>
        <v>695</v>
      </c>
      <c r="B696" s="97">
        <f t="shared" ca="1" si="40"/>
        <v>4.1659622549488171E-2</v>
      </c>
      <c r="C696" s="98">
        <f t="shared" ca="1" si="42"/>
        <v>-42.952325115878693</v>
      </c>
      <c r="D696" s="99">
        <f t="shared" ca="1" si="43"/>
        <v>1705.7153712452609</v>
      </c>
    </row>
    <row r="697" spans="1:4" hidden="1" x14ac:dyDescent="0.25">
      <c r="A697" s="62">
        <f t="shared" si="41"/>
        <v>696</v>
      </c>
      <c r="B697" s="97">
        <f t="shared" ca="1" si="40"/>
        <v>4.7988042969204628E-2</v>
      </c>
      <c r="C697" s="98">
        <f t="shared" ca="1" si="42"/>
        <v>299.55746897819427</v>
      </c>
      <c r="D697" s="99">
        <f t="shared" ca="1" si="43"/>
        <v>1020.969473953553</v>
      </c>
    </row>
    <row r="698" spans="1:4" hidden="1" x14ac:dyDescent="0.25">
      <c r="A698" s="62">
        <f t="shared" si="41"/>
        <v>697</v>
      </c>
      <c r="B698" s="97">
        <f t="shared" ca="1" si="40"/>
        <v>0.13752553619469926</v>
      </c>
      <c r="C698" s="98">
        <f t="shared" ca="1" si="42"/>
        <v>-219.83345746707494</v>
      </c>
      <c r="D698" s="99">
        <f t="shared" ca="1" si="43"/>
        <v>263.36929902683346</v>
      </c>
    </row>
    <row r="699" spans="1:4" hidden="1" x14ac:dyDescent="0.25">
      <c r="A699" s="62">
        <f t="shared" si="41"/>
        <v>698</v>
      </c>
      <c r="B699" s="97">
        <f t="shared" ca="1" si="40"/>
        <v>5.5109094638701644E-2</v>
      </c>
      <c r="C699" s="98">
        <f t="shared" ca="1" si="42"/>
        <v>261.83472522089528</v>
      </c>
      <c r="D699" s="99">
        <f t="shared" ca="1" si="43"/>
        <v>2080.8279129244765</v>
      </c>
    </row>
    <row r="700" spans="1:4" hidden="1" x14ac:dyDescent="0.25">
      <c r="A700" s="62">
        <f t="shared" si="41"/>
        <v>699</v>
      </c>
      <c r="B700" s="97">
        <f t="shared" ca="1" si="40"/>
        <v>8.3967095741781878E-2</v>
      </c>
      <c r="C700" s="98">
        <f t="shared" ca="1" si="42"/>
        <v>412.51371940224249</v>
      </c>
      <c r="D700" s="99">
        <f t="shared" ca="1" si="43"/>
        <v>309.03323379766505</v>
      </c>
    </row>
    <row r="701" spans="1:4" hidden="1" x14ac:dyDescent="0.25">
      <c r="A701" s="62">
        <f t="shared" si="41"/>
        <v>700</v>
      </c>
      <c r="B701" s="97">
        <f t="shared" ca="1" si="40"/>
        <v>-9.7055832552751659E-3</v>
      </c>
      <c r="C701" s="98">
        <f t="shared" ca="1" si="42"/>
        <v>-184.42268057290767</v>
      </c>
      <c r="D701" s="99">
        <f t="shared" ca="1" si="43"/>
        <v>1308.7155640855069</v>
      </c>
    </row>
    <row r="702" spans="1:4" hidden="1" x14ac:dyDescent="0.25">
      <c r="A702" s="62">
        <f t="shared" si="41"/>
        <v>701</v>
      </c>
      <c r="B702" s="97">
        <f t="shared" ca="1" si="40"/>
        <v>7.5919945372700109E-2</v>
      </c>
      <c r="C702" s="98">
        <f t="shared" ca="1" si="42"/>
        <v>947.51043213435855</v>
      </c>
      <c r="D702" s="99">
        <f t="shared" ca="1" si="43"/>
        <v>1471.7674958186622</v>
      </c>
    </row>
    <row r="703" spans="1:4" hidden="1" x14ac:dyDescent="0.25">
      <c r="A703" s="62">
        <f t="shared" si="41"/>
        <v>702</v>
      </c>
      <c r="B703" s="97">
        <f t="shared" ca="1" si="40"/>
        <v>0.13535069627722784</v>
      </c>
      <c r="C703" s="98">
        <f t="shared" ca="1" si="42"/>
        <v>1334.2356443372271</v>
      </c>
      <c r="D703" s="99">
        <f t="shared" ca="1" si="43"/>
        <v>217.71599337860619</v>
      </c>
    </row>
    <row r="704" spans="1:4" hidden="1" x14ac:dyDescent="0.25">
      <c r="A704" s="62">
        <f t="shared" si="41"/>
        <v>703</v>
      </c>
      <c r="B704" s="97">
        <f t="shared" ca="1" si="40"/>
        <v>5.9064342217666918E-2</v>
      </c>
      <c r="C704" s="98">
        <f t="shared" ca="1" si="42"/>
        <v>1213.2676735029486</v>
      </c>
      <c r="D704" s="99">
        <f t="shared" ca="1" si="43"/>
        <v>2129.2878768783166</v>
      </c>
    </row>
    <row r="705" spans="1:4" hidden="1" x14ac:dyDescent="0.25">
      <c r="A705" s="62">
        <f t="shared" si="41"/>
        <v>704</v>
      </c>
      <c r="B705" s="97">
        <f t="shared" ca="1" si="40"/>
        <v>-3.322140089289545E-2</v>
      </c>
      <c r="C705" s="98">
        <f t="shared" ca="1" si="42"/>
        <v>1049.5438075986508</v>
      </c>
      <c r="D705" s="99">
        <f t="shared" ca="1" si="43"/>
        <v>947.49214886342202</v>
      </c>
    </row>
    <row r="706" spans="1:4" hidden="1" x14ac:dyDescent="0.25">
      <c r="A706" s="62">
        <f t="shared" si="41"/>
        <v>705</v>
      </c>
      <c r="B706" s="97">
        <f t="shared" ref="B706:B769" ca="1" si="44">$B$1*(_xlfn.NORM.INV(RAND(),$G$1,$I$1))</f>
        <v>6.1043888253851132E-2</v>
      </c>
      <c r="C706" s="98">
        <f t="shared" ca="1" si="42"/>
        <v>552.01622317620001</v>
      </c>
      <c r="D706" s="99">
        <f t="shared" ca="1" si="43"/>
        <v>570.16948268529734</v>
      </c>
    </row>
    <row r="707" spans="1:4" hidden="1" x14ac:dyDescent="0.25">
      <c r="A707" s="62">
        <f t="shared" ref="A707:A770" si="45">1+A706</f>
        <v>706</v>
      </c>
      <c r="B707" s="97">
        <f t="shared" ca="1" si="44"/>
        <v>3.0368708737845862E-2</v>
      </c>
      <c r="C707" s="98">
        <f t="shared" ca="1" si="42"/>
        <v>-76.114831848362769</v>
      </c>
      <c r="D707" s="99">
        <f t="shared" ca="1" si="43"/>
        <v>346.18197380587549</v>
      </c>
    </row>
    <row r="708" spans="1:4" hidden="1" x14ac:dyDescent="0.25">
      <c r="A708" s="62">
        <f t="shared" si="45"/>
        <v>707</v>
      </c>
      <c r="B708" s="97">
        <f t="shared" ca="1" si="44"/>
        <v>0.12135159747244992</v>
      </c>
      <c r="C708" s="98">
        <f t="shared" ref="C708:C771" ca="1" si="46">(_xlfn.NORM.INV(RAND(),$G$1*C$1,$I$1*C$1))</f>
        <v>933.72726137033976</v>
      </c>
      <c r="D708" s="99">
        <f t="shared" ref="D708:D771" ca="1" si="47">(_xlfn.NORM.INV(RAND(),$G$1*D$1,$I$1*D$1))</f>
        <v>853.99502895823218</v>
      </c>
    </row>
    <row r="709" spans="1:4" hidden="1" x14ac:dyDescent="0.25">
      <c r="A709" s="62">
        <f t="shared" si="45"/>
        <v>708</v>
      </c>
      <c r="B709" s="97">
        <f t="shared" ca="1" si="44"/>
        <v>8.9946069862994804E-2</v>
      </c>
      <c r="C709" s="98">
        <f t="shared" ca="1" si="46"/>
        <v>683.10446641115368</v>
      </c>
      <c r="D709" s="99">
        <f t="shared" ca="1" si="47"/>
        <v>2739.8619321259034</v>
      </c>
    </row>
    <row r="710" spans="1:4" hidden="1" x14ac:dyDescent="0.25">
      <c r="A710" s="62">
        <f t="shared" si="45"/>
        <v>709</v>
      </c>
      <c r="B710" s="97">
        <f t="shared" ca="1" si="44"/>
        <v>9.1949291160476912E-2</v>
      </c>
      <c r="C710" s="98">
        <f t="shared" ca="1" si="46"/>
        <v>1714.1465569448683</v>
      </c>
      <c r="D710" s="99">
        <f t="shared" ca="1" si="47"/>
        <v>556.57535885577977</v>
      </c>
    </row>
    <row r="711" spans="1:4" hidden="1" x14ac:dyDescent="0.25">
      <c r="A711" s="62">
        <f t="shared" si="45"/>
        <v>710</v>
      </c>
      <c r="B711" s="97">
        <f t="shared" ca="1" si="44"/>
        <v>8.6028802873719279E-2</v>
      </c>
      <c r="C711" s="98">
        <f t="shared" ca="1" si="46"/>
        <v>221.84757475371396</v>
      </c>
      <c r="D711" s="99">
        <f t="shared" ca="1" si="47"/>
        <v>1666.6450648746563</v>
      </c>
    </row>
    <row r="712" spans="1:4" hidden="1" x14ac:dyDescent="0.25">
      <c r="A712" s="62">
        <f t="shared" si="45"/>
        <v>711</v>
      </c>
      <c r="B712" s="97">
        <f t="shared" ca="1" si="44"/>
        <v>1.0987488539076627E-2</v>
      </c>
      <c r="C712" s="98">
        <f t="shared" ca="1" si="46"/>
        <v>314.2204270883945</v>
      </c>
      <c r="D712" s="99">
        <f t="shared" ca="1" si="47"/>
        <v>768.26250459002199</v>
      </c>
    </row>
    <row r="713" spans="1:4" hidden="1" x14ac:dyDescent="0.25">
      <c r="A713" s="62">
        <f t="shared" si="45"/>
        <v>712</v>
      </c>
      <c r="B713" s="97">
        <f t="shared" ca="1" si="44"/>
        <v>0.12571572039857254</v>
      </c>
      <c r="C713" s="98">
        <f t="shared" ca="1" si="46"/>
        <v>1228.2082851833352</v>
      </c>
      <c r="D713" s="99">
        <f t="shared" ca="1" si="47"/>
        <v>1113.1142075420835</v>
      </c>
    </row>
    <row r="714" spans="1:4" hidden="1" x14ac:dyDescent="0.25">
      <c r="A714" s="62">
        <f t="shared" si="45"/>
        <v>713</v>
      </c>
      <c r="B714" s="97">
        <f t="shared" ca="1" si="44"/>
        <v>0.12491926680546131</v>
      </c>
      <c r="C714" s="98">
        <f t="shared" ca="1" si="46"/>
        <v>673.64438658298673</v>
      </c>
      <c r="D714" s="99">
        <f t="shared" ca="1" si="47"/>
        <v>-1191.0488225765916</v>
      </c>
    </row>
    <row r="715" spans="1:4" hidden="1" x14ac:dyDescent="0.25">
      <c r="A715" s="62">
        <f t="shared" si="45"/>
        <v>714</v>
      </c>
      <c r="B715" s="97">
        <f t="shared" ca="1" si="44"/>
        <v>7.1112486816731671E-2</v>
      </c>
      <c r="C715" s="98">
        <f t="shared" ca="1" si="46"/>
        <v>1073.6986492706496</v>
      </c>
      <c r="D715" s="99">
        <f t="shared" ca="1" si="47"/>
        <v>234.68927122694993</v>
      </c>
    </row>
    <row r="716" spans="1:4" hidden="1" x14ac:dyDescent="0.25">
      <c r="A716" s="62">
        <f t="shared" si="45"/>
        <v>715</v>
      </c>
      <c r="B716" s="97">
        <f t="shared" ca="1" si="44"/>
        <v>1.3828775979180766E-2</v>
      </c>
      <c r="C716" s="98">
        <f t="shared" ca="1" si="46"/>
        <v>728.1862628430622</v>
      </c>
      <c r="D716" s="99">
        <f t="shared" ca="1" si="47"/>
        <v>-828.54898520087636</v>
      </c>
    </row>
    <row r="717" spans="1:4" hidden="1" x14ac:dyDescent="0.25">
      <c r="A717" s="62">
        <f t="shared" si="45"/>
        <v>716</v>
      </c>
      <c r="B717" s="97">
        <f t="shared" ca="1" si="44"/>
        <v>1.0137569294622048E-2</v>
      </c>
      <c r="C717" s="98">
        <f t="shared" ca="1" si="46"/>
        <v>376.87091170848902</v>
      </c>
      <c r="D717" s="99">
        <f t="shared" ca="1" si="47"/>
        <v>1037.033595829105</v>
      </c>
    </row>
    <row r="718" spans="1:4" hidden="1" x14ac:dyDescent="0.25">
      <c r="A718" s="62">
        <f t="shared" si="45"/>
        <v>717</v>
      </c>
      <c r="B718" s="97">
        <f t="shared" ca="1" si="44"/>
        <v>3.1218157524412857E-2</v>
      </c>
      <c r="C718" s="98">
        <f t="shared" ca="1" si="46"/>
        <v>270.90371614036928</v>
      </c>
      <c r="D718" s="99">
        <f t="shared" ca="1" si="47"/>
        <v>685.3400308436544</v>
      </c>
    </row>
    <row r="719" spans="1:4" hidden="1" x14ac:dyDescent="0.25">
      <c r="A719" s="62">
        <f t="shared" si="45"/>
        <v>718</v>
      </c>
      <c r="B719" s="97">
        <f t="shared" ca="1" si="44"/>
        <v>0.10263094081932073</v>
      </c>
      <c r="C719" s="98">
        <f t="shared" ca="1" si="46"/>
        <v>259.21816543578439</v>
      </c>
      <c r="D719" s="99">
        <f t="shared" ca="1" si="47"/>
        <v>929.22021024531034</v>
      </c>
    </row>
    <row r="720" spans="1:4" hidden="1" x14ac:dyDescent="0.25">
      <c r="A720" s="62">
        <f t="shared" si="45"/>
        <v>719</v>
      </c>
      <c r="B720" s="97">
        <f t="shared" ca="1" si="44"/>
        <v>7.6471256325778059E-2</v>
      </c>
      <c r="C720" s="98">
        <f t="shared" ca="1" si="46"/>
        <v>783.62847743413602</v>
      </c>
      <c r="D720" s="99">
        <f t="shared" ca="1" si="47"/>
        <v>-1629.0834066413331</v>
      </c>
    </row>
    <row r="721" spans="1:4" hidden="1" x14ac:dyDescent="0.25">
      <c r="A721" s="62">
        <f t="shared" si="45"/>
        <v>720</v>
      </c>
      <c r="B721" s="97">
        <f t="shared" ca="1" si="44"/>
        <v>8.12061131291857E-2</v>
      </c>
      <c r="C721" s="98">
        <f t="shared" ca="1" si="46"/>
        <v>1188.8867962951988</v>
      </c>
      <c r="D721" s="99">
        <f t="shared" ca="1" si="47"/>
        <v>730.77198171195573</v>
      </c>
    </row>
    <row r="722" spans="1:4" hidden="1" x14ac:dyDescent="0.25">
      <c r="A722" s="62">
        <f t="shared" si="45"/>
        <v>721</v>
      </c>
      <c r="B722" s="97">
        <f t="shared" ca="1" si="44"/>
        <v>7.5238870461699567E-3</v>
      </c>
      <c r="C722" s="98">
        <f t="shared" ca="1" si="46"/>
        <v>44.106536506207533</v>
      </c>
      <c r="D722" s="99">
        <f t="shared" ca="1" si="47"/>
        <v>1772.5809002925962</v>
      </c>
    </row>
    <row r="723" spans="1:4" hidden="1" x14ac:dyDescent="0.25">
      <c r="A723" s="62">
        <f t="shared" si="45"/>
        <v>722</v>
      </c>
      <c r="B723" s="97">
        <f t="shared" ca="1" si="44"/>
        <v>6.5803802559901189E-2</v>
      </c>
      <c r="C723" s="98">
        <f t="shared" ca="1" si="46"/>
        <v>574.19672799731006</v>
      </c>
      <c r="D723" s="99">
        <f t="shared" ca="1" si="47"/>
        <v>-498.60313912174706</v>
      </c>
    </row>
    <row r="724" spans="1:4" hidden="1" x14ac:dyDescent="0.25">
      <c r="A724" s="62">
        <f t="shared" si="45"/>
        <v>723</v>
      </c>
      <c r="B724" s="97">
        <f t="shared" ca="1" si="44"/>
        <v>0.17264523307575699</v>
      </c>
      <c r="C724" s="98">
        <f t="shared" ca="1" si="46"/>
        <v>-88.150633222937131</v>
      </c>
      <c r="D724" s="99">
        <f t="shared" ca="1" si="47"/>
        <v>2166.0366668550114</v>
      </c>
    </row>
    <row r="725" spans="1:4" hidden="1" x14ac:dyDescent="0.25">
      <c r="A725" s="62">
        <f t="shared" si="45"/>
        <v>724</v>
      </c>
      <c r="B725" s="97">
        <f t="shared" ca="1" si="44"/>
        <v>1.410015568979333E-2</v>
      </c>
      <c r="C725" s="98">
        <f t="shared" ca="1" si="46"/>
        <v>937.96070720638431</v>
      </c>
      <c r="D725" s="99">
        <f t="shared" ca="1" si="47"/>
        <v>180.73046023856523</v>
      </c>
    </row>
    <row r="726" spans="1:4" hidden="1" x14ac:dyDescent="0.25">
      <c r="A726" s="62">
        <f t="shared" si="45"/>
        <v>725</v>
      </c>
      <c r="B726" s="97">
        <f t="shared" ca="1" si="44"/>
        <v>-4.9581088928604897E-2</v>
      </c>
      <c r="C726" s="98">
        <f t="shared" ca="1" si="46"/>
        <v>933.15908832138109</v>
      </c>
      <c r="D726" s="99">
        <f t="shared" ca="1" si="47"/>
        <v>939.4425891351392</v>
      </c>
    </row>
    <row r="727" spans="1:4" hidden="1" x14ac:dyDescent="0.25">
      <c r="A727" s="62">
        <f t="shared" si="45"/>
        <v>726</v>
      </c>
      <c r="B727" s="97">
        <f t="shared" ca="1" si="44"/>
        <v>-1.9326365515080365E-2</v>
      </c>
      <c r="C727" s="98">
        <f t="shared" ca="1" si="46"/>
        <v>196.78323131762693</v>
      </c>
      <c r="D727" s="99">
        <f t="shared" ca="1" si="47"/>
        <v>1118.1140560159483</v>
      </c>
    </row>
    <row r="728" spans="1:4" hidden="1" x14ac:dyDescent="0.25">
      <c r="A728" s="62">
        <f t="shared" si="45"/>
        <v>727</v>
      </c>
      <c r="B728" s="97">
        <f t="shared" ca="1" si="44"/>
        <v>5.785072633149714E-2</v>
      </c>
      <c r="C728" s="98">
        <f t="shared" ca="1" si="46"/>
        <v>242.61016140321254</v>
      </c>
      <c r="D728" s="99">
        <f t="shared" ca="1" si="47"/>
        <v>590.77454434201923</v>
      </c>
    </row>
    <row r="729" spans="1:4" hidden="1" x14ac:dyDescent="0.25">
      <c r="A729" s="62">
        <f t="shared" si="45"/>
        <v>728</v>
      </c>
      <c r="B729" s="97">
        <f t="shared" ca="1" si="44"/>
        <v>0.10390766516422147</v>
      </c>
      <c r="C729" s="98">
        <f t="shared" ca="1" si="46"/>
        <v>382.19311581927548</v>
      </c>
      <c r="D729" s="99">
        <f t="shared" ca="1" si="47"/>
        <v>696.64324379015238</v>
      </c>
    </row>
    <row r="730" spans="1:4" hidden="1" x14ac:dyDescent="0.25">
      <c r="A730" s="62">
        <f t="shared" si="45"/>
        <v>729</v>
      </c>
      <c r="B730" s="97">
        <f t="shared" ca="1" si="44"/>
        <v>8.072756285412451E-2</v>
      </c>
      <c r="C730" s="98">
        <f t="shared" ca="1" si="46"/>
        <v>717.68005193534327</v>
      </c>
      <c r="D730" s="99">
        <f t="shared" ca="1" si="47"/>
        <v>-257.40437631746158</v>
      </c>
    </row>
    <row r="731" spans="1:4" hidden="1" x14ac:dyDescent="0.25">
      <c r="A731" s="62">
        <f t="shared" si="45"/>
        <v>730</v>
      </c>
      <c r="B731" s="97">
        <f t="shared" ca="1" si="44"/>
        <v>1.0761213632277729E-2</v>
      </c>
      <c r="C731" s="98">
        <f t="shared" ca="1" si="46"/>
        <v>55.409045923819235</v>
      </c>
      <c r="D731" s="99">
        <f t="shared" ca="1" si="47"/>
        <v>1130.943411693449</v>
      </c>
    </row>
    <row r="732" spans="1:4" hidden="1" x14ac:dyDescent="0.25">
      <c r="A732" s="62">
        <f t="shared" si="45"/>
        <v>731</v>
      </c>
      <c r="B732" s="97">
        <f t="shared" ca="1" si="44"/>
        <v>-7.7174504572192076E-3</v>
      </c>
      <c r="C732" s="98">
        <f t="shared" ca="1" si="46"/>
        <v>386.04849581013013</v>
      </c>
      <c r="D732" s="99">
        <f t="shared" ca="1" si="47"/>
        <v>2309.6071935301734</v>
      </c>
    </row>
    <row r="733" spans="1:4" hidden="1" x14ac:dyDescent="0.25">
      <c r="A733" s="62">
        <f t="shared" si="45"/>
        <v>732</v>
      </c>
      <c r="B733" s="97">
        <f t="shared" ca="1" si="44"/>
        <v>6.610867685631093E-2</v>
      </c>
      <c r="C733" s="98">
        <f t="shared" ca="1" si="46"/>
        <v>-82.368614570143109</v>
      </c>
      <c r="D733" s="99">
        <f t="shared" ca="1" si="47"/>
        <v>109.33014600391755</v>
      </c>
    </row>
    <row r="734" spans="1:4" hidden="1" x14ac:dyDescent="0.25">
      <c r="A734" s="62">
        <f t="shared" si="45"/>
        <v>733</v>
      </c>
      <c r="B734" s="97">
        <f t="shared" ca="1" si="44"/>
        <v>-5.0273823945148122E-2</v>
      </c>
      <c r="C734" s="98">
        <f t="shared" ca="1" si="46"/>
        <v>1614.4003807418835</v>
      </c>
      <c r="D734" s="99">
        <f t="shared" ca="1" si="47"/>
        <v>-353.62537906881334</v>
      </c>
    </row>
    <row r="735" spans="1:4" hidden="1" x14ac:dyDescent="0.25">
      <c r="A735" s="62">
        <f t="shared" si="45"/>
        <v>734</v>
      </c>
      <c r="B735" s="97">
        <f t="shared" ca="1" si="44"/>
        <v>9.1730457473697985E-2</v>
      </c>
      <c r="C735" s="98">
        <f t="shared" ca="1" si="46"/>
        <v>387.44055079448668</v>
      </c>
      <c r="D735" s="99">
        <f t="shared" ca="1" si="47"/>
        <v>786.6185567043716</v>
      </c>
    </row>
    <row r="736" spans="1:4" hidden="1" x14ac:dyDescent="0.25">
      <c r="A736" s="62">
        <f t="shared" si="45"/>
        <v>735</v>
      </c>
      <c r="B736" s="97">
        <f t="shared" ca="1" si="44"/>
        <v>0.11320512438870679</v>
      </c>
      <c r="C736" s="98">
        <f t="shared" ca="1" si="46"/>
        <v>-162.95466694544552</v>
      </c>
      <c r="D736" s="99">
        <f t="shared" ca="1" si="47"/>
        <v>668.07479795163658</v>
      </c>
    </row>
    <row r="737" spans="1:4" hidden="1" x14ac:dyDescent="0.25">
      <c r="A737" s="62">
        <f t="shared" si="45"/>
        <v>736</v>
      </c>
      <c r="B737" s="97">
        <f t="shared" ca="1" si="44"/>
        <v>0.10195125845961302</v>
      </c>
      <c r="C737" s="98">
        <f t="shared" ca="1" si="46"/>
        <v>263.60576067072145</v>
      </c>
      <c r="D737" s="99">
        <f t="shared" ca="1" si="47"/>
        <v>2237.47055387399</v>
      </c>
    </row>
    <row r="738" spans="1:4" hidden="1" x14ac:dyDescent="0.25">
      <c r="A738" s="62">
        <f t="shared" si="45"/>
        <v>737</v>
      </c>
      <c r="B738" s="97">
        <f t="shared" ca="1" si="44"/>
        <v>0.19741695644129925</v>
      </c>
      <c r="C738" s="98">
        <f t="shared" ca="1" si="46"/>
        <v>-466.32186166220674</v>
      </c>
      <c r="D738" s="99">
        <f t="shared" ca="1" si="47"/>
        <v>772.56295574563921</v>
      </c>
    </row>
    <row r="739" spans="1:4" hidden="1" x14ac:dyDescent="0.25">
      <c r="A739" s="62">
        <f t="shared" si="45"/>
        <v>738</v>
      </c>
      <c r="B739" s="97">
        <f t="shared" ca="1" si="44"/>
        <v>0.10892148352520273</v>
      </c>
      <c r="C739" s="98">
        <f t="shared" ca="1" si="46"/>
        <v>1059.1408157880207</v>
      </c>
      <c r="D739" s="99">
        <f t="shared" ca="1" si="47"/>
        <v>1884.347387456482</v>
      </c>
    </row>
    <row r="740" spans="1:4" hidden="1" x14ac:dyDescent="0.25">
      <c r="A740" s="62">
        <f t="shared" si="45"/>
        <v>739</v>
      </c>
      <c r="B740" s="97">
        <f t="shared" ca="1" si="44"/>
        <v>2.7201359816058056E-2</v>
      </c>
      <c r="C740" s="98">
        <f t="shared" ca="1" si="46"/>
        <v>579.13516223588147</v>
      </c>
      <c r="D740" s="99">
        <f t="shared" ca="1" si="47"/>
        <v>514.75486656884732</v>
      </c>
    </row>
    <row r="741" spans="1:4" hidden="1" x14ac:dyDescent="0.25">
      <c r="A741" s="62">
        <f t="shared" si="45"/>
        <v>740</v>
      </c>
      <c r="B741" s="97">
        <f t="shared" ca="1" si="44"/>
        <v>5.6919693174365515E-2</v>
      </c>
      <c r="C741" s="98">
        <f t="shared" ca="1" si="46"/>
        <v>525.91589872652537</v>
      </c>
      <c r="D741" s="99">
        <f t="shared" ca="1" si="47"/>
        <v>1644.0085105669095</v>
      </c>
    </row>
    <row r="742" spans="1:4" hidden="1" x14ac:dyDescent="0.25">
      <c r="A742" s="62">
        <f t="shared" si="45"/>
        <v>741</v>
      </c>
      <c r="B742" s="97">
        <f t="shared" ca="1" si="44"/>
        <v>3.6473728979750895E-2</v>
      </c>
      <c r="C742" s="98">
        <f t="shared" ca="1" si="46"/>
        <v>515.9635049194203</v>
      </c>
      <c r="D742" s="99">
        <f t="shared" ca="1" si="47"/>
        <v>1744.832383658475</v>
      </c>
    </row>
    <row r="743" spans="1:4" hidden="1" x14ac:dyDescent="0.25">
      <c r="A743" s="62">
        <f t="shared" si="45"/>
        <v>742</v>
      </c>
      <c r="B743" s="97">
        <f t="shared" ca="1" si="44"/>
        <v>0.10828507766293313</v>
      </c>
      <c r="C743" s="98">
        <f t="shared" ca="1" si="46"/>
        <v>-65.390193599787381</v>
      </c>
      <c r="D743" s="99">
        <f t="shared" ca="1" si="47"/>
        <v>-1118.4532804100004</v>
      </c>
    </row>
    <row r="744" spans="1:4" hidden="1" x14ac:dyDescent="0.25">
      <c r="A744" s="62">
        <f t="shared" si="45"/>
        <v>743</v>
      </c>
      <c r="B744" s="97">
        <f t="shared" ca="1" si="44"/>
        <v>7.4511968946467846E-2</v>
      </c>
      <c r="C744" s="98">
        <f t="shared" ca="1" si="46"/>
        <v>887.80606384100884</v>
      </c>
      <c r="D744" s="99">
        <f t="shared" ca="1" si="47"/>
        <v>1391.144171450368</v>
      </c>
    </row>
    <row r="745" spans="1:4" hidden="1" x14ac:dyDescent="0.25">
      <c r="A745" s="62">
        <f t="shared" si="45"/>
        <v>744</v>
      </c>
      <c r="B745" s="97">
        <f t="shared" ca="1" si="44"/>
        <v>8.1980344542107453E-2</v>
      </c>
      <c r="C745" s="98">
        <f t="shared" ca="1" si="46"/>
        <v>-346.01968661153501</v>
      </c>
      <c r="D745" s="99">
        <f t="shared" ca="1" si="47"/>
        <v>-19.273659601112286</v>
      </c>
    </row>
    <row r="746" spans="1:4" hidden="1" x14ac:dyDescent="0.25">
      <c r="A746" s="62">
        <f t="shared" si="45"/>
        <v>745</v>
      </c>
      <c r="B746" s="97">
        <f t="shared" ca="1" si="44"/>
        <v>7.2442748529781234E-2</v>
      </c>
      <c r="C746" s="98">
        <f t="shared" ca="1" si="46"/>
        <v>797.92099782959258</v>
      </c>
      <c r="D746" s="99">
        <f t="shared" ca="1" si="47"/>
        <v>1611.2450232642632</v>
      </c>
    </row>
    <row r="747" spans="1:4" hidden="1" x14ac:dyDescent="0.25">
      <c r="A747" s="62">
        <f t="shared" si="45"/>
        <v>746</v>
      </c>
      <c r="B747" s="97">
        <f t="shared" ca="1" si="44"/>
        <v>-1.7620581029108726E-2</v>
      </c>
      <c r="C747" s="98">
        <f t="shared" ca="1" si="46"/>
        <v>499.22786194138973</v>
      </c>
      <c r="D747" s="99">
        <f t="shared" ca="1" si="47"/>
        <v>-92.516921641138424</v>
      </c>
    </row>
    <row r="748" spans="1:4" hidden="1" x14ac:dyDescent="0.25">
      <c r="A748" s="62">
        <f t="shared" si="45"/>
        <v>747</v>
      </c>
      <c r="B748" s="97">
        <f t="shared" ca="1" si="44"/>
        <v>-7.2567083772243218E-2</v>
      </c>
      <c r="C748" s="98">
        <f t="shared" ca="1" si="46"/>
        <v>188.43115353435144</v>
      </c>
      <c r="D748" s="99">
        <f t="shared" ca="1" si="47"/>
        <v>1507.9833031846658</v>
      </c>
    </row>
    <row r="749" spans="1:4" hidden="1" x14ac:dyDescent="0.25">
      <c r="A749" s="62">
        <f t="shared" si="45"/>
        <v>748</v>
      </c>
      <c r="B749" s="97">
        <f t="shared" ca="1" si="44"/>
        <v>4.7028625948132674E-2</v>
      </c>
      <c r="C749" s="98">
        <f t="shared" ca="1" si="46"/>
        <v>-169.84759938832474</v>
      </c>
      <c r="D749" s="99">
        <f t="shared" ca="1" si="47"/>
        <v>502.66533835822594</v>
      </c>
    </row>
    <row r="750" spans="1:4" hidden="1" x14ac:dyDescent="0.25">
      <c r="A750" s="62">
        <f t="shared" si="45"/>
        <v>749</v>
      </c>
      <c r="B750" s="97">
        <f t="shared" ca="1" si="44"/>
        <v>6.5291004855144261E-2</v>
      </c>
      <c r="C750" s="98">
        <f t="shared" ca="1" si="46"/>
        <v>358.97443310040092</v>
      </c>
      <c r="D750" s="99">
        <f t="shared" ca="1" si="47"/>
        <v>141.43099656896527</v>
      </c>
    </row>
    <row r="751" spans="1:4" hidden="1" x14ac:dyDescent="0.25">
      <c r="A751" s="62">
        <f t="shared" si="45"/>
        <v>750</v>
      </c>
      <c r="B751" s="97">
        <f t="shared" ca="1" si="44"/>
        <v>-3.927791849179145E-2</v>
      </c>
      <c r="C751" s="98">
        <f t="shared" ca="1" si="46"/>
        <v>441.00849923883823</v>
      </c>
      <c r="D751" s="99">
        <f t="shared" ca="1" si="47"/>
        <v>1450.5447022743133</v>
      </c>
    </row>
    <row r="752" spans="1:4" hidden="1" x14ac:dyDescent="0.25">
      <c r="A752" s="62">
        <f t="shared" si="45"/>
        <v>751</v>
      </c>
      <c r="B752" s="97">
        <f t="shared" ca="1" si="44"/>
        <v>-1.9177404155875794E-3</v>
      </c>
      <c r="C752" s="98">
        <f t="shared" ca="1" si="46"/>
        <v>845.31366659720163</v>
      </c>
      <c r="D752" s="99">
        <f t="shared" ca="1" si="47"/>
        <v>130.12225596461883</v>
      </c>
    </row>
    <row r="753" spans="1:4" hidden="1" x14ac:dyDescent="0.25">
      <c r="A753" s="62">
        <f t="shared" si="45"/>
        <v>752</v>
      </c>
      <c r="B753" s="97">
        <f t="shared" ca="1" si="44"/>
        <v>5.6486961163765004E-2</v>
      </c>
      <c r="C753" s="98">
        <f t="shared" ca="1" si="46"/>
        <v>384.79070401506345</v>
      </c>
      <c r="D753" s="99">
        <f t="shared" ca="1" si="47"/>
        <v>585.29885425840848</v>
      </c>
    </row>
    <row r="754" spans="1:4" hidden="1" x14ac:dyDescent="0.25">
      <c r="A754" s="62">
        <f t="shared" si="45"/>
        <v>753</v>
      </c>
      <c r="B754" s="97">
        <f t="shared" ca="1" si="44"/>
        <v>6.6560803426692586E-2</v>
      </c>
      <c r="C754" s="98">
        <f t="shared" ca="1" si="46"/>
        <v>1073.5110916743615</v>
      </c>
      <c r="D754" s="99">
        <f t="shared" ca="1" si="47"/>
        <v>232.0921471409298</v>
      </c>
    </row>
    <row r="755" spans="1:4" hidden="1" x14ac:dyDescent="0.25">
      <c r="A755" s="62">
        <f t="shared" si="45"/>
        <v>754</v>
      </c>
      <c r="B755" s="97">
        <f t="shared" ca="1" si="44"/>
        <v>6.7636318275950041E-2</v>
      </c>
      <c r="C755" s="98">
        <f t="shared" ca="1" si="46"/>
        <v>585.00511967266436</v>
      </c>
      <c r="D755" s="99">
        <f t="shared" ca="1" si="47"/>
        <v>-332.52427266798304</v>
      </c>
    </row>
    <row r="756" spans="1:4" hidden="1" x14ac:dyDescent="0.25">
      <c r="A756" s="62">
        <f t="shared" si="45"/>
        <v>755</v>
      </c>
      <c r="B756" s="97">
        <f t="shared" ca="1" si="44"/>
        <v>5.4761883752447518E-3</v>
      </c>
      <c r="C756" s="98">
        <f t="shared" ca="1" si="46"/>
        <v>1052.2118055360711</v>
      </c>
      <c r="D756" s="99">
        <f t="shared" ca="1" si="47"/>
        <v>1233.3466971884743</v>
      </c>
    </row>
    <row r="757" spans="1:4" hidden="1" x14ac:dyDescent="0.25">
      <c r="A757" s="62">
        <f t="shared" si="45"/>
        <v>756</v>
      </c>
      <c r="B757" s="97">
        <f t="shared" ca="1" si="44"/>
        <v>-1.6615478760798608E-2</v>
      </c>
      <c r="C757" s="98">
        <f t="shared" ca="1" si="46"/>
        <v>-959.02805306179448</v>
      </c>
      <c r="D757" s="99">
        <f t="shared" ca="1" si="47"/>
        <v>1807.1978475920059</v>
      </c>
    </row>
    <row r="758" spans="1:4" hidden="1" x14ac:dyDescent="0.25">
      <c r="A758" s="62">
        <f t="shared" si="45"/>
        <v>757</v>
      </c>
      <c r="B758" s="97">
        <f t="shared" ca="1" si="44"/>
        <v>5.0447181693966642E-2</v>
      </c>
      <c r="C758" s="98">
        <f t="shared" ca="1" si="46"/>
        <v>401.15833839669153</v>
      </c>
      <c r="D758" s="99">
        <f t="shared" ca="1" si="47"/>
        <v>2387.1094778577708</v>
      </c>
    </row>
    <row r="759" spans="1:4" hidden="1" x14ac:dyDescent="0.25">
      <c r="A759" s="62">
        <f t="shared" si="45"/>
        <v>758</v>
      </c>
      <c r="B759" s="97">
        <f t="shared" ca="1" si="44"/>
        <v>2.9937346490210202E-2</v>
      </c>
      <c r="C759" s="98">
        <f t="shared" ca="1" si="46"/>
        <v>526.69027513896924</v>
      </c>
      <c r="D759" s="99">
        <f t="shared" ca="1" si="47"/>
        <v>-470.22089443182381</v>
      </c>
    </row>
    <row r="760" spans="1:4" hidden="1" x14ac:dyDescent="0.25">
      <c r="A760" s="62">
        <f t="shared" si="45"/>
        <v>759</v>
      </c>
      <c r="B760" s="97">
        <f t="shared" ca="1" si="44"/>
        <v>1.8788456407977879E-2</v>
      </c>
      <c r="C760" s="98">
        <f t="shared" ca="1" si="46"/>
        <v>1077.371683199357</v>
      </c>
      <c r="D760" s="99">
        <f t="shared" ca="1" si="47"/>
        <v>-231.77774558858459</v>
      </c>
    </row>
    <row r="761" spans="1:4" hidden="1" x14ac:dyDescent="0.25">
      <c r="A761" s="62">
        <f t="shared" si="45"/>
        <v>760</v>
      </c>
      <c r="B761" s="97">
        <f t="shared" ca="1" si="44"/>
        <v>0.12549908733455506</v>
      </c>
      <c r="C761" s="98">
        <f t="shared" ca="1" si="46"/>
        <v>682.09994264030763</v>
      </c>
      <c r="D761" s="99">
        <f t="shared" ca="1" si="47"/>
        <v>1673.0479570358211</v>
      </c>
    </row>
    <row r="762" spans="1:4" hidden="1" x14ac:dyDescent="0.25">
      <c r="A762" s="62">
        <f t="shared" si="45"/>
        <v>761</v>
      </c>
      <c r="B762" s="97">
        <f t="shared" ca="1" si="44"/>
        <v>4.2552394999077522E-2</v>
      </c>
      <c r="C762" s="98">
        <f t="shared" ca="1" si="46"/>
        <v>890.64387371465739</v>
      </c>
      <c r="D762" s="99">
        <f t="shared" ca="1" si="47"/>
        <v>1517.2196074501703</v>
      </c>
    </row>
    <row r="763" spans="1:4" hidden="1" x14ac:dyDescent="0.25">
      <c r="A763" s="62">
        <f t="shared" si="45"/>
        <v>762</v>
      </c>
      <c r="B763" s="97">
        <f t="shared" ca="1" si="44"/>
        <v>4.6832996155110378E-2</v>
      </c>
      <c r="C763" s="98">
        <f t="shared" ca="1" si="46"/>
        <v>728.59090306946916</v>
      </c>
      <c r="D763" s="99">
        <f t="shared" ca="1" si="47"/>
        <v>857.02597061954987</v>
      </c>
    </row>
    <row r="764" spans="1:4" hidden="1" x14ac:dyDescent="0.25">
      <c r="A764" s="62">
        <f t="shared" si="45"/>
        <v>763</v>
      </c>
      <c r="B764" s="97">
        <f t="shared" ca="1" si="44"/>
        <v>-3.9093582742978278E-2</v>
      </c>
      <c r="C764" s="98">
        <f t="shared" ca="1" si="46"/>
        <v>343.50886942411438</v>
      </c>
      <c r="D764" s="99">
        <f t="shared" ca="1" si="47"/>
        <v>2137.3677506230279</v>
      </c>
    </row>
    <row r="765" spans="1:4" hidden="1" x14ac:dyDescent="0.25">
      <c r="A765" s="62">
        <f t="shared" si="45"/>
        <v>764</v>
      </c>
      <c r="B765" s="97">
        <f t="shared" ca="1" si="44"/>
        <v>4.8171339439879508E-2</v>
      </c>
      <c r="C765" s="98">
        <f t="shared" ca="1" si="46"/>
        <v>-139.76594166659231</v>
      </c>
      <c r="D765" s="99">
        <f t="shared" ca="1" si="47"/>
        <v>833.19615793584956</v>
      </c>
    </row>
    <row r="766" spans="1:4" hidden="1" x14ac:dyDescent="0.25">
      <c r="A766" s="62">
        <f t="shared" si="45"/>
        <v>765</v>
      </c>
      <c r="B766" s="97">
        <f t="shared" ca="1" si="44"/>
        <v>0.1209473076914217</v>
      </c>
      <c r="C766" s="98">
        <f t="shared" ca="1" si="46"/>
        <v>1511.6348284319365</v>
      </c>
      <c r="D766" s="99">
        <f t="shared" ca="1" si="47"/>
        <v>-576.92442115571112</v>
      </c>
    </row>
    <row r="767" spans="1:4" hidden="1" x14ac:dyDescent="0.25">
      <c r="A767" s="62">
        <f t="shared" si="45"/>
        <v>766</v>
      </c>
      <c r="B767" s="97">
        <f t="shared" ca="1" si="44"/>
        <v>-1.9434646996439237E-2</v>
      </c>
      <c r="C767" s="98">
        <f t="shared" ca="1" si="46"/>
        <v>342.95074126056124</v>
      </c>
      <c r="D767" s="99">
        <f t="shared" ca="1" si="47"/>
        <v>1627.4836177784346</v>
      </c>
    </row>
    <row r="768" spans="1:4" hidden="1" x14ac:dyDescent="0.25">
      <c r="A768" s="62">
        <f t="shared" si="45"/>
        <v>767</v>
      </c>
      <c r="B768" s="97">
        <f t="shared" ca="1" si="44"/>
        <v>6.5422843639502085E-2</v>
      </c>
      <c r="C768" s="98">
        <f t="shared" ca="1" si="46"/>
        <v>237.04431469389709</v>
      </c>
      <c r="D768" s="99">
        <f t="shared" ca="1" si="47"/>
        <v>807.8289514011924</v>
      </c>
    </row>
    <row r="769" spans="1:4" hidden="1" x14ac:dyDescent="0.25">
      <c r="A769" s="62">
        <f t="shared" si="45"/>
        <v>768</v>
      </c>
      <c r="B769" s="97">
        <f t="shared" ca="1" si="44"/>
        <v>-5.0338040053650571E-2</v>
      </c>
      <c r="C769" s="98">
        <f t="shared" ca="1" si="46"/>
        <v>-1065.1092866233644</v>
      </c>
      <c r="D769" s="99">
        <f t="shared" ca="1" si="47"/>
        <v>386.02008987224838</v>
      </c>
    </row>
    <row r="770" spans="1:4" hidden="1" x14ac:dyDescent="0.25">
      <c r="A770" s="62">
        <f t="shared" si="45"/>
        <v>769</v>
      </c>
      <c r="B770" s="97">
        <f t="shared" ref="B770:B833" ca="1" si="48">$B$1*(_xlfn.NORM.INV(RAND(),$G$1,$I$1))</f>
        <v>4.1081543786355285E-3</v>
      </c>
      <c r="C770" s="98">
        <f t="shared" ca="1" si="46"/>
        <v>308.61802904573699</v>
      </c>
      <c r="D770" s="99">
        <f t="shared" ca="1" si="47"/>
        <v>926.01188961036212</v>
      </c>
    </row>
    <row r="771" spans="1:4" hidden="1" x14ac:dyDescent="0.25">
      <c r="A771" s="62">
        <f t="shared" ref="A771:A834" si="49">1+A770</f>
        <v>770</v>
      </c>
      <c r="B771" s="97">
        <f t="shared" ca="1" si="48"/>
        <v>5.0931573611246235E-2</v>
      </c>
      <c r="C771" s="98">
        <f t="shared" ca="1" si="46"/>
        <v>-144.30054648178952</v>
      </c>
      <c r="D771" s="99">
        <f t="shared" ca="1" si="47"/>
        <v>1572.2056019295399</v>
      </c>
    </row>
    <row r="772" spans="1:4" hidden="1" x14ac:dyDescent="0.25">
      <c r="A772" s="62">
        <f t="shared" si="49"/>
        <v>771</v>
      </c>
      <c r="B772" s="97">
        <f t="shared" ca="1" si="48"/>
        <v>6.8604368587127582E-2</v>
      </c>
      <c r="C772" s="98">
        <f t="shared" ref="C772:C835" ca="1" si="50">(_xlfn.NORM.INV(RAND(),$G$1*C$1,$I$1*C$1))</f>
        <v>853.71922839392141</v>
      </c>
      <c r="D772" s="99">
        <f t="shared" ref="D772:D835" ca="1" si="51">(_xlfn.NORM.INV(RAND(),$G$1*D$1,$I$1*D$1))</f>
        <v>1318.5921261968258</v>
      </c>
    </row>
    <row r="773" spans="1:4" hidden="1" x14ac:dyDescent="0.25">
      <c r="A773" s="62">
        <f t="shared" si="49"/>
        <v>772</v>
      </c>
      <c r="B773" s="97">
        <f t="shared" ca="1" si="48"/>
        <v>5.5101445377401359E-2</v>
      </c>
      <c r="C773" s="98">
        <f t="shared" ca="1" si="50"/>
        <v>-356.2679887474992</v>
      </c>
      <c r="D773" s="99">
        <f t="shared" ca="1" si="51"/>
        <v>789.84988533483329</v>
      </c>
    </row>
    <row r="774" spans="1:4" hidden="1" x14ac:dyDescent="0.25">
      <c r="A774" s="62">
        <f t="shared" si="49"/>
        <v>773</v>
      </c>
      <c r="B774" s="97">
        <f t="shared" ca="1" si="48"/>
        <v>-6.5220860814765677E-2</v>
      </c>
      <c r="C774" s="98">
        <f t="shared" ca="1" si="50"/>
        <v>-164.51111868584303</v>
      </c>
      <c r="D774" s="99">
        <f t="shared" ca="1" si="51"/>
        <v>324.68215218414775</v>
      </c>
    </row>
    <row r="775" spans="1:4" hidden="1" x14ac:dyDescent="0.25">
      <c r="A775" s="62">
        <f t="shared" si="49"/>
        <v>774</v>
      </c>
      <c r="B775" s="97">
        <f t="shared" ca="1" si="48"/>
        <v>-2.9672123181215121E-2</v>
      </c>
      <c r="C775" s="98">
        <f t="shared" ca="1" si="50"/>
        <v>247.26636464331298</v>
      </c>
      <c r="D775" s="99">
        <f t="shared" ca="1" si="51"/>
        <v>865.8459358252403</v>
      </c>
    </row>
    <row r="776" spans="1:4" hidden="1" x14ac:dyDescent="0.25">
      <c r="A776" s="62">
        <f t="shared" si="49"/>
        <v>775</v>
      </c>
      <c r="B776" s="97">
        <f t="shared" ca="1" si="48"/>
        <v>1.241852347869575E-2</v>
      </c>
      <c r="C776" s="98">
        <f t="shared" ca="1" si="50"/>
        <v>-571.63840204583244</v>
      </c>
      <c r="D776" s="99">
        <f t="shared" ca="1" si="51"/>
        <v>-221.44624700388044</v>
      </c>
    </row>
    <row r="777" spans="1:4" hidden="1" x14ac:dyDescent="0.25">
      <c r="A777" s="62">
        <f t="shared" si="49"/>
        <v>776</v>
      </c>
      <c r="B777" s="97">
        <f t="shared" ca="1" si="48"/>
        <v>2.3879043580485794E-2</v>
      </c>
      <c r="C777" s="98">
        <f t="shared" ca="1" si="50"/>
        <v>959.8220382364218</v>
      </c>
      <c r="D777" s="99">
        <f t="shared" ca="1" si="51"/>
        <v>1854.5286878888808</v>
      </c>
    </row>
    <row r="778" spans="1:4" hidden="1" x14ac:dyDescent="0.25">
      <c r="A778" s="62">
        <f t="shared" si="49"/>
        <v>777</v>
      </c>
      <c r="B778" s="97">
        <f t="shared" ca="1" si="48"/>
        <v>5.5892312332638389E-3</v>
      </c>
      <c r="C778" s="98">
        <f t="shared" ca="1" si="50"/>
        <v>410.05026965272322</v>
      </c>
      <c r="D778" s="99">
        <f t="shared" ca="1" si="51"/>
        <v>25.796119463968239</v>
      </c>
    </row>
    <row r="779" spans="1:4" hidden="1" x14ac:dyDescent="0.25">
      <c r="A779" s="62">
        <f t="shared" si="49"/>
        <v>778</v>
      </c>
      <c r="B779" s="97">
        <f t="shared" ca="1" si="48"/>
        <v>-9.4320281034015477E-2</v>
      </c>
      <c r="C779" s="98">
        <f t="shared" ca="1" si="50"/>
        <v>675.13526548970117</v>
      </c>
      <c r="D779" s="99">
        <f t="shared" ca="1" si="51"/>
        <v>250.98065890178839</v>
      </c>
    </row>
    <row r="780" spans="1:4" hidden="1" x14ac:dyDescent="0.25">
      <c r="A780" s="62">
        <f t="shared" si="49"/>
        <v>779</v>
      </c>
      <c r="B780" s="97">
        <f t="shared" ca="1" si="48"/>
        <v>0.16763199177538837</v>
      </c>
      <c r="C780" s="98">
        <f t="shared" ca="1" si="50"/>
        <v>1324.2112057466702</v>
      </c>
      <c r="D780" s="99">
        <f t="shared" ca="1" si="51"/>
        <v>493.01710817139985</v>
      </c>
    </row>
    <row r="781" spans="1:4" hidden="1" x14ac:dyDescent="0.25">
      <c r="A781" s="62">
        <f t="shared" si="49"/>
        <v>780</v>
      </c>
      <c r="B781" s="97">
        <f t="shared" ca="1" si="48"/>
        <v>1.0302292340048452E-2</v>
      </c>
      <c r="C781" s="98">
        <f t="shared" ca="1" si="50"/>
        <v>103.72982957133718</v>
      </c>
      <c r="D781" s="99">
        <f t="shared" ca="1" si="51"/>
        <v>626.68493032637275</v>
      </c>
    </row>
    <row r="782" spans="1:4" hidden="1" x14ac:dyDescent="0.25">
      <c r="A782" s="62">
        <f t="shared" si="49"/>
        <v>781</v>
      </c>
      <c r="B782" s="97">
        <f t="shared" ca="1" si="48"/>
        <v>6.7251224117359051E-2</v>
      </c>
      <c r="C782" s="98">
        <f t="shared" ca="1" si="50"/>
        <v>900.71169985594759</v>
      </c>
      <c r="D782" s="99">
        <f t="shared" ca="1" si="51"/>
        <v>1410.655884369</v>
      </c>
    </row>
    <row r="783" spans="1:4" hidden="1" x14ac:dyDescent="0.25">
      <c r="A783" s="62">
        <f t="shared" si="49"/>
        <v>782</v>
      </c>
      <c r="B783" s="97">
        <f t="shared" ca="1" si="48"/>
        <v>1.0443630198904215E-2</v>
      </c>
      <c r="C783" s="98">
        <f t="shared" ca="1" si="50"/>
        <v>538.45823266357161</v>
      </c>
      <c r="D783" s="99">
        <f t="shared" ca="1" si="51"/>
        <v>2108.9662271641073</v>
      </c>
    </row>
    <row r="784" spans="1:4" hidden="1" x14ac:dyDescent="0.25">
      <c r="A784" s="62">
        <f t="shared" si="49"/>
        <v>783</v>
      </c>
      <c r="B784" s="97">
        <f t="shared" ca="1" si="48"/>
        <v>8.5843478417212071E-2</v>
      </c>
      <c r="C784" s="98">
        <f t="shared" ca="1" si="50"/>
        <v>260.45412841365373</v>
      </c>
      <c r="D784" s="99">
        <f t="shared" ca="1" si="51"/>
        <v>-649.15631040716971</v>
      </c>
    </row>
    <row r="785" spans="1:4" hidden="1" x14ac:dyDescent="0.25">
      <c r="A785" s="62">
        <f t="shared" si="49"/>
        <v>784</v>
      </c>
      <c r="B785" s="97">
        <f t="shared" ca="1" si="48"/>
        <v>9.913356555112765E-2</v>
      </c>
      <c r="C785" s="98">
        <f t="shared" ca="1" si="50"/>
        <v>153.8189097041049</v>
      </c>
      <c r="D785" s="99">
        <f t="shared" ca="1" si="51"/>
        <v>-1115.9089043081276</v>
      </c>
    </row>
    <row r="786" spans="1:4" hidden="1" x14ac:dyDescent="0.25">
      <c r="A786" s="62">
        <f t="shared" si="49"/>
        <v>785</v>
      </c>
      <c r="B786" s="97">
        <f t="shared" ca="1" si="48"/>
        <v>4.5631824401294284E-2</v>
      </c>
      <c r="C786" s="98">
        <f t="shared" ca="1" si="50"/>
        <v>365.29104409948656</v>
      </c>
      <c r="D786" s="99">
        <f t="shared" ca="1" si="51"/>
        <v>-122.78447713025184</v>
      </c>
    </row>
    <row r="787" spans="1:4" hidden="1" x14ac:dyDescent="0.25">
      <c r="A787" s="62">
        <f t="shared" si="49"/>
        <v>786</v>
      </c>
      <c r="B787" s="97">
        <f t="shared" ca="1" si="48"/>
        <v>0.12780899452946937</v>
      </c>
      <c r="C787" s="98">
        <f t="shared" ca="1" si="50"/>
        <v>-1034.1974881263468</v>
      </c>
      <c r="D787" s="99">
        <f t="shared" ca="1" si="51"/>
        <v>1609.006949133221</v>
      </c>
    </row>
    <row r="788" spans="1:4" hidden="1" x14ac:dyDescent="0.25">
      <c r="A788" s="62">
        <f t="shared" si="49"/>
        <v>787</v>
      </c>
      <c r="B788" s="97">
        <f t="shared" ca="1" si="48"/>
        <v>2.301483852419724E-2</v>
      </c>
      <c r="C788" s="98">
        <f t="shared" ca="1" si="50"/>
        <v>-120.53426447634365</v>
      </c>
      <c r="D788" s="99">
        <f t="shared" ca="1" si="51"/>
        <v>628.13144538318124</v>
      </c>
    </row>
    <row r="789" spans="1:4" hidden="1" x14ac:dyDescent="0.25">
      <c r="A789" s="62">
        <f t="shared" si="49"/>
        <v>788</v>
      </c>
      <c r="B789" s="97">
        <f t="shared" ca="1" si="48"/>
        <v>5.0382589783775841E-2</v>
      </c>
      <c r="C789" s="98">
        <f t="shared" ca="1" si="50"/>
        <v>1266.8379137266602</v>
      </c>
      <c r="D789" s="99">
        <f t="shared" ca="1" si="51"/>
        <v>939.70729061283441</v>
      </c>
    </row>
    <row r="790" spans="1:4" hidden="1" x14ac:dyDescent="0.25">
      <c r="A790" s="62">
        <f t="shared" si="49"/>
        <v>789</v>
      </c>
      <c r="B790" s="97">
        <f t="shared" ca="1" si="48"/>
        <v>5.0628595289675227E-2</v>
      </c>
      <c r="C790" s="98">
        <f t="shared" ca="1" si="50"/>
        <v>601.84130536419434</v>
      </c>
      <c r="D790" s="99">
        <f t="shared" ca="1" si="51"/>
        <v>-54.708165756154131</v>
      </c>
    </row>
    <row r="791" spans="1:4" hidden="1" x14ac:dyDescent="0.25">
      <c r="A791" s="62">
        <f t="shared" si="49"/>
        <v>790</v>
      </c>
      <c r="B791" s="97">
        <f t="shared" ca="1" si="48"/>
        <v>3.5052675929185123E-3</v>
      </c>
      <c r="C791" s="98">
        <f t="shared" ca="1" si="50"/>
        <v>1319.6799343703951</v>
      </c>
      <c r="D791" s="99">
        <f t="shared" ca="1" si="51"/>
        <v>-711.97651408672755</v>
      </c>
    </row>
    <row r="792" spans="1:4" hidden="1" x14ac:dyDescent="0.25">
      <c r="A792" s="62">
        <f t="shared" si="49"/>
        <v>791</v>
      </c>
      <c r="B792" s="97">
        <f t="shared" ca="1" si="48"/>
        <v>1.7602934935289742E-2</v>
      </c>
      <c r="C792" s="98">
        <f t="shared" ca="1" si="50"/>
        <v>1208.8287674419848</v>
      </c>
      <c r="D792" s="99">
        <f t="shared" ca="1" si="51"/>
        <v>1321.1189694494919</v>
      </c>
    </row>
    <row r="793" spans="1:4" hidden="1" x14ac:dyDescent="0.25">
      <c r="A793" s="62">
        <f t="shared" si="49"/>
        <v>792</v>
      </c>
      <c r="B793" s="97">
        <f t="shared" ca="1" si="48"/>
        <v>1.0361148516599319E-2</v>
      </c>
      <c r="C793" s="98">
        <f t="shared" ca="1" si="50"/>
        <v>-383.20737941076698</v>
      </c>
      <c r="D793" s="99">
        <f t="shared" ca="1" si="51"/>
        <v>2070.5730245596424</v>
      </c>
    </row>
    <row r="794" spans="1:4" hidden="1" x14ac:dyDescent="0.25">
      <c r="A794" s="62">
        <f t="shared" si="49"/>
        <v>793</v>
      </c>
      <c r="B794" s="97">
        <f t="shared" ca="1" si="48"/>
        <v>8.4792013168931021E-2</v>
      </c>
      <c r="C794" s="98">
        <f t="shared" ca="1" si="50"/>
        <v>391.10921703031954</v>
      </c>
      <c r="D794" s="99">
        <f t="shared" ca="1" si="51"/>
        <v>-1001.4324968660321</v>
      </c>
    </row>
    <row r="795" spans="1:4" hidden="1" x14ac:dyDescent="0.25">
      <c r="A795" s="62">
        <f t="shared" si="49"/>
        <v>794</v>
      </c>
      <c r="B795" s="97">
        <f t="shared" ca="1" si="48"/>
        <v>1.2751765638445434E-4</v>
      </c>
      <c r="C795" s="98">
        <f t="shared" ca="1" si="50"/>
        <v>238.9302468657354</v>
      </c>
      <c r="D795" s="99">
        <f t="shared" ca="1" si="51"/>
        <v>959.09798428287752</v>
      </c>
    </row>
    <row r="796" spans="1:4" hidden="1" x14ac:dyDescent="0.25">
      <c r="A796" s="62">
        <f t="shared" si="49"/>
        <v>795</v>
      </c>
      <c r="B796" s="97">
        <f t="shared" ca="1" si="48"/>
        <v>1.3672973149178168E-2</v>
      </c>
      <c r="C796" s="98">
        <f t="shared" ca="1" si="50"/>
        <v>404.09972778094931</v>
      </c>
      <c r="D796" s="99">
        <f t="shared" ca="1" si="51"/>
        <v>1475.8295823288006</v>
      </c>
    </row>
    <row r="797" spans="1:4" hidden="1" x14ac:dyDescent="0.25">
      <c r="A797" s="62">
        <f t="shared" si="49"/>
        <v>796</v>
      </c>
      <c r="B797" s="97">
        <f t="shared" ca="1" si="48"/>
        <v>2.0438820639527011E-2</v>
      </c>
      <c r="C797" s="98">
        <f t="shared" ca="1" si="50"/>
        <v>734.38167322024219</v>
      </c>
      <c r="D797" s="99">
        <f t="shared" ca="1" si="51"/>
        <v>2186.3124863213607</v>
      </c>
    </row>
    <row r="798" spans="1:4" hidden="1" x14ac:dyDescent="0.25">
      <c r="A798" s="62">
        <f t="shared" si="49"/>
        <v>797</v>
      </c>
      <c r="B798" s="97">
        <f t="shared" ca="1" si="48"/>
        <v>-6.8603949269043257E-2</v>
      </c>
      <c r="C798" s="98">
        <f t="shared" ca="1" si="50"/>
        <v>350.2739533747469</v>
      </c>
      <c r="D798" s="99">
        <f t="shared" ca="1" si="51"/>
        <v>606.13832095616272</v>
      </c>
    </row>
    <row r="799" spans="1:4" hidden="1" x14ac:dyDescent="0.25">
      <c r="A799" s="62">
        <f t="shared" si="49"/>
        <v>798</v>
      </c>
      <c r="B799" s="97">
        <f t="shared" ca="1" si="48"/>
        <v>8.9991439760217812E-2</v>
      </c>
      <c r="C799" s="98">
        <f t="shared" ca="1" si="50"/>
        <v>1091.7599505171138</v>
      </c>
      <c r="D799" s="99">
        <f t="shared" ca="1" si="51"/>
        <v>627.58128400821545</v>
      </c>
    </row>
    <row r="800" spans="1:4" hidden="1" x14ac:dyDescent="0.25">
      <c r="A800" s="62">
        <f t="shared" si="49"/>
        <v>799</v>
      </c>
      <c r="B800" s="97">
        <f t="shared" ca="1" si="48"/>
        <v>5.0903095912097011E-2</v>
      </c>
      <c r="C800" s="98">
        <f t="shared" ca="1" si="50"/>
        <v>850.18020166673398</v>
      </c>
      <c r="D800" s="99">
        <f t="shared" ca="1" si="51"/>
        <v>-348.64063956907216</v>
      </c>
    </row>
    <row r="801" spans="1:4" hidden="1" x14ac:dyDescent="0.25">
      <c r="A801" s="62">
        <f t="shared" si="49"/>
        <v>800</v>
      </c>
      <c r="B801" s="97">
        <f t="shared" ca="1" si="48"/>
        <v>5.1245432735270699E-2</v>
      </c>
      <c r="C801" s="98">
        <f t="shared" ca="1" si="50"/>
        <v>-457.31547984267763</v>
      </c>
      <c r="D801" s="99">
        <f t="shared" ca="1" si="51"/>
        <v>1545.7013115606082</v>
      </c>
    </row>
    <row r="802" spans="1:4" hidden="1" x14ac:dyDescent="0.25">
      <c r="A802" s="62">
        <f t="shared" si="49"/>
        <v>801</v>
      </c>
      <c r="B802" s="97">
        <f t="shared" ca="1" si="48"/>
        <v>9.4459601443089458E-2</v>
      </c>
      <c r="C802" s="98">
        <f t="shared" ca="1" si="50"/>
        <v>253.90011363675913</v>
      </c>
      <c r="D802" s="99">
        <f t="shared" ca="1" si="51"/>
        <v>2564.4700984560995</v>
      </c>
    </row>
    <row r="803" spans="1:4" hidden="1" x14ac:dyDescent="0.25">
      <c r="A803" s="62">
        <f t="shared" si="49"/>
        <v>802</v>
      </c>
      <c r="B803" s="97">
        <f t="shared" ca="1" si="48"/>
        <v>-5.6577706932575564E-2</v>
      </c>
      <c r="C803" s="98">
        <f t="shared" ca="1" si="50"/>
        <v>510.34276739539547</v>
      </c>
      <c r="D803" s="99">
        <f t="shared" ca="1" si="51"/>
        <v>539.49286872885943</v>
      </c>
    </row>
    <row r="804" spans="1:4" hidden="1" x14ac:dyDescent="0.25">
      <c r="A804" s="62">
        <f t="shared" si="49"/>
        <v>803</v>
      </c>
      <c r="B804" s="97">
        <f t="shared" ca="1" si="48"/>
        <v>3.1762587658219349E-3</v>
      </c>
      <c r="C804" s="98">
        <f t="shared" ca="1" si="50"/>
        <v>77.847545951211885</v>
      </c>
      <c r="D804" s="99">
        <f t="shared" ca="1" si="51"/>
        <v>1039.6184873914319</v>
      </c>
    </row>
    <row r="805" spans="1:4" hidden="1" x14ac:dyDescent="0.25">
      <c r="A805" s="62">
        <f t="shared" si="49"/>
        <v>804</v>
      </c>
      <c r="B805" s="97">
        <f t="shared" ca="1" si="48"/>
        <v>6.8104215696687037E-2</v>
      </c>
      <c r="C805" s="98">
        <f t="shared" ca="1" si="50"/>
        <v>70.522087519568231</v>
      </c>
      <c r="D805" s="99">
        <f t="shared" ca="1" si="51"/>
        <v>224.98604303888442</v>
      </c>
    </row>
    <row r="806" spans="1:4" hidden="1" x14ac:dyDescent="0.25">
      <c r="A806" s="62">
        <f t="shared" si="49"/>
        <v>805</v>
      </c>
      <c r="B806" s="97">
        <f t="shared" ca="1" si="48"/>
        <v>8.3474883313100004E-3</v>
      </c>
      <c r="C806" s="98">
        <f t="shared" ca="1" si="50"/>
        <v>680.67877125034443</v>
      </c>
      <c r="D806" s="99">
        <f t="shared" ca="1" si="51"/>
        <v>4277.7579376103922</v>
      </c>
    </row>
    <row r="807" spans="1:4" hidden="1" x14ac:dyDescent="0.25">
      <c r="A807" s="62">
        <f t="shared" si="49"/>
        <v>806</v>
      </c>
      <c r="B807" s="97">
        <f t="shared" ca="1" si="48"/>
        <v>2.8164618717719289E-2</v>
      </c>
      <c r="C807" s="98">
        <f t="shared" ca="1" si="50"/>
        <v>914.55793182115406</v>
      </c>
      <c r="D807" s="99">
        <f t="shared" ca="1" si="51"/>
        <v>-235.14150313347454</v>
      </c>
    </row>
    <row r="808" spans="1:4" hidden="1" x14ac:dyDescent="0.25">
      <c r="A808" s="62">
        <f t="shared" si="49"/>
        <v>807</v>
      </c>
      <c r="B808" s="97">
        <f t="shared" ca="1" si="48"/>
        <v>7.2440522782933614E-4</v>
      </c>
      <c r="C808" s="98">
        <f t="shared" ca="1" si="50"/>
        <v>499.26499752171623</v>
      </c>
      <c r="D808" s="99">
        <f t="shared" ca="1" si="51"/>
        <v>316.308078937765</v>
      </c>
    </row>
    <row r="809" spans="1:4" hidden="1" x14ac:dyDescent="0.25">
      <c r="A809" s="62">
        <f t="shared" si="49"/>
        <v>808</v>
      </c>
      <c r="B809" s="97">
        <f t="shared" ca="1" si="48"/>
        <v>7.5813435713052046E-2</v>
      </c>
      <c r="C809" s="98">
        <f t="shared" ca="1" si="50"/>
        <v>1111.0403555613368</v>
      </c>
      <c r="D809" s="99">
        <f t="shared" ca="1" si="51"/>
        <v>225.58449772275651</v>
      </c>
    </row>
    <row r="810" spans="1:4" hidden="1" x14ac:dyDescent="0.25">
      <c r="A810" s="62">
        <f t="shared" si="49"/>
        <v>809</v>
      </c>
      <c r="B810" s="97">
        <f t="shared" ca="1" si="48"/>
        <v>0.11693785961169396</v>
      </c>
      <c r="C810" s="98">
        <f t="shared" ca="1" si="50"/>
        <v>1169.8050331068011</v>
      </c>
      <c r="D810" s="99">
        <f t="shared" ca="1" si="51"/>
        <v>18.400793264360459</v>
      </c>
    </row>
    <row r="811" spans="1:4" hidden="1" x14ac:dyDescent="0.25">
      <c r="A811" s="62">
        <f t="shared" si="49"/>
        <v>810</v>
      </c>
      <c r="B811" s="97">
        <f t="shared" ca="1" si="48"/>
        <v>-1.9353568430732354E-3</v>
      </c>
      <c r="C811" s="98">
        <f t="shared" ca="1" si="50"/>
        <v>868.69969846800552</v>
      </c>
      <c r="D811" s="99">
        <f t="shared" ca="1" si="51"/>
        <v>964.37095726313942</v>
      </c>
    </row>
    <row r="812" spans="1:4" hidden="1" x14ac:dyDescent="0.25">
      <c r="A812" s="62">
        <f t="shared" si="49"/>
        <v>811</v>
      </c>
      <c r="B812" s="97">
        <f t="shared" ca="1" si="48"/>
        <v>6.3719122479913917E-2</v>
      </c>
      <c r="C812" s="98">
        <f t="shared" ca="1" si="50"/>
        <v>352.73576163490986</v>
      </c>
      <c r="D812" s="99">
        <f t="shared" ca="1" si="51"/>
        <v>934.31570173271689</v>
      </c>
    </row>
    <row r="813" spans="1:4" hidden="1" x14ac:dyDescent="0.25">
      <c r="A813" s="62">
        <f t="shared" si="49"/>
        <v>812</v>
      </c>
      <c r="B813" s="97">
        <f t="shared" ca="1" si="48"/>
        <v>-2.4270523376801106E-2</v>
      </c>
      <c r="C813" s="98">
        <f t="shared" ca="1" si="50"/>
        <v>792.16644369307323</v>
      </c>
      <c r="D813" s="99">
        <f t="shared" ca="1" si="51"/>
        <v>284.35381881379772</v>
      </c>
    </row>
    <row r="814" spans="1:4" hidden="1" x14ac:dyDescent="0.25">
      <c r="A814" s="62">
        <f t="shared" si="49"/>
        <v>813</v>
      </c>
      <c r="B814" s="97">
        <f t="shared" ca="1" si="48"/>
        <v>0.10167412933382838</v>
      </c>
      <c r="C814" s="98">
        <f t="shared" ca="1" si="50"/>
        <v>1444.0045969544753</v>
      </c>
      <c r="D814" s="99">
        <f t="shared" ca="1" si="51"/>
        <v>574.1053545480695</v>
      </c>
    </row>
    <row r="815" spans="1:4" hidden="1" x14ac:dyDescent="0.25">
      <c r="A815" s="62">
        <f t="shared" si="49"/>
        <v>814</v>
      </c>
      <c r="B815" s="97">
        <f t="shared" ca="1" si="48"/>
        <v>-1.929753208177229E-2</v>
      </c>
      <c r="C815" s="98">
        <f t="shared" ca="1" si="50"/>
        <v>1373.1341624012184</v>
      </c>
      <c r="D815" s="99">
        <f t="shared" ca="1" si="51"/>
        <v>1175.0138414795586</v>
      </c>
    </row>
    <row r="816" spans="1:4" hidden="1" x14ac:dyDescent="0.25">
      <c r="A816" s="62">
        <f t="shared" si="49"/>
        <v>815</v>
      </c>
      <c r="B816" s="97">
        <f t="shared" ca="1" si="48"/>
        <v>1.8291846405887914E-2</v>
      </c>
      <c r="C816" s="98">
        <f t="shared" ca="1" si="50"/>
        <v>945.52787472916316</v>
      </c>
      <c r="D816" s="99">
        <f t="shared" ca="1" si="51"/>
        <v>1070.2178442861068</v>
      </c>
    </row>
    <row r="817" spans="1:4" hidden="1" x14ac:dyDescent="0.25">
      <c r="A817" s="62">
        <f t="shared" si="49"/>
        <v>816</v>
      </c>
      <c r="B817" s="97">
        <f t="shared" ca="1" si="48"/>
        <v>9.0155117769942339E-2</v>
      </c>
      <c r="C817" s="98">
        <f t="shared" ca="1" si="50"/>
        <v>427.70325019459983</v>
      </c>
      <c r="D817" s="99">
        <f t="shared" ca="1" si="51"/>
        <v>2561.1935224005074</v>
      </c>
    </row>
    <row r="818" spans="1:4" hidden="1" x14ac:dyDescent="0.25">
      <c r="A818" s="62">
        <f t="shared" si="49"/>
        <v>817</v>
      </c>
      <c r="B818" s="97">
        <f t="shared" ca="1" si="48"/>
        <v>4.5899040859955872E-2</v>
      </c>
      <c r="C818" s="98">
        <f t="shared" ca="1" si="50"/>
        <v>607.55727274819662</v>
      </c>
      <c r="D818" s="99">
        <f t="shared" ca="1" si="51"/>
        <v>2241.9567188696551</v>
      </c>
    </row>
    <row r="819" spans="1:4" hidden="1" x14ac:dyDescent="0.25">
      <c r="A819" s="62">
        <f t="shared" si="49"/>
        <v>818</v>
      </c>
      <c r="B819" s="97">
        <f t="shared" ca="1" si="48"/>
        <v>-9.0153558215396626E-2</v>
      </c>
      <c r="C819" s="98">
        <f t="shared" ca="1" si="50"/>
        <v>946.87547143727249</v>
      </c>
      <c r="D819" s="99">
        <f t="shared" ca="1" si="51"/>
        <v>96.639814358924468</v>
      </c>
    </row>
    <row r="820" spans="1:4" hidden="1" x14ac:dyDescent="0.25">
      <c r="A820" s="62">
        <f t="shared" si="49"/>
        <v>819</v>
      </c>
      <c r="B820" s="97">
        <f t="shared" ca="1" si="48"/>
        <v>6.6684330312395873E-2</v>
      </c>
      <c r="C820" s="98">
        <f t="shared" ca="1" si="50"/>
        <v>1270.452625454805</v>
      </c>
      <c r="D820" s="99">
        <f t="shared" ca="1" si="51"/>
        <v>947.85003658002051</v>
      </c>
    </row>
    <row r="821" spans="1:4" hidden="1" x14ac:dyDescent="0.25">
      <c r="A821" s="62">
        <f t="shared" si="49"/>
        <v>820</v>
      </c>
      <c r="B821" s="97">
        <f t="shared" ca="1" si="48"/>
        <v>-9.3112705301601068E-3</v>
      </c>
      <c r="C821" s="98">
        <f t="shared" ca="1" si="50"/>
        <v>1095.9001402247823</v>
      </c>
      <c r="D821" s="99">
        <f t="shared" ca="1" si="51"/>
        <v>2888.8117559551465</v>
      </c>
    </row>
    <row r="822" spans="1:4" hidden="1" x14ac:dyDescent="0.25">
      <c r="A822" s="62">
        <f t="shared" si="49"/>
        <v>821</v>
      </c>
      <c r="B822" s="97">
        <f t="shared" ca="1" si="48"/>
        <v>7.2700730561542165E-2</v>
      </c>
      <c r="C822" s="98">
        <f t="shared" ca="1" si="50"/>
        <v>1377.8018381146185</v>
      </c>
      <c r="D822" s="99">
        <f t="shared" ca="1" si="51"/>
        <v>796.15026056518343</v>
      </c>
    </row>
    <row r="823" spans="1:4" hidden="1" x14ac:dyDescent="0.25">
      <c r="A823" s="62">
        <f t="shared" si="49"/>
        <v>822</v>
      </c>
      <c r="B823" s="97">
        <f t="shared" ca="1" si="48"/>
        <v>5.1753833914641362E-2</v>
      </c>
      <c r="C823" s="98">
        <f t="shared" ca="1" si="50"/>
        <v>1450.7850640232241</v>
      </c>
      <c r="D823" s="99">
        <f t="shared" ca="1" si="51"/>
        <v>344.01627535651949</v>
      </c>
    </row>
    <row r="824" spans="1:4" hidden="1" x14ac:dyDescent="0.25">
      <c r="A824" s="62">
        <f t="shared" si="49"/>
        <v>823</v>
      </c>
      <c r="B824" s="97">
        <f t="shared" ca="1" si="48"/>
        <v>-2.8676719942517137E-2</v>
      </c>
      <c r="C824" s="98">
        <f t="shared" ca="1" si="50"/>
        <v>429.07593363370188</v>
      </c>
      <c r="D824" s="99">
        <f t="shared" ca="1" si="51"/>
        <v>856.579904057058</v>
      </c>
    </row>
    <row r="825" spans="1:4" hidden="1" x14ac:dyDescent="0.25">
      <c r="A825" s="62">
        <f t="shared" si="49"/>
        <v>824</v>
      </c>
      <c r="B825" s="97">
        <f t="shared" ca="1" si="48"/>
        <v>6.5329652385899967E-2</v>
      </c>
      <c r="C825" s="98">
        <f t="shared" ca="1" si="50"/>
        <v>-668.58246779362844</v>
      </c>
      <c r="D825" s="99">
        <f t="shared" ca="1" si="51"/>
        <v>2679.7111212654827</v>
      </c>
    </row>
    <row r="826" spans="1:4" hidden="1" x14ac:dyDescent="0.25">
      <c r="A826" s="62">
        <f t="shared" si="49"/>
        <v>825</v>
      </c>
      <c r="B826" s="97">
        <f t="shared" ca="1" si="48"/>
        <v>6.3339989613687836E-2</v>
      </c>
      <c r="C826" s="98">
        <f t="shared" ca="1" si="50"/>
        <v>13.948914228329556</v>
      </c>
      <c r="D826" s="99">
        <f t="shared" ca="1" si="51"/>
        <v>1280.0831116489094</v>
      </c>
    </row>
    <row r="827" spans="1:4" hidden="1" x14ac:dyDescent="0.25">
      <c r="A827" s="62">
        <f t="shared" si="49"/>
        <v>826</v>
      </c>
      <c r="B827" s="97">
        <f t="shared" ca="1" si="48"/>
        <v>-1.7531611031057839E-3</v>
      </c>
      <c r="C827" s="98">
        <f t="shared" ca="1" si="50"/>
        <v>967.48780495512005</v>
      </c>
      <c r="D827" s="99">
        <f t="shared" ca="1" si="51"/>
        <v>1304.4033266491406</v>
      </c>
    </row>
    <row r="828" spans="1:4" hidden="1" x14ac:dyDescent="0.25">
      <c r="A828" s="62">
        <f t="shared" si="49"/>
        <v>827</v>
      </c>
      <c r="B828" s="97">
        <f t="shared" ca="1" si="48"/>
        <v>0.13716455747002931</v>
      </c>
      <c r="C828" s="98">
        <f t="shared" ca="1" si="50"/>
        <v>626.79308102578977</v>
      </c>
      <c r="D828" s="99">
        <f t="shared" ca="1" si="51"/>
        <v>1378.0239437467005</v>
      </c>
    </row>
    <row r="829" spans="1:4" hidden="1" x14ac:dyDescent="0.25">
      <c r="A829" s="62">
        <f t="shared" si="49"/>
        <v>828</v>
      </c>
      <c r="B829" s="97">
        <f t="shared" ca="1" si="48"/>
        <v>9.0986236066987039E-2</v>
      </c>
      <c r="C829" s="98">
        <f t="shared" ca="1" si="50"/>
        <v>515.80596711999863</v>
      </c>
      <c r="D829" s="99">
        <f t="shared" ca="1" si="51"/>
        <v>-25.013773135526662</v>
      </c>
    </row>
    <row r="830" spans="1:4" hidden="1" x14ac:dyDescent="0.25">
      <c r="A830" s="62">
        <f t="shared" si="49"/>
        <v>829</v>
      </c>
      <c r="B830" s="97">
        <f t="shared" ca="1" si="48"/>
        <v>6.9266403693280451E-2</v>
      </c>
      <c r="C830" s="98">
        <f t="shared" ca="1" si="50"/>
        <v>1218.4362129244041</v>
      </c>
      <c r="D830" s="99">
        <f t="shared" ca="1" si="51"/>
        <v>-48.416782109855831</v>
      </c>
    </row>
    <row r="831" spans="1:4" hidden="1" x14ac:dyDescent="0.25">
      <c r="A831" s="62">
        <f t="shared" si="49"/>
        <v>830</v>
      </c>
      <c r="B831" s="97">
        <f t="shared" ca="1" si="48"/>
        <v>4.6564543037263387E-2</v>
      </c>
      <c r="C831" s="98">
        <f t="shared" ca="1" si="50"/>
        <v>1068.434025302191</v>
      </c>
      <c r="D831" s="99">
        <f t="shared" ca="1" si="51"/>
        <v>-126.75783840436861</v>
      </c>
    </row>
    <row r="832" spans="1:4" hidden="1" x14ac:dyDescent="0.25">
      <c r="A832" s="62">
        <f t="shared" si="49"/>
        <v>831</v>
      </c>
      <c r="B832" s="97">
        <f t="shared" ca="1" si="48"/>
        <v>2.201129032023616E-2</v>
      </c>
      <c r="C832" s="98">
        <f t="shared" ca="1" si="50"/>
        <v>720.4083826323814</v>
      </c>
      <c r="D832" s="99">
        <f t="shared" ca="1" si="51"/>
        <v>2353.325135021822</v>
      </c>
    </row>
    <row r="833" spans="1:4" hidden="1" x14ac:dyDescent="0.25">
      <c r="A833" s="62">
        <f t="shared" si="49"/>
        <v>832</v>
      </c>
      <c r="B833" s="97">
        <f t="shared" ca="1" si="48"/>
        <v>0.14856701469329736</v>
      </c>
      <c r="C833" s="98">
        <f t="shared" ca="1" si="50"/>
        <v>708.57795116584236</v>
      </c>
      <c r="D833" s="99">
        <f t="shared" ca="1" si="51"/>
        <v>124.182886557811</v>
      </c>
    </row>
    <row r="834" spans="1:4" hidden="1" x14ac:dyDescent="0.25">
      <c r="A834" s="62">
        <f t="shared" si="49"/>
        <v>833</v>
      </c>
      <c r="B834" s="97">
        <f t="shared" ref="B834:B897" ca="1" si="52">$B$1*(_xlfn.NORM.INV(RAND(),$G$1,$I$1))</f>
        <v>-2.3925442120824605E-2</v>
      </c>
      <c r="C834" s="98">
        <f t="shared" ca="1" si="50"/>
        <v>1071.0586190666586</v>
      </c>
      <c r="D834" s="99">
        <f t="shared" ca="1" si="51"/>
        <v>-594.38238703262982</v>
      </c>
    </row>
    <row r="835" spans="1:4" hidden="1" x14ac:dyDescent="0.25">
      <c r="A835" s="62">
        <f t="shared" ref="A835:A898" si="53">1+A834</f>
        <v>834</v>
      </c>
      <c r="B835" s="97">
        <f t="shared" ca="1" si="52"/>
        <v>0.12985621559359661</v>
      </c>
      <c r="C835" s="98">
        <f t="shared" ca="1" si="50"/>
        <v>123.9177061689407</v>
      </c>
      <c r="D835" s="99">
        <f t="shared" ca="1" si="51"/>
        <v>803.65721643356244</v>
      </c>
    </row>
    <row r="836" spans="1:4" hidden="1" x14ac:dyDescent="0.25">
      <c r="A836" s="62">
        <f t="shared" si="53"/>
        <v>835</v>
      </c>
      <c r="B836" s="97">
        <f t="shared" ca="1" si="52"/>
        <v>4.3603529168901409E-2</v>
      </c>
      <c r="C836" s="98">
        <f t="shared" ref="C836:C899" ca="1" si="54">(_xlfn.NORM.INV(RAND(),$G$1*C$1,$I$1*C$1))</f>
        <v>784.69254306327707</v>
      </c>
      <c r="D836" s="99">
        <f t="shared" ref="D836:D899" ca="1" si="55">(_xlfn.NORM.INV(RAND(),$G$1*D$1,$I$1*D$1))</f>
        <v>1197.6843802339547</v>
      </c>
    </row>
    <row r="837" spans="1:4" hidden="1" x14ac:dyDescent="0.25">
      <c r="A837" s="62">
        <f t="shared" si="53"/>
        <v>836</v>
      </c>
      <c r="B837" s="97">
        <f t="shared" ca="1" si="52"/>
        <v>8.9220726816830909E-2</v>
      </c>
      <c r="C837" s="98">
        <f t="shared" ca="1" si="54"/>
        <v>-235.33407759147065</v>
      </c>
      <c r="D837" s="99">
        <f t="shared" ca="1" si="55"/>
        <v>1921.5098285310987</v>
      </c>
    </row>
    <row r="838" spans="1:4" hidden="1" x14ac:dyDescent="0.25">
      <c r="A838" s="62">
        <f t="shared" si="53"/>
        <v>837</v>
      </c>
      <c r="B838" s="97">
        <f t="shared" ca="1" si="52"/>
        <v>6.056651313699779E-2</v>
      </c>
      <c r="C838" s="98">
        <f t="shared" ca="1" si="54"/>
        <v>-153.31632264466077</v>
      </c>
      <c r="D838" s="99">
        <f t="shared" ca="1" si="55"/>
        <v>1077.4648371427281</v>
      </c>
    </row>
    <row r="839" spans="1:4" hidden="1" x14ac:dyDescent="0.25">
      <c r="A839" s="62">
        <f t="shared" si="53"/>
        <v>838</v>
      </c>
      <c r="B839" s="97">
        <f t="shared" ca="1" si="52"/>
        <v>3.6215288496034524E-2</v>
      </c>
      <c r="C839" s="98">
        <f t="shared" ca="1" si="54"/>
        <v>1512.2125741475325</v>
      </c>
      <c r="D839" s="99">
        <f t="shared" ca="1" si="55"/>
        <v>2448.9536793895904</v>
      </c>
    </row>
    <row r="840" spans="1:4" hidden="1" x14ac:dyDescent="0.25">
      <c r="A840" s="62">
        <f t="shared" si="53"/>
        <v>839</v>
      </c>
      <c r="B840" s="97">
        <f t="shared" ca="1" si="52"/>
        <v>7.4546396771810949E-3</v>
      </c>
      <c r="C840" s="98">
        <f t="shared" ca="1" si="54"/>
        <v>355.65158506574591</v>
      </c>
      <c r="D840" s="99">
        <f t="shared" ca="1" si="55"/>
        <v>771.81219282599943</v>
      </c>
    </row>
    <row r="841" spans="1:4" hidden="1" x14ac:dyDescent="0.25">
      <c r="A841" s="62">
        <f t="shared" si="53"/>
        <v>840</v>
      </c>
      <c r="B841" s="97">
        <f t="shared" ca="1" si="52"/>
        <v>4.0139595738270945E-3</v>
      </c>
      <c r="C841" s="98">
        <f t="shared" ca="1" si="54"/>
        <v>820.33563299529067</v>
      </c>
      <c r="D841" s="99">
        <f t="shared" ca="1" si="55"/>
        <v>659.74476431957362</v>
      </c>
    </row>
    <row r="842" spans="1:4" hidden="1" x14ac:dyDescent="0.25">
      <c r="A842" s="62">
        <f t="shared" si="53"/>
        <v>841</v>
      </c>
      <c r="B842" s="97">
        <f t="shared" ca="1" si="52"/>
        <v>5.3135019788160563E-2</v>
      </c>
      <c r="C842" s="98">
        <f t="shared" ca="1" si="54"/>
        <v>650.33615438120773</v>
      </c>
      <c r="D842" s="99">
        <f t="shared" ca="1" si="55"/>
        <v>-736.29670412991072</v>
      </c>
    </row>
    <row r="843" spans="1:4" hidden="1" x14ac:dyDescent="0.25">
      <c r="A843" s="62">
        <f t="shared" si="53"/>
        <v>842</v>
      </c>
      <c r="B843" s="97">
        <f t="shared" ca="1" si="52"/>
        <v>3.0870796370496889E-2</v>
      </c>
      <c r="C843" s="98">
        <f t="shared" ca="1" si="54"/>
        <v>254.67835375578946</v>
      </c>
      <c r="D843" s="99">
        <f t="shared" ca="1" si="55"/>
        <v>1758.0135066118687</v>
      </c>
    </row>
    <row r="844" spans="1:4" hidden="1" x14ac:dyDescent="0.25">
      <c r="A844" s="62">
        <f t="shared" si="53"/>
        <v>843</v>
      </c>
      <c r="B844" s="97">
        <f t="shared" ca="1" si="52"/>
        <v>1.0031568447992148E-3</v>
      </c>
      <c r="C844" s="98">
        <f t="shared" ca="1" si="54"/>
        <v>389.98757516913912</v>
      </c>
      <c r="D844" s="99">
        <f t="shared" ca="1" si="55"/>
        <v>1227.3701719036296</v>
      </c>
    </row>
    <row r="845" spans="1:4" hidden="1" x14ac:dyDescent="0.25">
      <c r="A845" s="62">
        <f t="shared" si="53"/>
        <v>844</v>
      </c>
      <c r="B845" s="97">
        <f t="shared" ca="1" si="52"/>
        <v>7.4918148972973025E-2</v>
      </c>
      <c r="C845" s="98">
        <f t="shared" ca="1" si="54"/>
        <v>464.85284317936851</v>
      </c>
      <c r="D845" s="99">
        <f t="shared" ca="1" si="55"/>
        <v>1699.8300523866669</v>
      </c>
    </row>
    <row r="846" spans="1:4" hidden="1" x14ac:dyDescent="0.25">
      <c r="A846" s="62">
        <f t="shared" si="53"/>
        <v>845</v>
      </c>
      <c r="B846" s="97">
        <f t="shared" ca="1" si="52"/>
        <v>1.9174974446239584E-2</v>
      </c>
      <c r="C846" s="98">
        <f t="shared" ca="1" si="54"/>
        <v>98.162157521578763</v>
      </c>
      <c r="D846" s="99">
        <f t="shared" ca="1" si="55"/>
        <v>1637.4111092259557</v>
      </c>
    </row>
    <row r="847" spans="1:4" hidden="1" x14ac:dyDescent="0.25">
      <c r="A847" s="62">
        <f t="shared" si="53"/>
        <v>846</v>
      </c>
      <c r="B847" s="97">
        <f t="shared" ca="1" si="52"/>
        <v>4.2660797763199462E-2</v>
      </c>
      <c r="C847" s="98">
        <f t="shared" ca="1" si="54"/>
        <v>1004.348880652757</v>
      </c>
      <c r="D847" s="99">
        <f t="shared" ca="1" si="55"/>
        <v>1024.4502313097053</v>
      </c>
    </row>
    <row r="848" spans="1:4" hidden="1" x14ac:dyDescent="0.25">
      <c r="A848" s="62">
        <f t="shared" si="53"/>
        <v>847</v>
      </c>
      <c r="B848" s="97">
        <f t="shared" ca="1" si="52"/>
        <v>8.1070192600803365E-2</v>
      </c>
      <c r="C848" s="98">
        <f t="shared" ca="1" si="54"/>
        <v>-19.48088082274171</v>
      </c>
      <c r="D848" s="99">
        <f t="shared" ca="1" si="55"/>
        <v>349.12320736781544</v>
      </c>
    </row>
    <row r="849" spans="1:4" hidden="1" x14ac:dyDescent="0.25">
      <c r="A849" s="62">
        <f t="shared" si="53"/>
        <v>848</v>
      </c>
      <c r="B849" s="97">
        <f t="shared" ca="1" si="52"/>
        <v>5.2652065259927584E-2</v>
      </c>
      <c r="C849" s="98">
        <f t="shared" ca="1" si="54"/>
        <v>137.94092925875572</v>
      </c>
      <c r="D849" s="99">
        <f t="shared" ca="1" si="55"/>
        <v>1922.2483378671022</v>
      </c>
    </row>
    <row r="850" spans="1:4" hidden="1" x14ac:dyDescent="0.25">
      <c r="A850" s="62">
        <f t="shared" si="53"/>
        <v>849</v>
      </c>
      <c r="B850" s="97">
        <f t="shared" ca="1" si="52"/>
        <v>0.10022328727143726</v>
      </c>
      <c r="C850" s="98">
        <f t="shared" ca="1" si="54"/>
        <v>766.25295855019658</v>
      </c>
      <c r="D850" s="99">
        <f t="shared" ca="1" si="55"/>
        <v>1717.4537559793885</v>
      </c>
    </row>
    <row r="851" spans="1:4" hidden="1" x14ac:dyDescent="0.25">
      <c r="A851" s="62">
        <f t="shared" si="53"/>
        <v>850</v>
      </c>
      <c r="B851" s="97">
        <f t="shared" ca="1" si="52"/>
        <v>6.489820729416125E-2</v>
      </c>
      <c r="C851" s="98">
        <f t="shared" ca="1" si="54"/>
        <v>340.4611045150192</v>
      </c>
      <c r="D851" s="99">
        <f t="shared" ca="1" si="55"/>
        <v>2005.3164829152997</v>
      </c>
    </row>
    <row r="852" spans="1:4" hidden="1" x14ac:dyDescent="0.25">
      <c r="A852" s="62">
        <f t="shared" si="53"/>
        <v>851</v>
      </c>
      <c r="B852" s="97">
        <f t="shared" ca="1" si="52"/>
        <v>7.1763624105584192E-2</v>
      </c>
      <c r="C852" s="98">
        <f t="shared" ca="1" si="54"/>
        <v>1040.7819459159352</v>
      </c>
      <c r="D852" s="99">
        <f t="shared" ca="1" si="55"/>
        <v>1541.1249595493482</v>
      </c>
    </row>
    <row r="853" spans="1:4" hidden="1" x14ac:dyDescent="0.25">
      <c r="A853" s="62">
        <f t="shared" si="53"/>
        <v>852</v>
      </c>
      <c r="B853" s="97">
        <f t="shared" ca="1" si="52"/>
        <v>-5.9155295549041892E-2</v>
      </c>
      <c r="C853" s="98">
        <f t="shared" ca="1" si="54"/>
        <v>980.17534818057652</v>
      </c>
      <c r="D853" s="99">
        <f t="shared" ca="1" si="55"/>
        <v>2272.8973498248306</v>
      </c>
    </row>
    <row r="854" spans="1:4" hidden="1" x14ac:dyDescent="0.25">
      <c r="A854" s="62">
        <f t="shared" si="53"/>
        <v>853</v>
      </c>
      <c r="B854" s="97">
        <f t="shared" ca="1" si="52"/>
        <v>5.2188994012649897E-2</v>
      </c>
      <c r="C854" s="98">
        <f t="shared" ca="1" si="54"/>
        <v>441.65759445059388</v>
      </c>
      <c r="D854" s="99">
        <f t="shared" ca="1" si="55"/>
        <v>813.89784106000593</v>
      </c>
    </row>
    <row r="855" spans="1:4" hidden="1" x14ac:dyDescent="0.25">
      <c r="A855" s="62">
        <f t="shared" si="53"/>
        <v>854</v>
      </c>
      <c r="B855" s="97">
        <f t="shared" ca="1" si="52"/>
        <v>0.14704143778387116</v>
      </c>
      <c r="C855" s="98">
        <f t="shared" ca="1" si="54"/>
        <v>171.2252624510802</v>
      </c>
      <c r="D855" s="99">
        <f t="shared" ca="1" si="55"/>
        <v>1467.6637225720992</v>
      </c>
    </row>
    <row r="856" spans="1:4" hidden="1" x14ac:dyDescent="0.25">
      <c r="A856" s="62">
        <f t="shared" si="53"/>
        <v>855</v>
      </c>
      <c r="B856" s="97">
        <f t="shared" ca="1" si="52"/>
        <v>1.9147714514187786E-2</v>
      </c>
      <c r="C856" s="98">
        <f t="shared" ca="1" si="54"/>
        <v>542.92695047712016</v>
      </c>
      <c r="D856" s="99">
        <f t="shared" ca="1" si="55"/>
        <v>1223.7446365870969</v>
      </c>
    </row>
    <row r="857" spans="1:4" hidden="1" x14ac:dyDescent="0.25">
      <c r="A857" s="62">
        <f t="shared" si="53"/>
        <v>856</v>
      </c>
      <c r="B857" s="97">
        <f t="shared" ca="1" si="52"/>
        <v>0.10565249128829701</v>
      </c>
      <c r="C857" s="98">
        <f t="shared" ca="1" si="54"/>
        <v>507.71797871727955</v>
      </c>
      <c r="D857" s="99">
        <f t="shared" ca="1" si="55"/>
        <v>357.314212804573</v>
      </c>
    </row>
    <row r="858" spans="1:4" hidden="1" x14ac:dyDescent="0.25">
      <c r="A858" s="62">
        <f t="shared" si="53"/>
        <v>857</v>
      </c>
      <c r="B858" s="97">
        <f t="shared" ca="1" si="52"/>
        <v>9.6787852878696248E-2</v>
      </c>
      <c r="C858" s="98">
        <f t="shared" ca="1" si="54"/>
        <v>601.83144610602903</v>
      </c>
      <c r="D858" s="99">
        <f t="shared" ca="1" si="55"/>
        <v>2589.6154487159574</v>
      </c>
    </row>
    <row r="859" spans="1:4" hidden="1" x14ac:dyDescent="0.25">
      <c r="A859" s="62">
        <f t="shared" si="53"/>
        <v>858</v>
      </c>
      <c r="B859" s="97">
        <f t="shared" ca="1" si="52"/>
        <v>4.4214394371194524E-2</v>
      </c>
      <c r="C859" s="98">
        <f t="shared" ca="1" si="54"/>
        <v>203.45785895974041</v>
      </c>
      <c r="D859" s="99">
        <f t="shared" ca="1" si="55"/>
        <v>2956.7620937043848</v>
      </c>
    </row>
    <row r="860" spans="1:4" hidden="1" x14ac:dyDescent="0.25">
      <c r="A860" s="62">
        <f t="shared" si="53"/>
        <v>859</v>
      </c>
      <c r="B860" s="97">
        <f t="shared" ca="1" si="52"/>
        <v>4.9634503441977791E-2</v>
      </c>
      <c r="C860" s="98">
        <f t="shared" ca="1" si="54"/>
        <v>-225.3511729680705</v>
      </c>
      <c r="D860" s="99">
        <f t="shared" ca="1" si="55"/>
        <v>1629.1023774325713</v>
      </c>
    </row>
    <row r="861" spans="1:4" hidden="1" x14ac:dyDescent="0.25">
      <c r="A861" s="62">
        <f t="shared" si="53"/>
        <v>860</v>
      </c>
      <c r="B861" s="97">
        <f t="shared" ca="1" si="52"/>
        <v>0.11963560623092291</v>
      </c>
      <c r="C861" s="98">
        <f t="shared" ca="1" si="54"/>
        <v>1094.0472756109989</v>
      </c>
      <c r="D861" s="99">
        <f t="shared" ca="1" si="55"/>
        <v>1390.2573809336502</v>
      </c>
    </row>
    <row r="862" spans="1:4" hidden="1" x14ac:dyDescent="0.25">
      <c r="A862" s="62">
        <f t="shared" si="53"/>
        <v>861</v>
      </c>
      <c r="B862" s="97">
        <f t="shared" ca="1" si="52"/>
        <v>2.8024500996526765E-2</v>
      </c>
      <c r="C862" s="98">
        <f t="shared" ca="1" si="54"/>
        <v>5.9256604521318081</v>
      </c>
      <c r="D862" s="99">
        <f t="shared" ca="1" si="55"/>
        <v>353.14709778005613</v>
      </c>
    </row>
    <row r="863" spans="1:4" hidden="1" x14ac:dyDescent="0.25">
      <c r="A863" s="62">
        <f t="shared" si="53"/>
        <v>862</v>
      </c>
      <c r="B863" s="97">
        <f t="shared" ca="1" si="52"/>
        <v>-4.8330240464065602E-2</v>
      </c>
      <c r="C863" s="98">
        <f t="shared" ca="1" si="54"/>
        <v>612.10763894355978</v>
      </c>
      <c r="D863" s="99">
        <f t="shared" ca="1" si="55"/>
        <v>1282.356549512532</v>
      </c>
    </row>
    <row r="864" spans="1:4" hidden="1" x14ac:dyDescent="0.25">
      <c r="A864" s="62">
        <f t="shared" si="53"/>
        <v>863</v>
      </c>
      <c r="B864" s="97">
        <f t="shared" ca="1" si="52"/>
        <v>6.2002631244216462E-2</v>
      </c>
      <c r="C864" s="98">
        <f t="shared" ca="1" si="54"/>
        <v>1399.4512741766566</v>
      </c>
      <c r="D864" s="99">
        <f t="shared" ca="1" si="55"/>
        <v>1265.7387928416476</v>
      </c>
    </row>
    <row r="865" spans="1:4" hidden="1" x14ac:dyDescent="0.25">
      <c r="A865" s="62">
        <f t="shared" si="53"/>
        <v>864</v>
      </c>
      <c r="B865" s="97">
        <f t="shared" ca="1" si="52"/>
        <v>2.8897822329402349E-2</v>
      </c>
      <c r="C865" s="98">
        <f t="shared" ca="1" si="54"/>
        <v>394.00549561922469</v>
      </c>
      <c r="D865" s="99">
        <f t="shared" ca="1" si="55"/>
        <v>1043.6213253022374</v>
      </c>
    </row>
    <row r="866" spans="1:4" hidden="1" x14ac:dyDescent="0.25">
      <c r="A866" s="62">
        <f t="shared" si="53"/>
        <v>865</v>
      </c>
      <c r="B866" s="97">
        <f t="shared" ca="1" si="52"/>
        <v>8.5067293612156897E-2</v>
      </c>
      <c r="C866" s="98">
        <f t="shared" ca="1" si="54"/>
        <v>-198.71632629897965</v>
      </c>
      <c r="D866" s="99">
        <f t="shared" ca="1" si="55"/>
        <v>1457.6938598821</v>
      </c>
    </row>
    <row r="867" spans="1:4" hidden="1" x14ac:dyDescent="0.25">
      <c r="A867" s="62">
        <f t="shared" si="53"/>
        <v>866</v>
      </c>
      <c r="B867" s="97">
        <f t="shared" ca="1" si="52"/>
        <v>4.3897475052129042E-2</v>
      </c>
      <c r="C867" s="98">
        <f t="shared" ca="1" si="54"/>
        <v>964.46924567753331</v>
      </c>
      <c r="D867" s="99">
        <f t="shared" ca="1" si="55"/>
        <v>-1925.3531946844741</v>
      </c>
    </row>
    <row r="868" spans="1:4" hidden="1" x14ac:dyDescent="0.25">
      <c r="A868" s="62">
        <f t="shared" si="53"/>
        <v>867</v>
      </c>
      <c r="B868" s="97">
        <f t="shared" ca="1" si="52"/>
        <v>6.096275560201276E-2</v>
      </c>
      <c r="C868" s="98">
        <f t="shared" ca="1" si="54"/>
        <v>105.99031525510679</v>
      </c>
      <c r="D868" s="99">
        <f t="shared" ca="1" si="55"/>
        <v>1729.5132327798578</v>
      </c>
    </row>
    <row r="869" spans="1:4" hidden="1" x14ac:dyDescent="0.25">
      <c r="A869" s="62">
        <f t="shared" si="53"/>
        <v>868</v>
      </c>
      <c r="B869" s="97">
        <f t="shared" ca="1" si="52"/>
        <v>-2.1588810566889188E-2</v>
      </c>
      <c r="C869" s="98">
        <f t="shared" ca="1" si="54"/>
        <v>1067.5145806815076</v>
      </c>
      <c r="D869" s="99">
        <f t="shared" ca="1" si="55"/>
        <v>-461.84994709701277</v>
      </c>
    </row>
    <row r="870" spans="1:4" hidden="1" x14ac:dyDescent="0.25">
      <c r="A870" s="62">
        <f t="shared" si="53"/>
        <v>869</v>
      </c>
      <c r="B870" s="97">
        <f t="shared" ca="1" si="52"/>
        <v>1.4026730476680363E-3</v>
      </c>
      <c r="C870" s="98">
        <f t="shared" ca="1" si="54"/>
        <v>978.75453653725674</v>
      </c>
      <c r="D870" s="99">
        <f t="shared" ca="1" si="55"/>
        <v>533.06522878260512</v>
      </c>
    </row>
    <row r="871" spans="1:4" hidden="1" x14ac:dyDescent="0.25">
      <c r="A871" s="62">
        <f t="shared" si="53"/>
        <v>870</v>
      </c>
      <c r="B871" s="97">
        <f t="shared" ca="1" si="52"/>
        <v>-2.7097963792896293E-2</v>
      </c>
      <c r="C871" s="98">
        <f t="shared" ca="1" si="54"/>
        <v>732.22545946756702</v>
      </c>
      <c r="D871" s="99">
        <f t="shared" ca="1" si="55"/>
        <v>853.86614005472336</v>
      </c>
    </row>
    <row r="872" spans="1:4" hidden="1" x14ac:dyDescent="0.25">
      <c r="A872" s="62">
        <f t="shared" si="53"/>
        <v>871</v>
      </c>
      <c r="B872" s="97">
        <f t="shared" ca="1" si="52"/>
        <v>1.988138594924729E-2</v>
      </c>
      <c r="C872" s="98">
        <f t="shared" ca="1" si="54"/>
        <v>143.70119012301893</v>
      </c>
      <c r="D872" s="99">
        <f t="shared" ca="1" si="55"/>
        <v>-198.13176004657612</v>
      </c>
    </row>
    <row r="873" spans="1:4" hidden="1" x14ac:dyDescent="0.25">
      <c r="A873" s="62">
        <f t="shared" si="53"/>
        <v>872</v>
      </c>
      <c r="B873" s="97">
        <f t="shared" ca="1" si="52"/>
        <v>-1.9851022074788685E-2</v>
      </c>
      <c r="C873" s="98">
        <f t="shared" ca="1" si="54"/>
        <v>124.8949388538062</v>
      </c>
      <c r="D873" s="99">
        <f t="shared" ca="1" si="55"/>
        <v>1525.9285523317913</v>
      </c>
    </row>
    <row r="874" spans="1:4" hidden="1" x14ac:dyDescent="0.25">
      <c r="A874" s="62">
        <f t="shared" si="53"/>
        <v>873</v>
      </c>
      <c r="B874" s="97">
        <f t="shared" ca="1" si="52"/>
        <v>-1.2434461545537262E-3</v>
      </c>
      <c r="C874" s="98">
        <f t="shared" ca="1" si="54"/>
        <v>652.61990333351639</v>
      </c>
      <c r="D874" s="99">
        <f t="shared" ca="1" si="55"/>
        <v>2728.8594247439919</v>
      </c>
    </row>
    <row r="875" spans="1:4" hidden="1" x14ac:dyDescent="0.25">
      <c r="A875" s="62">
        <f t="shared" si="53"/>
        <v>874</v>
      </c>
      <c r="B875" s="97">
        <f t="shared" ca="1" si="52"/>
        <v>6.0839308157794043E-2</v>
      </c>
      <c r="C875" s="98">
        <f t="shared" ca="1" si="54"/>
        <v>97.493586632508709</v>
      </c>
      <c r="D875" s="99">
        <f t="shared" ca="1" si="55"/>
        <v>1813.7305119060347</v>
      </c>
    </row>
    <row r="876" spans="1:4" hidden="1" x14ac:dyDescent="0.25">
      <c r="A876" s="62">
        <f t="shared" si="53"/>
        <v>875</v>
      </c>
      <c r="B876" s="97">
        <f t="shared" ca="1" si="52"/>
        <v>9.987770637313538E-2</v>
      </c>
      <c r="C876" s="98">
        <f t="shared" ca="1" si="54"/>
        <v>344.57088386893463</v>
      </c>
      <c r="D876" s="99">
        <f t="shared" ca="1" si="55"/>
        <v>1252.5136661669248</v>
      </c>
    </row>
    <row r="877" spans="1:4" hidden="1" x14ac:dyDescent="0.25">
      <c r="A877" s="62">
        <f t="shared" si="53"/>
        <v>876</v>
      </c>
      <c r="B877" s="97">
        <f t="shared" ca="1" si="52"/>
        <v>0.10168916497270933</v>
      </c>
      <c r="C877" s="98">
        <f t="shared" ca="1" si="54"/>
        <v>689.80036985134905</v>
      </c>
      <c r="D877" s="99">
        <f t="shared" ca="1" si="55"/>
        <v>1122.8831128813833</v>
      </c>
    </row>
    <row r="878" spans="1:4" hidden="1" x14ac:dyDescent="0.25">
      <c r="A878" s="62">
        <f t="shared" si="53"/>
        <v>877</v>
      </c>
      <c r="B878" s="97">
        <f t="shared" ca="1" si="52"/>
        <v>-1.8089125047614216E-2</v>
      </c>
      <c r="C878" s="98">
        <f t="shared" ca="1" si="54"/>
        <v>502.12469419550132</v>
      </c>
      <c r="D878" s="99">
        <f t="shared" ca="1" si="55"/>
        <v>-307.26576901182534</v>
      </c>
    </row>
    <row r="879" spans="1:4" hidden="1" x14ac:dyDescent="0.25">
      <c r="A879" s="62">
        <f t="shared" si="53"/>
        <v>878</v>
      </c>
      <c r="B879" s="97">
        <f t="shared" ca="1" si="52"/>
        <v>0.17125907312177846</v>
      </c>
      <c r="C879" s="98">
        <f t="shared" ca="1" si="54"/>
        <v>71.225354195922819</v>
      </c>
      <c r="D879" s="99">
        <f t="shared" ca="1" si="55"/>
        <v>1800.2409023080781</v>
      </c>
    </row>
    <row r="880" spans="1:4" hidden="1" x14ac:dyDescent="0.25">
      <c r="A880" s="62">
        <f t="shared" si="53"/>
        <v>879</v>
      </c>
      <c r="B880" s="97">
        <f t="shared" ca="1" si="52"/>
        <v>2.4662922763698632E-2</v>
      </c>
      <c r="C880" s="98">
        <f t="shared" ca="1" si="54"/>
        <v>889.12628997466186</v>
      </c>
      <c r="D880" s="99">
        <f t="shared" ca="1" si="55"/>
        <v>1721.2088706952306</v>
      </c>
    </row>
    <row r="881" spans="1:4" hidden="1" x14ac:dyDescent="0.25">
      <c r="A881" s="62">
        <f t="shared" si="53"/>
        <v>880</v>
      </c>
      <c r="B881" s="97">
        <f t="shared" ca="1" si="52"/>
        <v>6.4744191091297601E-2</v>
      </c>
      <c r="C881" s="98">
        <f t="shared" ca="1" si="54"/>
        <v>-30.586453375983183</v>
      </c>
      <c r="D881" s="99">
        <f t="shared" ca="1" si="55"/>
        <v>1906.9270480609141</v>
      </c>
    </row>
    <row r="882" spans="1:4" hidden="1" x14ac:dyDescent="0.25">
      <c r="A882" s="62">
        <f t="shared" si="53"/>
        <v>881</v>
      </c>
      <c r="B882" s="97">
        <f t="shared" ca="1" si="52"/>
        <v>7.4860111929814635E-2</v>
      </c>
      <c r="C882" s="98">
        <f t="shared" ca="1" si="54"/>
        <v>672.02889779569728</v>
      </c>
      <c r="D882" s="99">
        <f t="shared" ca="1" si="55"/>
        <v>770.49157995507528</v>
      </c>
    </row>
    <row r="883" spans="1:4" hidden="1" x14ac:dyDescent="0.25">
      <c r="A883" s="62">
        <f t="shared" si="53"/>
        <v>882</v>
      </c>
      <c r="B883" s="97">
        <f t="shared" ca="1" si="52"/>
        <v>7.2329478072622494E-2</v>
      </c>
      <c r="C883" s="98">
        <f t="shared" ca="1" si="54"/>
        <v>975.8591868710115</v>
      </c>
      <c r="D883" s="99">
        <f t="shared" ca="1" si="55"/>
        <v>1280.3831396936694</v>
      </c>
    </row>
    <row r="884" spans="1:4" hidden="1" x14ac:dyDescent="0.25">
      <c r="A884" s="62">
        <f t="shared" si="53"/>
        <v>883</v>
      </c>
      <c r="B884" s="97">
        <f t="shared" ca="1" si="52"/>
        <v>9.885363505150245E-2</v>
      </c>
      <c r="C884" s="98">
        <f t="shared" ca="1" si="54"/>
        <v>252.10713718135676</v>
      </c>
      <c r="D884" s="99">
        <f t="shared" ca="1" si="55"/>
        <v>1175.4225590231144</v>
      </c>
    </row>
    <row r="885" spans="1:4" hidden="1" x14ac:dyDescent="0.25">
      <c r="A885" s="62">
        <f t="shared" si="53"/>
        <v>884</v>
      </c>
      <c r="B885" s="97">
        <f t="shared" ca="1" si="52"/>
        <v>0.11329128252673872</v>
      </c>
      <c r="C885" s="98">
        <f t="shared" ca="1" si="54"/>
        <v>514.8153654832322</v>
      </c>
      <c r="D885" s="99">
        <f t="shared" ca="1" si="55"/>
        <v>-433.82067993898113</v>
      </c>
    </row>
    <row r="886" spans="1:4" hidden="1" x14ac:dyDescent="0.25">
      <c r="A886" s="62">
        <f t="shared" si="53"/>
        <v>885</v>
      </c>
      <c r="B886" s="97">
        <f t="shared" ca="1" si="52"/>
        <v>4.7943775071835511E-2</v>
      </c>
      <c r="C886" s="98">
        <f t="shared" ca="1" si="54"/>
        <v>849.41069797703472</v>
      </c>
      <c r="D886" s="99">
        <f t="shared" ca="1" si="55"/>
        <v>1068.176891274084</v>
      </c>
    </row>
    <row r="887" spans="1:4" hidden="1" x14ac:dyDescent="0.25">
      <c r="A887" s="62">
        <f t="shared" si="53"/>
        <v>886</v>
      </c>
      <c r="B887" s="97">
        <f t="shared" ca="1" si="52"/>
        <v>4.1983299172477076E-2</v>
      </c>
      <c r="C887" s="98">
        <f t="shared" ca="1" si="54"/>
        <v>491.49896511142498</v>
      </c>
      <c r="D887" s="99">
        <f t="shared" ca="1" si="55"/>
        <v>1196.5966016763603</v>
      </c>
    </row>
    <row r="888" spans="1:4" hidden="1" x14ac:dyDescent="0.25">
      <c r="A888" s="62">
        <f t="shared" si="53"/>
        <v>887</v>
      </c>
      <c r="B888" s="97">
        <f t="shared" ca="1" si="52"/>
        <v>6.1867783679988637E-2</v>
      </c>
      <c r="C888" s="98">
        <f t="shared" ca="1" si="54"/>
        <v>1066.5260689990291</v>
      </c>
      <c r="D888" s="99">
        <f t="shared" ca="1" si="55"/>
        <v>393.54126779281637</v>
      </c>
    </row>
    <row r="889" spans="1:4" hidden="1" x14ac:dyDescent="0.25">
      <c r="A889" s="62">
        <f t="shared" si="53"/>
        <v>888</v>
      </c>
      <c r="B889" s="97">
        <f t="shared" ca="1" si="52"/>
        <v>6.2445801884169663E-2</v>
      </c>
      <c r="C889" s="98">
        <f t="shared" ca="1" si="54"/>
        <v>369.2828177209559</v>
      </c>
      <c r="D889" s="99">
        <f t="shared" ca="1" si="55"/>
        <v>1913.6607904180426</v>
      </c>
    </row>
    <row r="890" spans="1:4" hidden="1" x14ac:dyDescent="0.25">
      <c r="A890" s="62">
        <f t="shared" si="53"/>
        <v>889</v>
      </c>
      <c r="B890" s="97">
        <f t="shared" ca="1" si="52"/>
        <v>3.0560987066623465E-2</v>
      </c>
      <c r="C890" s="98">
        <f t="shared" ca="1" si="54"/>
        <v>-42.338145039146298</v>
      </c>
      <c r="D890" s="99">
        <f t="shared" ca="1" si="55"/>
        <v>137.0170582097586</v>
      </c>
    </row>
    <row r="891" spans="1:4" hidden="1" x14ac:dyDescent="0.25">
      <c r="A891" s="62">
        <f t="shared" si="53"/>
        <v>890</v>
      </c>
      <c r="B891" s="97">
        <f t="shared" ca="1" si="52"/>
        <v>8.0848170241708955E-3</v>
      </c>
      <c r="C891" s="98">
        <f t="shared" ca="1" si="54"/>
        <v>108.05270815328032</v>
      </c>
      <c r="D891" s="99">
        <f t="shared" ca="1" si="55"/>
        <v>2210.5311505538657</v>
      </c>
    </row>
    <row r="892" spans="1:4" hidden="1" x14ac:dyDescent="0.25">
      <c r="A892" s="62">
        <f t="shared" si="53"/>
        <v>891</v>
      </c>
      <c r="B892" s="97">
        <f t="shared" ca="1" si="52"/>
        <v>3.5773107403574991E-2</v>
      </c>
      <c r="C892" s="98">
        <f t="shared" ca="1" si="54"/>
        <v>157.95578992629191</v>
      </c>
      <c r="D892" s="99">
        <f t="shared" ca="1" si="55"/>
        <v>465.51893472116842</v>
      </c>
    </row>
    <row r="893" spans="1:4" hidden="1" x14ac:dyDescent="0.25">
      <c r="A893" s="62">
        <f t="shared" si="53"/>
        <v>892</v>
      </c>
      <c r="B893" s="97">
        <f t="shared" ca="1" si="52"/>
        <v>5.4703562707559043E-2</v>
      </c>
      <c r="C893" s="98">
        <f t="shared" ca="1" si="54"/>
        <v>1162.7703575924729</v>
      </c>
      <c r="D893" s="99">
        <f t="shared" ca="1" si="55"/>
        <v>2448.0016551028057</v>
      </c>
    </row>
    <row r="894" spans="1:4" hidden="1" x14ac:dyDescent="0.25">
      <c r="A894" s="62">
        <f t="shared" si="53"/>
        <v>893</v>
      </c>
      <c r="B894" s="97">
        <f t="shared" ca="1" si="52"/>
        <v>7.6453028075586626E-2</v>
      </c>
      <c r="C894" s="98">
        <f t="shared" ca="1" si="54"/>
        <v>-155.27967890850812</v>
      </c>
      <c r="D894" s="99">
        <f t="shared" ca="1" si="55"/>
        <v>571.53038229237427</v>
      </c>
    </row>
    <row r="895" spans="1:4" hidden="1" x14ac:dyDescent="0.25">
      <c r="A895" s="62">
        <f t="shared" si="53"/>
        <v>894</v>
      </c>
      <c r="B895" s="97">
        <f t="shared" ca="1" si="52"/>
        <v>0.11947376439245919</v>
      </c>
      <c r="C895" s="98">
        <f t="shared" ca="1" si="54"/>
        <v>1227.6926759582507</v>
      </c>
      <c r="D895" s="99">
        <f t="shared" ca="1" si="55"/>
        <v>525.88112220384778</v>
      </c>
    </row>
    <row r="896" spans="1:4" hidden="1" x14ac:dyDescent="0.25">
      <c r="A896" s="62">
        <f t="shared" si="53"/>
        <v>895</v>
      </c>
      <c r="B896" s="97">
        <f t="shared" ca="1" si="52"/>
        <v>0.11902057304048924</v>
      </c>
      <c r="C896" s="98">
        <f t="shared" ca="1" si="54"/>
        <v>400.58021598343373</v>
      </c>
      <c r="D896" s="99">
        <f t="shared" ca="1" si="55"/>
        <v>305.98054249055087</v>
      </c>
    </row>
    <row r="897" spans="1:4" hidden="1" x14ac:dyDescent="0.25">
      <c r="A897" s="62">
        <f t="shared" si="53"/>
        <v>896</v>
      </c>
      <c r="B897" s="97">
        <f t="shared" ca="1" si="52"/>
        <v>-2.5817767436351488E-2</v>
      </c>
      <c r="C897" s="98">
        <f t="shared" ca="1" si="54"/>
        <v>532.72858873507482</v>
      </c>
      <c r="D897" s="99">
        <f t="shared" ca="1" si="55"/>
        <v>552.2235372917844</v>
      </c>
    </row>
    <row r="898" spans="1:4" hidden="1" x14ac:dyDescent="0.25">
      <c r="A898" s="62">
        <f t="shared" si="53"/>
        <v>897</v>
      </c>
      <c r="B898" s="97">
        <f t="shared" ref="B898:B961" ca="1" si="56">$B$1*(_xlfn.NORM.INV(RAND(),$G$1,$I$1))</f>
        <v>2.7881473561929854E-2</v>
      </c>
      <c r="C898" s="98">
        <f t="shared" ca="1" si="54"/>
        <v>242.44147437557893</v>
      </c>
      <c r="D898" s="99">
        <f t="shared" ca="1" si="55"/>
        <v>803.96654920925118</v>
      </c>
    </row>
    <row r="899" spans="1:4" hidden="1" x14ac:dyDescent="0.25">
      <c r="A899" s="62">
        <f t="shared" ref="A899:A962" si="57">1+A898</f>
        <v>898</v>
      </c>
      <c r="B899" s="97">
        <f t="shared" ca="1" si="56"/>
        <v>3.4168816808381089E-2</v>
      </c>
      <c r="C899" s="98">
        <f t="shared" ca="1" si="54"/>
        <v>1001.8662182594835</v>
      </c>
      <c r="D899" s="99">
        <f t="shared" ca="1" si="55"/>
        <v>393.70752768776561</v>
      </c>
    </row>
    <row r="900" spans="1:4" hidden="1" x14ac:dyDescent="0.25">
      <c r="A900" s="62">
        <f t="shared" si="57"/>
        <v>899</v>
      </c>
      <c r="B900" s="97">
        <f t="shared" ca="1" si="56"/>
        <v>9.541697369663403E-2</v>
      </c>
      <c r="C900" s="98">
        <f t="shared" ref="C900:C963" ca="1" si="58">(_xlfn.NORM.INV(RAND(),$G$1*C$1,$I$1*C$1))</f>
        <v>269.5065648886598</v>
      </c>
      <c r="D900" s="99">
        <f t="shared" ref="D900:D963" ca="1" si="59">(_xlfn.NORM.INV(RAND(),$G$1*D$1,$I$1*D$1))</f>
        <v>-877.1506721284461</v>
      </c>
    </row>
    <row r="901" spans="1:4" hidden="1" x14ac:dyDescent="0.25">
      <c r="A901" s="62">
        <f t="shared" si="57"/>
        <v>900</v>
      </c>
      <c r="B901" s="97">
        <f t="shared" ca="1" si="56"/>
        <v>-3.3799046382679124E-2</v>
      </c>
      <c r="C901" s="98">
        <f t="shared" ca="1" si="58"/>
        <v>661.22810167420175</v>
      </c>
      <c r="D901" s="99">
        <f t="shared" ca="1" si="59"/>
        <v>2228.0507264109237</v>
      </c>
    </row>
    <row r="902" spans="1:4" hidden="1" x14ac:dyDescent="0.25">
      <c r="A902" s="62">
        <f t="shared" si="57"/>
        <v>901</v>
      </c>
      <c r="B902" s="97">
        <f t="shared" ca="1" si="56"/>
        <v>3.4813831917204108E-2</v>
      </c>
      <c r="C902" s="98">
        <f t="shared" ca="1" si="58"/>
        <v>-228.03322165881468</v>
      </c>
      <c r="D902" s="99">
        <f t="shared" ca="1" si="59"/>
        <v>1997.1596755356941</v>
      </c>
    </row>
    <row r="903" spans="1:4" hidden="1" x14ac:dyDescent="0.25">
      <c r="A903" s="62">
        <f t="shared" si="57"/>
        <v>902</v>
      </c>
      <c r="B903" s="97">
        <f t="shared" ca="1" si="56"/>
        <v>1.4878477293621704E-2</v>
      </c>
      <c r="C903" s="98">
        <f t="shared" ca="1" si="58"/>
        <v>876.91846421801085</v>
      </c>
      <c r="D903" s="99">
        <f t="shared" ca="1" si="59"/>
        <v>3199.7667343403027</v>
      </c>
    </row>
    <row r="904" spans="1:4" hidden="1" x14ac:dyDescent="0.25">
      <c r="A904" s="62">
        <f t="shared" si="57"/>
        <v>903</v>
      </c>
      <c r="B904" s="97">
        <f t="shared" ca="1" si="56"/>
        <v>7.843708451548187E-2</v>
      </c>
      <c r="C904" s="98">
        <f t="shared" ca="1" si="58"/>
        <v>-69.551178004126427</v>
      </c>
      <c r="D904" s="99">
        <f t="shared" ca="1" si="59"/>
        <v>162.0136260435919</v>
      </c>
    </row>
    <row r="905" spans="1:4" hidden="1" x14ac:dyDescent="0.25">
      <c r="A905" s="62">
        <f t="shared" si="57"/>
        <v>904</v>
      </c>
      <c r="B905" s="97">
        <f t="shared" ca="1" si="56"/>
        <v>7.5252078996286761E-2</v>
      </c>
      <c r="C905" s="98">
        <f t="shared" ca="1" si="58"/>
        <v>557.83685632546519</v>
      </c>
      <c r="D905" s="99">
        <f t="shared" ca="1" si="59"/>
        <v>-274.64259983820375</v>
      </c>
    </row>
    <row r="906" spans="1:4" hidden="1" x14ac:dyDescent="0.25">
      <c r="A906" s="62">
        <f t="shared" si="57"/>
        <v>905</v>
      </c>
      <c r="B906" s="97">
        <f t="shared" ca="1" si="56"/>
        <v>7.5820913887364519E-3</v>
      </c>
      <c r="C906" s="98">
        <f t="shared" ca="1" si="58"/>
        <v>93.093974539241742</v>
      </c>
      <c r="D906" s="99">
        <f t="shared" ca="1" si="59"/>
        <v>3128.8685744119593</v>
      </c>
    </row>
    <row r="907" spans="1:4" hidden="1" x14ac:dyDescent="0.25">
      <c r="A907" s="62">
        <f t="shared" si="57"/>
        <v>906</v>
      </c>
      <c r="B907" s="97">
        <f t="shared" ca="1" si="56"/>
        <v>0.15582338301129087</v>
      </c>
      <c r="C907" s="98">
        <f t="shared" ca="1" si="58"/>
        <v>1421.8323121958774</v>
      </c>
      <c r="D907" s="99">
        <f t="shared" ca="1" si="59"/>
        <v>-80.410760508792691</v>
      </c>
    </row>
    <row r="908" spans="1:4" hidden="1" x14ac:dyDescent="0.25">
      <c r="A908" s="62">
        <f t="shared" si="57"/>
        <v>907</v>
      </c>
      <c r="B908" s="97">
        <f t="shared" ca="1" si="56"/>
        <v>0.12184274451255303</v>
      </c>
      <c r="C908" s="98">
        <f t="shared" ca="1" si="58"/>
        <v>113.99587645219333</v>
      </c>
      <c r="D908" s="99">
        <f t="shared" ca="1" si="59"/>
        <v>1273.7237372791815</v>
      </c>
    </row>
    <row r="909" spans="1:4" hidden="1" x14ac:dyDescent="0.25">
      <c r="A909" s="62">
        <f t="shared" si="57"/>
        <v>908</v>
      </c>
      <c r="B909" s="97">
        <f t="shared" ca="1" si="56"/>
        <v>3.4915137621425056E-2</v>
      </c>
      <c r="C909" s="98">
        <f t="shared" ca="1" si="58"/>
        <v>765.01918896301981</v>
      </c>
      <c r="D909" s="99">
        <f t="shared" ca="1" si="59"/>
        <v>-119.32736191177719</v>
      </c>
    </row>
    <row r="910" spans="1:4" hidden="1" x14ac:dyDescent="0.25">
      <c r="A910" s="62">
        <f t="shared" si="57"/>
        <v>909</v>
      </c>
      <c r="B910" s="97">
        <f t="shared" ca="1" si="56"/>
        <v>0.10354471427192369</v>
      </c>
      <c r="C910" s="98">
        <f t="shared" ca="1" si="58"/>
        <v>577.69511848366881</v>
      </c>
      <c r="D910" s="99">
        <f t="shared" ca="1" si="59"/>
        <v>914.67627283976981</v>
      </c>
    </row>
    <row r="911" spans="1:4" hidden="1" x14ac:dyDescent="0.25">
      <c r="A911" s="62">
        <f t="shared" si="57"/>
        <v>910</v>
      </c>
      <c r="B911" s="97">
        <f t="shared" ca="1" si="56"/>
        <v>7.464427340924569E-2</v>
      </c>
      <c r="C911" s="98">
        <f t="shared" ca="1" si="58"/>
        <v>714.44885750685421</v>
      </c>
      <c r="D911" s="99">
        <f t="shared" ca="1" si="59"/>
        <v>723.81656006765138</v>
      </c>
    </row>
    <row r="912" spans="1:4" hidden="1" x14ac:dyDescent="0.25">
      <c r="A912" s="62">
        <f t="shared" si="57"/>
        <v>911</v>
      </c>
      <c r="B912" s="97">
        <f t="shared" ca="1" si="56"/>
        <v>5.1131336006215035E-2</v>
      </c>
      <c r="C912" s="98">
        <f t="shared" ca="1" si="58"/>
        <v>-387.37583196291507</v>
      </c>
      <c r="D912" s="99">
        <f t="shared" ca="1" si="59"/>
        <v>1226.6118360878845</v>
      </c>
    </row>
    <row r="913" spans="1:4" hidden="1" x14ac:dyDescent="0.25">
      <c r="A913" s="62">
        <f t="shared" si="57"/>
        <v>912</v>
      </c>
      <c r="B913" s="97">
        <f t="shared" ca="1" si="56"/>
        <v>7.3167218972022344E-2</v>
      </c>
      <c r="C913" s="98">
        <f t="shared" ca="1" si="58"/>
        <v>-128.39865892516207</v>
      </c>
      <c r="D913" s="99">
        <f t="shared" ca="1" si="59"/>
        <v>-75.149596609920081</v>
      </c>
    </row>
    <row r="914" spans="1:4" hidden="1" x14ac:dyDescent="0.25">
      <c r="A914" s="62">
        <f t="shared" si="57"/>
        <v>913</v>
      </c>
      <c r="B914" s="97">
        <f t="shared" ca="1" si="56"/>
        <v>-3.7185068719150935E-2</v>
      </c>
      <c r="C914" s="98">
        <f t="shared" ca="1" si="58"/>
        <v>16.205179501535326</v>
      </c>
      <c r="D914" s="99">
        <f t="shared" ca="1" si="59"/>
        <v>311.05640308397528</v>
      </c>
    </row>
    <row r="915" spans="1:4" hidden="1" x14ac:dyDescent="0.25">
      <c r="A915" s="62">
        <f t="shared" si="57"/>
        <v>914</v>
      </c>
      <c r="B915" s="97">
        <f t="shared" ca="1" si="56"/>
        <v>0.11332649013450193</v>
      </c>
      <c r="C915" s="98">
        <f t="shared" ca="1" si="58"/>
        <v>800.96810180416719</v>
      </c>
      <c r="D915" s="99">
        <f t="shared" ca="1" si="59"/>
        <v>1100.7113730045717</v>
      </c>
    </row>
    <row r="916" spans="1:4" hidden="1" x14ac:dyDescent="0.25">
      <c r="A916" s="62">
        <f t="shared" si="57"/>
        <v>915</v>
      </c>
      <c r="B916" s="97">
        <f t="shared" ca="1" si="56"/>
        <v>-4.2441534277678286E-3</v>
      </c>
      <c r="C916" s="98">
        <f t="shared" ca="1" si="58"/>
        <v>889.06996733669871</v>
      </c>
      <c r="D916" s="99">
        <f t="shared" ca="1" si="59"/>
        <v>463.20392483791909</v>
      </c>
    </row>
    <row r="917" spans="1:4" hidden="1" x14ac:dyDescent="0.25">
      <c r="A917" s="62">
        <f t="shared" si="57"/>
        <v>916</v>
      </c>
      <c r="B917" s="97">
        <f t="shared" ca="1" si="56"/>
        <v>5.8072732086689831E-2</v>
      </c>
      <c r="C917" s="98">
        <f t="shared" ca="1" si="58"/>
        <v>484.06906776273689</v>
      </c>
      <c r="D917" s="99">
        <f t="shared" ca="1" si="59"/>
        <v>1371.20217627071</v>
      </c>
    </row>
    <row r="918" spans="1:4" hidden="1" x14ac:dyDescent="0.25">
      <c r="A918" s="62">
        <f t="shared" si="57"/>
        <v>917</v>
      </c>
      <c r="B918" s="97">
        <f t="shared" ca="1" si="56"/>
        <v>6.3287029481575122E-2</v>
      </c>
      <c r="C918" s="98">
        <f t="shared" ca="1" si="58"/>
        <v>458.16735605633698</v>
      </c>
      <c r="D918" s="99">
        <f t="shared" ca="1" si="59"/>
        <v>1948.3224480246154</v>
      </c>
    </row>
    <row r="919" spans="1:4" hidden="1" x14ac:dyDescent="0.25">
      <c r="A919" s="62">
        <f t="shared" si="57"/>
        <v>918</v>
      </c>
      <c r="B919" s="97">
        <f t="shared" ca="1" si="56"/>
        <v>6.2414237919775344E-2</v>
      </c>
      <c r="C919" s="98">
        <f t="shared" ca="1" si="58"/>
        <v>603.5528656108595</v>
      </c>
      <c r="D919" s="99">
        <f t="shared" ca="1" si="59"/>
        <v>1854.3048936125929</v>
      </c>
    </row>
    <row r="920" spans="1:4" hidden="1" x14ac:dyDescent="0.25">
      <c r="A920" s="62">
        <f t="shared" si="57"/>
        <v>919</v>
      </c>
      <c r="B920" s="97">
        <f t="shared" ca="1" si="56"/>
        <v>-4.1524209315216665E-2</v>
      </c>
      <c r="C920" s="98">
        <f t="shared" ca="1" si="58"/>
        <v>334.67413920246508</v>
      </c>
      <c r="D920" s="99">
        <f t="shared" ca="1" si="59"/>
        <v>637.77362181416811</v>
      </c>
    </row>
    <row r="921" spans="1:4" hidden="1" x14ac:dyDescent="0.25">
      <c r="A921" s="62">
        <f t="shared" si="57"/>
        <v>920</v>
      </c>
      <c r="B921" s="97">
        <f t="shared" ca="1" si="56"/>
        <v>6.2883489244586505E-2</v>
      </c>
      <c r="C921" s="98">
        <f t="shared" ca="1" si="58"/>
        <v>1192.5703165398884</v>
      </c>
      <c r="D921" s="99">
        <f t="shared" ca="1" si="59"/>
        <v>397.60435130378403</v>
      </c>
    </row>
    <row r="922" spans="1:4" hidden="1" x14ac:dyDescent="0.25">
      <c r="A922" s="62">
        <f t="shared" si="57"/>
        <v>921</v>
      </c>
      <c r="B922" s="97">
        <f t="shared" ca="1" si="56"/>
        <v>-1.8722586499896735E-2</v>
      </c>
      <c r="C922" s="98">
        <f t="shared" ca="1" si="58"/>
        <v>1012.3069381691587</v>
      </c>
      <c r="D922" s="99">
        <f t="shared" ca="1" si="59"/>
        <v>1015.9579598219776</v>
      </c>
    </row>
    <row r="923" spans="1:4" hidden="1" x14ac:dyDescent="0.25">
      <c r="A923" s="62">
        <f t="shared" si="57"/>
        <v>922</v>
      </c>
      <c r="B923" s="97">
        <f t="shared" ca="1" si="56"/>
        <v>4.0520113237122332E-2</v>
      </c>
      <c r="C923" s="98">
        <f t="shared" ca="1" si="58"/>
        <v>-210.16755099350416</v>
      </c>
      <c r="D923" s="99">
        <f t="shared" ca="1" si="59"/>
        <v>1056.6357149376381</v>
      </c>
    </row>
    <row r="924" spans="1:4" hidden="1" x14ac:dyDescent="0.25">
      <c r="A924" s="62">
        <f t="shared" si="57"/>
        <v>923</v>
      </c>
      <c r="B924" s="97">
        <f t="shared" ca="1" si="56"/>
        <v>0.10920971870893489</v>
      </c>
      <c r="C924" s="98">
        <f t="shared" ca="1" si="58"/>
        <v>555.70307548294886</v>
      </c>
      <c r="D924" s="99">
        <f t="shared" ca="1" si="59"/>
        <v>961.84375136362348</v>
      </c>
    </row>
    <row r="925" spans="1:4" hidden="1" x14ac:dyDescent="0.25">
      <c r="A925" s="62">
        <f t="shared" si="57"/>
        <v>924</v>
      </c>
      <c r="B925" s="97">
        <f t="shared" ca="1" si="56"/>
        <v>9.1495617480302147E-2</v>
      </c>
      <c r="C925" s="98">
        <f t="shared" ca="1" si="58"/>
        <v>-145.18464131332826</v>
      </c>
      <c r="D925" s="99">
        <f t="shared" ca="1" si="59"/>
        <v>1449.8882392747794</v>
      </c>
    </row>
    <row r="926" spans="1:4" hidden="1" x14ac:dyDescent="0.25">
      <c r="A926" s="62">
        <f t="shared" si="57"/>
        <v>925</v>
      </c>
      <c r="B926" s="97">
        <f t="shared" ca="1" si="56"/>
        <v>0.1126953214272756</v>
      </c>
      <c r="C926" s="98">
        <f t="shared" ca="1" si="58"/>
        <v>51.943794634206597</v>
      </c>
      <c r="D926" s="99">
        <f t="shared" ca="1" si="59"/>
        <v>691.2877922494414</v>
      </c>
    </row>
    <row r="927" spans="1:4" hidden="1" x14ac:dyDescent="0.25">
      <c r="A927" s="62">
        <f t="shared" si="57"/>
        <v>926</v>
      </c>
      <c r="B927" s="97">
        <f t="shared" ca="1" si="56"/>
        <v>6.3245930202002351E-2</v>
      </c>
      <c r="C927" s="98">
        <f t="shared" ca="1" si="58"/>
        <v>133.59074369640251</v>
      </c>
      <c r="D927" s="99">
        <f t="shared" ca="1" si="59"/>
        <v>1222.3949009032817</v>
      </c>
    </row>
    <row r="928" spans="1:4" hidden="1" x14ac:dyDescent="0.25">
      <c r="A928" s="62">
        <f t="shared" si="57"/>
        <v>927</v>
      </c>
      <c r="B928" s="97">
        <f t="shared" ca="1" si="56"/>
        <v>3.575127758333016E-2</v>
      </c>
      <c r="C928" s="98">
        <f t="shared" ca="1" si="58"/>
        <v>920.60277316459872</v>
      </c>
      <c r="D928" s="99">
        <f t="shared" ca="1" si="59"/>
        <v>114.54946622070759</v>
      </c>
    </row>
    <row r="929" spans="1:4" hidden="1" x14ac:dyDescent="0.25">
      <c r="A929" s="62">
        <f t="shared" si="57"/>
        <v>928</v>
      </c>
      <c r="B929" s="97">
        <f t="shared" ca="1" si="56"/>
        <v>8.9247152134854138E-2</v>
      </c>
      <c r="C929" s="98">
        <f t="shared" ca="1" si="58"/>
        <v>1063.5529465079153</v>
      </c>
      <c r="D929" s="99">
        <f t="shared" ca="1" si="59"/>
        <v>2457.505682286871</v>
      </c>
    </row>
    <row r="930" spans="1:4" hidden="1" x14ac:dyDescent="0.25">
      <c r="A930" s="62">
        <f t="shared" si="57"/>
        <v>929</v>
      </c>
      <c r="B930" s="97">
        <f t="shared" ca="1" si="56"/>
        <v>2.3221340811336078E-2</v>
      </c>
      <c r="C930" s="98">
        <f t="shared" ca="1" si="58"/>
        <v>319.52548100913054</v>
      </c>
      <c r="D930" s="99">
        <f t="shared" ca="1" si="59"/>
        <v>1295.1611382496276</v>
      </c>
    </row>
    <row r="931" spans="1:4" hidden="1" x14ac:dyDescent="0.25">
      <c r="A931" s="62">
        <f t="shared" si="57"/>
        <v>930</v>
      </c>
      <c r="B931" s="97">
        <f t="shared" ca="1" si="56"/>
        <v>1.9685048310290304E-2</v>
      </c>
      <c r="C931" s="98">
        <f t="shared" ca="1" si="58"/>
        <v>915.66476526964811</v>
      </c>
      <c r="D931" s="99">
        <f t="shared" ca="1" si="59"/>
        <v>1387.7747050208536</v>
      </c>
    </row>
    <row r="932" spans="1:4" hidden="1" x14ac:dyDescent="0.25">
      <c r="A932" s="62">
        <f t="shared" si="57"/>
        <v>931</v>
      </c>
      <c r="B932" s="97">
        <f t="shared" ca="1" si="56"/>
        <v>5.1672345259830721E-2</v>
      </c>
      <c r="C932" s="98">
        <f t="shared" ca="1" si="58"/>
        <v>232.79977830492135</v>
      </c>
      <c r="D932" s="99">
        <f t="shared" ca="1" si="59"/>
        <v>1259.0610667677533</v>
      </c>
    </row>
    <row r="933" spans="1:4" hidden="1" x14ac:dyDescent="0.25">
      <c r="A933" s="62">
        <f t="shared" si="57"/>
        <v>932</v>
      </c>
      <c r="B933" s="97">
        <f t="shared" ca="1" si="56"/>
        <v>-3.6256636105411189E-3</v>
      </c>
      <c r="C933" s="98">
        <f t="shared" ca="1" si="58"/>
        <v>337.259573416585</v>
      </c>
      <c r="D933" s="99">
        <f t="shared" ca="1" si="59"/>
        <v>1530.7160710653266</v>
      </c>
    </row>
    <row r="934" spans="1:4" hidden="1" x14ac:dyDescent="0.25">
      <c r="A934" s="62">
        <f t="shared" si="57"/>
        <v>933</v>
      </c>
      <c r="B934" s="97">
        <f t="shared" ca="1" si="56"/>
        <v>0.12912683241374306</v>
      </c>
      <c r="C934" s="98">
        <f t="shared" ca="1" si="58"/>
        <v>1048.1081716537842</v>
      </c>
      <c r="D934" s="99">
        <f t="shared" ca="1" si="59"/>
        <v>1940.2169775931666</v>
      </c>
    </row>
    <row r="935" spans="1:4" hidden="1" x14ac:dyDescent="0.25">
      <c r="A935" s="62">
        <f t="shared" si="57"/>
        <v>934</v>
      </c>
      <c r="B935" s="97">
        <f t="shared" ca="1" si="56"/>
        <v>-5.1619231359374393E-2</v>
      </c>
      <c r="C935" s="98">
        <f t="shared" ca="1" si="58"/>
        <v>773.14249656199149</v>
      </c>
      <c r="D935" s="99">
        <f t="shared" ca="1" si="59"/>
        <v>2627.6119238543261</v>
      </c>
    </row>
    <row r="936" spans="1:4" hidden="1" x14ac:dyDescent="0.25">
      <c r="A936" s="62">
        <f t="shared" si="57"/>
        <v>935</v>
      </c>
      <c r="B936" s="97">
        <f t="shared" ca="1" si="56"/>
        <v>0.18408718241315231</v>
      </c>
      <c r="C936" s="98">
        <f t="shared" ca="1" si="58"/>
        <v>747.03079734227003</v>
      </c>
      <c r="D936" s="99">
        <f t="shared" ca="1" si="59"/>
        <v>1431.0541568654294</v>
      </c>
    </row>
    <row r="937" spans="1:4" hidden="1" x14ac:dyDescent="0.25">
      <c r="A937" s="62">
        <f t="shared" si="57"/>
        <v>936</v>
      </c>
      <c r="B937" s="97">
        <f t="shared" ca="1" si="56"/>
        <v>5.0363150309405691E-3</v>
      </c>
      <c r="C937" s="98">
        <f t="shared" ca="1" si="58"/>
        <v>1212.6509394722666</v>
      </c>
      <c r="D937" s="99">
        <f t="shared" ca="1" si="59"/>
        <v>3515.2691097938141</v>
      </c>
    </row>
    <row r="938" spans="1:4" hidden="1" x14ac:dyDescent="0.25">
      <c r="A938" s="62">
        <f t="shared" si="57"/>
        <v>937</v>
      </c>
      <c r="B938" s="97">
        <f t="shared" ca="1" si="56"/>
        <v>6.0166974177466338E-2</v>
      </c>
      <c r="C938" s="98">
        <f t="shared" ca="1" si="58"/>
        <v>312.4707036646962</v>
      </c>
      <c r="D938" s="99">
        <f t="shared" ca="1" si="59"/>
        <v>1356.3412960615105</v>
      </c>
    </row>
    <row r="939" spans="1:4" hidden="1" x14ac:dyDescent="0.25">
      <c r="A939" s="62">
        <f t="shared" si="57"/>
        <v>938</v>
      </c>
      <c r="B939" s="97">
        <f t="shared" ca="1" si="56"/>
        <v>7.1594582172524693E-2</v>
      </c>
      <c r="C939" s="98">
        <f t="shared" ca="1" si="58"/>
        <v>195.61518957521275</v>
      </c>
      <c r="D939" s="99">
        <f t="shared" ca="1" si="59"/>
        <v>1814.2854047476967</v>
      </c>
    </row>
    <row r="940" spans="1:4" hidden="1" x14ac:dyDescent="0.25">
      <c r="A940" s="62">
        <f t="shared" si="57"/>
        <v>939</v>
      </c>
      <c r="B940" s="97">
        <f t="shared" ca="1" si="56"/>
        <v>0.14603582888000921</v>
      </c>
      <c r="C940" s="98">
        <f t="shared" ca="1" si="58"/>
        <v>404.46027942362122</v>
      </c>
      <c r="D940" s="99">
        <f t="shared" ca="1" si="59"/>
        <v>-47.397511063856655</v>
      </c>
    </row>
    <row r="941" spans="1:4" hidden="1" x14ac:dyDescent="0.25">
      <c r="A941" s="62">
        <f t="shared" si="57"/>
        <v>940</v>
      </c>
      <c r="B941" s="97">
        <f t="shared" ca="1" si="56"/>
        <v>0.10465044562764481</v>
      </c>
      <c r="C941" s="98">
        <f t="shared" ca="1" si="58"/>
        <v>-315.48998828734989</v>
      </c>
      <c r="D941" s="99">
        <f t="shared" ca="1" si="59"/>
        <v>2326.1618109349638</v>
      </c>
    </row>
    <row r="942" spans="1:4" hidden="1" x14ac:dyDescent="0.25">
      <c r="A942" s="62">
        <f t="shared" si="57"/>
        <v>941</v>
      </c>
      <c r="B942" s="97">
        <f t="shared" ca="1" si="56"/>
        <v>5.0113211065560131E-2</v>
      </c>
      <c r="C942" s="98">
        <f t="shared" ca="1" si="58"/>
        <v>-61.195963867004934</v>
      </c>
      <c r="D942" s="99">
        <f t="shared" ca="1" si="59"/>
        <v>1709.8094592864559</v>
      </c>
    </row>
    <row r="943" spans="1:4" hidden="1" x14ac:dyDescent="0.25">
      <c r="A943" s="62">
        <f t="shared" si="57"/>
        <v>942</v>
      </c>
      <c r="B943" s="97">
        <f t="shared" ca="1" si="56"/>
        <v>8.4217500071453316E-2</v>
      </c>
      <c r="C943" s="98">
        <f t="shared" ca="1" si="58"/>
        <v>183.49494072123775</v>
      </c>
      <c r="D943" s="99">
        <f t="shared" ca="1" si="59"/>
        <v>241.06936318013652</v>
      </c>
    </row>
    <row r="944" spans="1:4" hidden="1" x14ac:dyDescent="0.25">
      <c r="A944" s="62">
        <f t="shared" si="57"/>
        <v>943</v>
      </c>
      <c r="B944" s="97">
        <f t="shared" ca="1" si="56"/>
        <v>6.5119196748447572E-2</v>
      </c>
      <c r="C944" s="98">
        <f t="shared" ca="1" si="58"/>
        <v>627.12131946951092</v>
      </c>
      <c r="D944" s="99">
        <f t="shared" ca="1" si="59"/>
        <v>860.21755791488886</v>
      </c>
    </row>
    <row r="945" spans="1:4" hidden="1" x14ac:dyDescent="0.25">
      <c r="A945" s="62">
        <f t="shared" si="57"/>
        <v>944</v>
      </c>
      <c r="B945" s="97">
        <f t="shared" ca="1" si="56"/>
        <v>9.7232553090881094E-2</v>
      </c>
      <c r="C945" s="98">
        <f t="shared" ca="1" si="58"/>
        <v>658.70124987607278</v>
      </c>
      <c r="D945" s="99">
        <f t="shared" ca="1" si="59"/>
        <v>595.62870953756624</v>
      </c>
    </row>
    <row r="946" spans="1:4" hidden="1" x14ac:dyDescent="0.25">
      <c r="A946" s="62">
        <f t="shared" si="57"/>
        <v>945</v>
      </c>
      <c r="B946" s="97">
        <f t="shared" ca="1" si="56"/>
        <v>1.1732876990119365E-2</v>
      </c>
      <c r="C946" s="98">
        <f t="shared" ca="1" si="58"/>
        <v>523.54915071260575</v>
      </c>
      <c r="D946" s="99">
        <f t="shared" ca="1" si="59"/>
        <v>688.3429604749083</v>
      </c>
    </row>
    <row r="947" spans="1:4" hidden="1" x14ac:dyDescent="0.25">
      <c r="A947" s="62">
        <f t="shared" si="57"/>
        <v>946</v>
      </c>
      <c r="B947" s="97">
        <f t="shared" ca="1" si="56"/>
        <v>9.6066368065609267E-2</v>
      </c>
      <c r="C947" s="98">
        <f t="shared" ca="1" si="58"/>
        <v>1586.0430327191018</v>
      </c>
      <c r="D947" s="99">
        <f t="shared" ca="1" si="59"/>
        <v>618.66285943016453</v>
      </c>
    </row>
    <row r="948" spans="1:4" hidden="1" x14ac:dyDescent="0.25">
      <c r="A948" s="62">
        <f t="shared" si="57"/>
        <v>947</v>
      </c>
      <c r="B948" s="97">
        <f t="shared" ca="1" si="56"/>
        <v>9.1225485468247394E-3</v>
      </c>
      <c r="C948" s="98">
        <f t="shared" ca="1" si="58"/>
        <v>-14.506673896745042</v>
      </c>
      <c r="D948" s="99">
        <f t="shared" ca="1" si="59"/>
        <v>-841.514558434116</v>
      </c>
    </row>
    <row r="949" spans="1:4" hidden="1" x14ac:dyDescent="0.25">
      <c r="A949" s="62">
        <f t="shared" si="57"/>
        <v>948</v>
      </c>
      <c r="B949" s="97">
        <f t="shared" ca="1" si="56"/>
        <v>-4.6661444602921764E-3</v>
      </c>
      <c r="C949" s="98">
        <f t="shared" ca="1" si="58"/>
        <v>182.77751336476666</v>
      </c>
      <c r="D949" s="99">
        <f t="shared" ca="1" si="59"/>
        <v>2042.4536705726414</v>
      </c>
    </row>
    <row r="950" spans="1:4" hidden="1" x14ac:dyDescent="0.25">
      <c r="A950" s="62">
        <f t="shared" si="57"/>
        <v>949</v>
      </c>
      <c r="B950" s="97">
        <f t="shared" ca="1" si="56"/>
        <v>8.3229538289765731E-2</v>
      </c>
      <c r="C950" s="98">
        <f t="shared" ca="1" si="58"/>
        <v>170.07050633711816</v>
      </c>
      <c r="D950" s="99">
        <f t="shared" ca="1" si="59"/>
        <v>-51.078986801479914</v>
      </c>
    </row>
    <row r="951" spans="1:4" hidden="1" x14ac:dyDescent="0.25">
      <c r="A951" s="62">
        <f t="shared" si="57"/>
        <v>950</v>
      </c>
      <c r="B951" s="97">
        <f t="shared" ca="1" si="56"/>
        <v>6.3175451888120487E-2</v>
      </c>
      <c r="C951" s="98">
        <f t="shared" ca="1" si="58"/>
        <v>-828.17558641759433</v>
      </c>
      <c r="D951" s="99">
        <f t="shared" ca="1" si="59"/>
        <v>866.38354135213331</v>
      </c>
    </row>
    <row r="952" spans="1:4" hidden="1" x14ac:dyDescent="0.25">
      <c r="A952" s="62">
        <f t="shared" si="57"/>
        <v>951</v>
      </c>
      <c r="B952" s="97">
        <f t="shared" ca="1" si="56"/>
        <v>4.7925413844433079E-2</v>
      </c>
      <c r="C952" s="98">
        <f t="shared" ca="1" si="58"/>
        <v>1035.221490745027</v>
      </c>
      <c r="D952" s="99">
        <f t="shared" ca="1" si="59"/>
        <v>186.08489568182074</v>
      </c>
    </row>
    <row r="953" spans="1:4" hidden="1" x14ac:dyDescent="0.25">
      <c r="A953" s="62">
        <f t="shared" si="57"/>
        <v>952</v>
      </c>
      <c r="B953" s="97">
        <f t="shared" ca="1" si="56"/>
        <v>0.12445985330345932</v>
      </c>
      <c r="C953" s="98">
        <f t="shared" ca="1" si="58"/>
        <v>1030.4426802516723</v>
      </c>
      <c r="D953" s="99">
        <f t="shared" ca="1" si="59"/>
        <v>50.797078391899959</v>
      </c>
    </row>
    <row r="954" spans="1:4" hidden="1" x14ac:dyDescent="0.25">
      <c r="A954" s="62">
        <f t="shared" si="57"/>
        <v>953</v>
      </c>
      <c r="B954" s="97">
        <f t="shared" ca="1" si="56"/>
        <v>1.1334891240791165E-2</v>
      </c>
      <c r="C954" s="98">
        <f t="shared" ca="1" si="58"/>
        <v>690.13115795602118</v>
      </c>
      <c r="D954" s="99">
        <f t="shared" ca="1" si="59"/>
        <v>1386.6271189814609</v>
      </c>
    </row>
    <row r="955" spans="1:4" hidden="1" x14ac:dyDescent="0.25">
      <c r="A955" s="62">
        <f t="shared" si="57"/>
        <v>954</v>
      </c>
      <c r="B955" s="97">
        <f t="shared" ca="1" si="56"/>
        <v>-2.1588773092444641E-2</v>
      </c>
      <c r="C955" s="98">
        <f t="shared" ca="1" si="58"/>
        <v>1024.7942081909546</v>
      </c>
      <c r="D955" s="99">
        <f t="shared" ca="1" si="59"/>
        <v>1160.2970918197304</v>
      </c>
    </row>
    <row r="956" spans="1:4" hidden="1" x14ac:dyDescent="0.25">
      <c r="A956" s="62">
        <f t="shared" si="57"/>
        <v>955</v>
      </c>
      <c r="B956" s="97">
        <f t="shared" ca="1" si="56"/>
        <v>8.1802083190126856E-2</v>
      </c>
      <c r="C956" s="98">
        <f t="shared" ca="1" si="58"/>
        <v>799.85478528718829</v>
      </c>
      <c r="D956" s="99">
        <f t="shared" ca="1" si="59"/>
        <v>237.5914496670041</v>
      </c>
    </row>
    <row r="957" spans="1:4" hidden="1" x14ac:dyDescent="0.25">
      <c r="A957" s="62">
        <f t="shared" si="57"/>
        <v>956</v>
      </c>
      <c r="B957" s="97">
        <f t="shared" ca="1" si="56"/>
        <v>0.10400532372142619</v>
      </c>
      <c r="C957" s="98">
        <f t="shared" ca="1" si="58"/>
        <v>311.82915491546584</v>
      </c>
      <c r="D957" s="99">
        <f t="shared" ca="1" si="59"/>
        <v>2117.4477813719704</v>
      </c>
    </row>
    <row r="958" spans="1:4" hidden="1" x14ac:dyDescent="0.25">
      <c r="A958" s="62">
        <f t="shared" si="57"/>
        <v>957</v>
      </c>
      <c r="B958" s="97">
        <f t="shared" ca="1" si="56"/>
        <v>5.4383797934403608E-2</v>
      </c>
      <c r="C958" s="98">
        <f t="shared" ca="1" si="58"/>
        <v>387.63357364382449</v>
      </c>
      <c r="D958" s="99">
        <f t="shared" ca="1" si="59"/>
        <v>955.01464609351206</v>
      </c>
    </row>
    <row r="959" spans="1:4" hidden="1" x14ac:dyDescent="0.25">
      <c r="A959" s="62">
        <f t="shared" si="57"/>
        <v>958</v>
      </c>
      <c r="B959" s="97">
        <f t="shared" ca="1" si="56"/>
        <v>5.7881937598036524E-2</v>
      </c>
      <c r="C959" s="98">
        <f t="shared" ca="1" si="58"/>
        <v>474.4400567870357</v>
      </c>
      <c r="D959" s="99">
        <f t="shared" ca="1" si="59"/>
        <v>1427.213488831223</v>
      </c>
    </row>
    <row r="960" spans="1:4" hidden="1" x14ac:dyDescent="0.25">
      <c r="A960" s="62">
        <f t="shared" si="57"/>
        <v>959</v>
      </c>
      <c r="B960" s="97">
        <f t="shared" ca="1" si="56"/>
        <v>8.3449920309492984E-2</v>
      </c>
      <c r="C960" s="98">
        <f t="shared" ca="1" si="58"/>
        <v>610.44741613254939</v>
      </c>
      <c r="D960" s="99">
        <f t="shared" ca="1" si="59"/>
        <v>80.17944276356809</v>
      </c>
    </row>
    <row r="961" spans="1:4" hidden="1" x14ac:dyDescent="0.25">
      <c r="A961" s="62">
        <f t="shared" si="57"/>
        <v>960</v>
      </c>
      <c r="B961" s="97">
        <f t="shared" ca="1" si="56"/>
        <v>8.497662049281586E-2</v>
      </c>
      <c r="C961" s="98">
        <f t="shared" ca="1" si="58"/>
        <v>675.19700784450765</v>
      </c>
      <c r="D961" s="99">
        <f t="shared" ca="1" si="59"/>
        <v>924.48661324752857</v>
      </c>
    </row>
    <row r="962" spans="1:4" hidden="1" x14ac:dyDescent="0.25">
      <c r="A962" s="62">
        <f t="shared" si="57"/>
        <v>961</v>
      </c>
      <c r="B962" s="97">
        <f t="shared" ref="B962:B1001" ca="1" si="60">$B$1*(_xlfn.NORM.INV(RAND(),$G$1,$I$1))</f>
        <v>-1.1636726909223107E-2</v>
      </c>
      <c r="C962" s="98">
        <f t="shared" ca="1" si="58"/>
        <v>132.37732023358296</v>
      </c>
      <c r="D962" s="99">
        <f t="shared" ca="1" si="59"/>
        <v>1965.7362246730449</v>
      </c>
    </row>
    <row r="963" spans="1:4" hidden="1" x14ac:dyDescent="0.25">
      <c r="A963" s="62">
        <f t="shared" ref="A963:A1001" si="61">1+A962</f>
        <v>962</v>
      </c>
      <c r="B963" s="97">
        <f t="shared" ca="1" si="60"/>
        <v>3.7387691492705315E-2</v>
      </c>
      <c r="C963" s="98">
        <f t="shared" ca="1" si="58"/>
        <v>60.607882998690002</v>
      </c>
      <c r="D963" s="99">
        <f t="shared" ca="1" si="59"/>
        <v>-22.578893122579416</v>
      </c>
    </row>
    <row r="964" spans="1:4" hidden="1" x14ac:dyDescent="0.25">
      <c r="A964" s="62">
        <f t="shared" si="61"/>
        <v>963</v>
      </c>
      <c r="B964" s="97">
        <f t="shared" ca="1" si="60"/>
        <v>1.9519182433282697E-2</v>
      </c>
      <c r="C964" s="98">
        <f t="shared" ref="C964:C1001" ca="1" si="62">(_xlfn.NORM.INV(RAND(),$G$1*C$1,$I$1*C$1))</f>
        <v>1079.4028649927848</v>
      </c>
      <c r="D964" s="99">
        <f t="shared" ref="D964:D1001" ca="1" si="63">(_xlfn.NORM.INV(RAND(),$G$1*D$1,$I$1*D$1))</f>
        <v>-277.58458397115737</v>
      </c>
    </row>
    <row r="965" spans="1:4" hidden="1" x14ac:dyDescent="0.25">
      <c r="A965" s="62">
        <f t="shared" si="61"/>
        <v>964</v>
      </c>
      <c r="B965" s="97">
        <f t="shared" ca="1" si="60"/>
        <v>2.4212115073980613E-2</v>
      </c>
      <c r="C965" s="98">
        <f t="shared" ca="1" si="62"/>
        <v>1647.7287840598387</v>
      </c>
      <c r="D965" s="99">
        <f t="shared" ca="1" si="63"/>
        <v>583.09517871474623</v>
      </c>
    </row>
    <row r="966" spans="1:4" hidden="1" x14ac:dyDescent="0.25">
      <c r="A966" s="62">
        <f t="shared" si="61"/>
        <v>965</v>
      </c>
      <c r="B966" s="97">
        <f t="shared" ca="1" si="60"/>
        <v>4.5648994959548453E-2</v>
      </c>
      <c r="C966" s="98">
        <f t="shared" ca="1" si="62"/>
        <v>378.02026168777445</v>
      </c>
      <c r="D966" s="99">
        <f t="shared" ca="1" si="63"/>
        <v>2116.0126958948649</v>
      </c>
    </row>
    <row r="967" spans="1:4" hidden="1" x14ac:dyDescent="0.25">
      <c r="A967" s="62">
        <f t="shared" si="61"/>
        <v>966</v>
      </c>
      <c r="B967" s="97">
        <f t="shared" ca="1" si="60"/>
        <v>5.110278208034038E-2</v>
      </c>
      <c r="C967" s="98">
        <f t="shared" ca="1" si="62"/>
        <v>85.554933630757603</v>
      </c>
      <c r="D967" s="99">
        <f t="shared" ca="1" si="63"/>
        <v>481.30685266707644</v>
      </c>
    </row>
    <row r="968" spans="1:4" hidden="1" x14ac:dyDescent="0.25">
      <c r="A968" s="62">
        <f t="shared" si="61"/>
        <v>967</v>
      </c>
      <c r="B968" s="97">
        <f t="shared" ca="1" si="60"/>
        <v>2.5407307741233343E-2</v>
      </c>
      <c r="C968" s="98">
        <f t="shared" ca="1" si="62"/>
        <v>1951.7274142280592</v>
      </c>
      <c r="D968" s="99">
        <f t="shared" ca="1" si="63"/>
        <v>-238.2307490224207</v>
      </c>
    </row>
    <row r="969" spans="1:4" hidden="1" x14ac:dyDescent="0.25">
      <c r="A969" s="62">
        <f t="shared" si="61"/>
        <v>968</v>
      </c>
      <c r="B969" s="97">
        <f t="shared" ca="1" si="60"/>
        <v>3.5703898798418655E-2</v>
      </c>
      <c r="C969" s="98">
        <f t="shared" ca="1" si="62"/>
        <v>514.80796954488801</v>
      </c>
      <c r="D969" s="99">
        <f t="shared" ca="1" si="63"/>
        <v>964.29079456256068</v>
      </c>
    </row>
    <row r="970" spans="1:4" hidden="1" x14ac:dyDescent="0.25">
      <c r="A970" s="62">
        <f t="shared" si="61"/>
        <v>969</v>
      </c>
      <c r="B970" s="97">
        <f t="shared" ca="1" si="60"/>
        <v>5.9266240634643544E-2</v>
      </c>
      <c r="C970" s="98">
        <f t="shared" ca="1" si="62"/>
        <v>-280.45302065852775</v>
      </c>
      <c r="D970" s="99">
        <f t="shared" ca="1" si="63"/>
        <v>409.08196276183833</v>
      </c>
    </row>
    <row r="971" spans="1:4" hidden="1" x14ac:dyDescent="0.25">
      <c r="A971" s="62">
        <f t="shared" si="61"/>
        <v>970</v>
      </c>
      <c r="B971" s="97">
        <f t="shared" ca="1" si="60"/>
        <v>3.9496955931157332E-2</v>
      </c>
      <c r="C971" s="98">
        <f t="shared" ca="1" si="62"/>
        <v>25.345274860700556</v>
      </c>
      <c r="D971" s="99">
        <f t="shared" ca="1" si="63"/>
        <v>373.26564512789639</v>
      </c>
    </row>
    <row r="972" spans="1:4" hidden="1" x14ac:dyDescent="0.25">
      <c r="A972" s="62">
        <f t="shared" si="61"/>
        <v>971</v>
      </c>
      <c r="B972" s="97">
        <f t="shared" ca="1" si="60"/>
        <v>0.12964982124562935</v>
      </c>
      <c r="C972" s="98">
        <f t="shared" ca="1" si="62"/>
        <v>744.17554532630299</v>
      </c>
      <c r="D972" s="99">
        <f t="shared" ca="1" si="63"/>
        <v>4.905969486054687</v>
      </c>
    </row>
    <row r="973" spans="1:4" hidden="1" x14ac:dyDescent="0.25">
      <c r="A973" s="62">
        <f t="shared" si="61"/>
        <v>972</v>
      </c>
      <c r="B973" s="97">
        <f t="shared" ca="1" si="60"/>
        <v>5.3820486866568151E-2</v>
      </c>
      <c r="C973" s="98">
        <f t="shared" ca="1" si="62"/>
        <v>-193.39184497318945</v>
      </c>
      <c r="D973" s="99">
        <f t="shared" ca="1" si="63"/>
        <v>1147.0085038561226</v>
      </c>
    </row>
    <row r="974" spans="1:4" hidden="1" x14ac:dyDescent="0.25">
      <c r="A974" s="62">
        <f t="shared" si="61"/>
        <v>973</v>
      </c>
      <c r="B974" s="97">
        <f t="shared" ca="1" si="60"/>
        <v>2.1560557057369853E-2</v>
      </c>
      <c r="C974" s="98">
        <f t="shared" ca="1" si="62"/>
        <v>901.79011259138701</v>
      </c>
      <c r="D974" s="99">
        <f t="shared" ca="1" si="63"/>
        <v>-786.49989797644002</v>
      </c>
    </row>
    <row r="975" spans="1:4" hidden="1" x14ac:dyDescent="0.25">
      <c r="A975" s="62">
        <f t="shared" si="61"/>
        <v>974</v>
      </c>
      <c r="B975" s="97">
        <f t="shared" ca="1" si="60"/>
        <v>8.1122039652823524E-3</v>
      </c>
      <c r="C975" s="98">
        <f t="shared" ca="1" si="62"/>
        <v>965.23489219623241</v>
      </c>
      <c r="D975" s="99">
        <f t="shared" ca="1" si="63"/>
        <v>2263.2836018267308</v>
      </c>
    </row>
    <row r="976" spans="1:4" hidden="1" x14ac:dyDescent="0.25">
      <c r="A976" s="62">
        <f t="shared" si="61"/>
        <v>975</v>
      </c>
      <c r="B976" s="97">
        <f t="shared" ca="1" si="60"/>
        <v>5.6307681243703098E-2</v>
      </c>
      <c r="C976" s="98">
        <f t="shared" ca="1" si="62"/>
        <v>78.922118571780061</v>
      </c>
      <c r="D976" s="99">
        <f t="shared" ca="1" si="63"/>
        <v>1858.1566766520755</v>
      </c>
    </row>
    <row r="977" spans="1:4" hidden="1" x14ac:dyDescent="0.25">
      <c r="A977" s="62">
        <f t="shared" si="61"/>
        <v>976</v>
      </c>
      <c r="B977" s="97">
        <f t="shared" ca="1" si="60"/>
        <v>5.7677027351524031E-2</v>
      </c>
      <c r="C977" s="98">
        <f t="shared" ca="1" si="62"/>
        <v>385.76018954567996</v>
      </c>
      <c r="D977" s="99">
        <f t="shared" ca="1" si="63"/>
        <v>274.75708744551173</v>
      </c>
    </row>
    <row r="978" spans="1:4" hidden="1" x14ac:dyDescent="0.25">
      <c r="A978" s="62">
        <f t="shared" si="61"/>
        <v>977</v>
      </c>
      <c r="B978" s="97">
        <f t="shared" ca="1" si="60"/>
        <v>-9.5448344173739291E-3</v>
      </c>
      <c r="C978" s="98">
        <f t="shared" ca="1" si="62"/>
        <v>73.495451880475855</v>
      </c>
      <c r="D978" s="99">
        <f t="shared" ca="1" si="63"/>
        <v>2.3611573037323978</v>
      </c>
    </row>
    <row r="979" spans="1:4" hidden="1" x14ac:dyDescent="0.25">
      <c r="A979" s="62">
        <f t="shared" si="61"/>
        <v>978</v>
      </c>
      <c r="B979" s="97">
        <f t="shared" ca="1" si="60"/>
        <v>2.2750025546258098E-2</v>
      </c>
      <c r="C979" s="98">
        <f t="shared" ca="1" si="62"/>
        <v>499.19031801353492</v>
      </c>
      <c r="D979" s="99">
        <f t="shared" ca="1" si="63"/>
        <v>-600.73555628911822</v>
      </c>
    </row>
    <row r="980" spans="1:4" hidden="1" x14ac:dyDescent="0.25">
      <c r="A980" s="62">
        <f t="shared" si="61"/>
        <v>979</v>
      </c>
      <c r="B980" s="97">
        <f t="shared" ca="1" si="60"/>
        <v>8.6556814992961043E-2</v>
      </c>
      <c r="C980" s="98">
        <f t="shared" ca="1" si="62"/>
        <v>582.68327981798586</v>
      </c>
      <c r="D980" s="99">
        <f t="shared" ca="1" si="63"/>
        <v>330.11501532043314</v>
      </c>
    </row>
    <row r="981" spans="1:4" hidden="1" x14ac:dyDescent="0.25">
      <c r="A981" s="62">
        <f t="shared" si="61"/>
        <v>980</v>
      </c>
      <c r="B981" s="97">
        <f t="shared" ca="1" si="60"/>
        <v>5.502457968231747E-3</v>
      </c>
      <c r="C981" s="98">
        <f t="shared" ca="1" si="62"/>
        <v>222.94457699822419</v>
      </c>
      <c r="D981" s="99">
        <f t="shared" ca="1" si="63"/>
        <v>2154.0973004347761</v>
      </c>
    </row>
    <row r="982" spans="1:4" hidden="1" x14ac:dyDescent="0.25">
      <c r="A982" s="62">
        <f t="shared" si="61"/>
        <v>981</v>
      </c>
      <c r="B982" s="97">
        <f t="shared" ca="1" si="60"/>
        <v>4.6733231702983158E-2</v>
      </c>
      <c r="C982" s="98">
        <f t="shared" ca="1" si="62"/>
        <v>587.46404890119675</v>
      </c>
      <c r="D982" s="99">
        <f t="shared" ca="1" si="63"/>
        <v>3048.6910312832943</v>
      </c>
    </row>
    <row r="983" spans="1:4" hidden="1" x14ac:dyDescent="0.25">
      <c r="A983" s="62">
        <f t="shared" si="61"/>
        <v>982</v>
      </c>
      <c r="B983" s="97">
        <f t="shared" ca="1" si="60"/>
        <v>4.2071821098363313E-2</v>
      </c>
      <c r="C983" s="98">
        <f t="shared" ca="1" si="62"/>
        <v>377.38837536949205</v>
      </c>
      <c r="D983" s="99">
        <f t="shared" ca="1" si="63"/>
        <v>2217.4773833128625</v>
      </c>
    </row>
    <row r="984" spans="1:4" hidden="1" x14ac:dyDescent="0.25">
      <c r="A984" s="62">
        <f t="shared" si="61"/>
        <v>983</v>
      </c>
      <c r="B984" s="97">
        <f t="shared" ca="1" si="60"/>
        <v>0.12761524914924788</v>
      </c>
      <c r="C984" s="98">
        <f t="shared" ca="1" si="62"/>
        <v>388.04140433359203</v>
      </c>
      <c r="D984" s="99">
        <f t="shared" ca="1" si="63"/>
        <v>-684.81614483550811</v>
      </c>
    </row>
    <row r="985" spans="1:4" hidden="1" x14ac:dyDescent="0.25">
      <c r="A985" s="62">
        <f t="shared" si="61"/>
        <v>984</v>
      </c>
      <c r="B985" s="97">
        <f t="shared" ca="1" si="60"/>
        <v>8.2476103584172844E-2</v>
      </c>
      <c r="C985" s="98">
        <f t="shared" ca="1" si="62"/>
        <v>301.221185913098</v>
      </c>
      <c r="D985" s="99">
        <f t="shared" ca="1" si="63"/>
        <v>1536.6575037879231</v>
      </c>
    </row>
    <row r="986" spans="1:4" hidden="1" x14ac:dyDescent="0.25">
      <c r="A986" s="62">
        <f t="shared" si="61"/>
        <v>985</v>
      </c>
      <c r="B986" s="97">
        <f t="shared" ca="1" si="60"/>
        <v>-6.1487810107224553E-2</v>
      </c>
      <c r="C986" s="98">
        <f t="shared" ca="1" si="62"/>
        <v>315.16640382837011</v>
      </c>
      <c r="D986" s="99">
        <f t="shared" ca="1" si="63"/>
        <v>-421.41736679303426</v>
      </c>
    </row>
    <row r="987" spans="1:4" hidden="1" x14ac:dyDescent="0.25">
      <c r="A987" s="62">
        <f t="shared" si="61"/>
        <v>986</v>
      </c>
      <c r="B987" s="97">
        <f t="shared" ca="1" si="60"/>
        <v>5.0757578245509354E-2</v>
      </c>
      <c r="C987" s="98">
        <f t="shared" ca="1" si="62"/>
        <v>-61.883661767179319</v>
      </c>
      <c r="D987" s="99">
        <f t="shared" ca="1" si="63"/>
        <v>1563.9093014204666</v>
      </c>
    </row>
    <row r="988" spans="1:4" hidden="1" x14ac:dyDescent="0.25">
      <c r="A988" s="62">
        <f t="shared" si="61"/>
        <v>987</v>
      </c>
      <c r="B988" s="97">
        <f t="shared" ca="1" si="60"/>
        <v>0.11277755615067719</v>
      </c>
      <c r="C988" s="98">
        <f t="shared" ca="1" si="62"/>
        <v>1644.3067002466003</v>
      </c>
      <c r="D988" s="99">
        <f t="shared" ca="1" si="63"/>
        <v>296.01280267854679</v>
      </c>
    </row>
    <row r="989" spans="1:4" hidden="1" x14ac:dyDescent="0.25">
      <c r="A989" s="62">
        <f t="shared" si="61"/>
        <v>988</v>
      </c>
      <c r="B989" s="97">
        <f t="shared" ca="1" si="60"/>
        <v>9.0556500393544348E-2</v>
      </c>
      <c r="C989" s="98">
        <f t="shared" ca="1" si="62"/>
        <v>439.83058958063623</v>
      </c>
      <c r="D989" s="99">
        <f t="shared" ca="1" si="63"/>
        <v>291.7973567256746</v>
      </c>
    </row>
    <row r="990" spans="1:4" hidden="1" x14ac:dyDescent="0.25">
      <c r="A990" s="62">
        <f t="shared" si="61"/>
        <v>989</v>
      </c>
      <c r="B990" s="97">
        <f t="shared" ca="1" si="60"/>
        <v>6.1970927143696855E-2</v>
      </c>
      <c r="C990" s="98">
        <f t="shared" ca="1" si="62"/>
        <v>107.73339490231473</v>
      </c>
      <c r="D990" s="99">
        <f t="shared" ca="1" si="63"/>
        <v>389.92118750206964</v>
      </c>
    </row>
    <row r="991" spans="1:4" hidden="1" x14ac:dyDescent="0.25">
      <c r="A991" s="62">
        <f t="shared" si="61"/>
        <v>990</v>
      </c>
      <c r="B991" s="97">
        <f t="shared" ca="1" si="60"/>
        <v>6.7210015106379015E-2</v>
      </c>
      <c r="C991" s="98">
        <f t="shared" ca="1" si="62"/>
        <v>-0.93731238887249901</v>
      </c>
      <c r="D991" s="99">
        <f t="shared" ca="1" si="63"/>
        <v>1199.8982251894149</v>
      </c>
    </row>
    <row r="992" spans="1:4" hidden="1" x14ac:dyDescent="0.25">
      <c r="A992" s="62">
        <f t="shared" si="61"/>
        <v>991</v>
      </c>
      <c r="B992" s="97">
        <f t="shared" ca="1" si="60"/>
        <v>0.13163894152459185</v>
      </c>
      <c r="C992" s="98">
        <f t="shared" ca="1" si="62"/>
        <v>890.38420635570913</v>
      </c>
      <c r="D992" s="99">
        <f t="shared" ca="1" si="63"/>
        <v>688.84451244858951</v>
      </c>
    </row>
    <row r="993" spans="1:4" hidden="1" x14ac:dyDescent="0.25">
      <c r="A993" s="62">
        <f t="shared" si="61"/>
        <v>992</v>
      </c>
      <c r="B993" s="97">
        <f t="shared" ca="1" si="60"/>
        <v>4.5608248237310682E-2</v>
      </c>
      <c r="C993" s="98">
        <f t="shared" ca="1" si="62"/>
        <v>1209.7183721946026</v>
      </c>
      <c r="D993" s="99">
        <f t="shared" ca="1" si="63"/>
        <v>1031.3994762485922</v>
      </c>
    </row>
    <row r="994" spans="1:4" hidden="1" x14ac:dyDescent="0.25">
      <c r="A994" s="62">
        <f t="shared" si="61"/>
        <v>993</v>
      </c>
      <c r="B994" s="97">
        <f t="shared" ca="1" si="60"/>
        <v>3.0409732955903514E-2</v>
      </c>
      <c r="C994" s="98">
        <f t="shared" ca="1" si="62"/>
        <v>1050.6489520162236</v>
      </c>
      <c r="D994" s="99">
        <f t="shared" ca="1" si="63"/>
        <v>1327.3053524560241</v>
      </c>
    </row>
    <row r="995" spans="1:4" hidden="1" x14ac:dyDescent="0.25">
      <c r="A995" s="62">
        <f t="shared" si="61"/>
        <v>994</v>
      </c>
      <c r="B995" s="97">
        <f t="shared" ca="1" si="60"/>
        <v>4.9104696368979121E-2</v>
      </c>
      <c r="C995" s="98">
        <f t="shared" ca="1" si="62"/>
        <v>470.71348669560007</v>
      </c>
      <c r="D995" s="99">
        <f t="shared" ca="1" si="63"/>
        <v>88.089399657828949</v>
      </c>
    </row>
    <row r="996" spans="1:4" hidden="1" x14ac:dyDescent="0.25">
      <c r="A996" s="62">
        <f t="shared" si="61"/>
        <v>995</v>
      </c>
      <c r="B996" s="97">
        <f t="shared" ca="1" si="60"/>
        <v>0.10518832690509772</v>
      </c>
      <c r="C996" s="98">
        <f t="shared" ca="1" si="62"/>
        <v>1010.198949261274</v>
      </c>
      <c r="D996" s="99">
        <f t="shared" ca="1" si="63"/>
        <v>2633.6835763962163</v>
      </c>
    </row>
    <row r="997" spans="1:4" hidden="1" x14ac:dyDescent="0.25">
      <c r="A997" s="62">
        <f t="shared" si="61"/>
        <v>996</v>
      </c>
      <c r="B997" s="97">
        <f t="shared" ca="1" si="60"/>
        <v>6.7879412019569083E-3</v>
      </c>
      <c r="C997" s="98">
        <f t="shared" ca="1" si="62"/>
        <v>1243.0379337781947</v>
      </c>
      <c r="D997" s="99">
        <f t="shared" ca="1" si="63"/>
        <v>3401.0869266247651</v>
      </c>
    </row>
    <row r="998" spans="1:4" x14ac:dyDescent="0.25">
      <c r="A998" s="62">
        <f t="shared" si="61"/>
        <v>997</v>
      </c>
      <c r="B998" s="97">
        <f t="shared" ca="1" si="60"/>
        <v>-5.9208601805442171E-2</v>
      </c>
      <c r="C998" s="98">
        <f t="shared" ca="1" si="62"/>
        <v>-68.605702919378928</v>
      </c>
      <c r="D998" s="99">
        <f t="shared" ca="1" si="63"/>
        <v>291.22667372832871</v>
      </c>
    </row>
    <row r="999" spans="1:4" x14ac:dyDescent="0.25">
      <c r="A999" s="62">
        <f t="shared" si="61"/>
        <v>998</v>
      </c>
      <c r="B999" s="97">
        <f t="shared" ca="1" si="60"/>
        <v>8.0385359081133367E-2</v>
      </c>
      <c r="C999" s="98">
        <f t="shared" ca="1" si="62"/>
        <v>950.01641125046535</v>
      </c>
      <c r="D999" s="99">
        <f t="shared" ca="1" si="63"/>
        <v>3194.8414262411202</v>
      </c>
    </row>
    <row r="1000" spans="1:4" x14ac:dyDescent="0.25">
      <c r="A1000" s="62">
        <f t="shared" si="61"/>
        <v>999</v>
      </c>
      <c r="B1000" s="97">
        <f t="shared" ca="1" si="60"/>
        <v>-3.3508421018924456E-3</v>
      </c>
      <c r="C1000" s="98">
        <f t="shared" ca="1" si="62"/>
        <v>543.30625312693314</v>
      </c>
      <c r="D1000" s="99">
        <f t="shared" ca="1" si="63"/>
        <v>1546.657051682088</v>
      </c>
    </row>
    <row r="1001" spans="1:4" ht="15.75" thickBot="1" x14ac:dyDescent="0.3">
      <c r="A1001" s="72">
        <f t="shared" si="61"/>
        <v>1000</v>
      </c>
      <c r="B1001" s="106">
        <f t="shared" ca="1" si="60"/>
        <v>-4.6332038203453774E-3</v>
      </c>
      <c r="C1001" s="107">
        <f t="shared" ca="1" si="62"/>
        <v>389.73696464749906</v>
      </c>
      <c r="D1001" s="108">
        <f t="shared" ca="1" si="63"/>
        <v>3039.6575958218737</v>
      </c>
    </row>
    <row r="1002" spans="1:4" x14ac:dyDescent="0.25">
      <c r="C1002" s="75"/>
      <c r="D1002" s="7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681"/>
  <sheetViews>
    <sheetView zoomScale="50" zoomScaleNormal="50" workbookViewId="0">
      <selection activeCell="C2" sqref="C2:D1001"/>
    </sheetView>
  </sheetViews>
  <sheetFormatPr defaultRowHeight="15" x14ac:dyDescent="0.25"/>
  <cols>
    <col min="1" max="1" width="5.85546875" style="2" bestFit="1" customWidth="1"/>
    <col min="3" max="3" width="8.140625" bestFit="1" customWidth="1"/>
    <col min="4" max="4" width="8.140625" customWidth="1"/>
    <col min="5" max="6" width="7.42578125" customWidth="1"/>
    <col min="7" max="7" width="10.42578125" bestFit="1" customWidth="1"/>
    <col min="8" max="8" width="13.42578125" customWidth="1"/>
    <col min="9" max="9" width="13.85546875" customWidth="1"/>
    <col min="10" max="10" width="11.28515625" customWidth="1"/>
    <col min="11" max="11" width="10.42578125" bestFit="1" customWidth="1"/>
    <col min="12" max="12" width="0.5703125" customWidth="1"/>
    <col min="13" max="13" width="11.5703125" customWidth="1"/>
    <col min="14" max="14" width="0.5703125" style="60" customWidth="1"/>
    <col min="15" max="15" width="10.42578125" customWidth="1"/>
    <col min="16" max="16" width="0.42578125" style="89" customWidth="1"/>
  </cols>
  <sheetData>
    <row r="1" spans="1:17" ht="15.75" thickBot="1" x14ac:dyDescent="0.3">
      <c r="A1" s="109"/>
      <c r="B1" s="110">
        <v>1</v>
      </c>
      <c r="C1" s="111">
        <v>10000</v>
      </c>
      <c r="D1" s="112">
        <v>20000</v>
      </c>
      <c r="E1" s="111">
        <v>10000</v>
      </c>
      <c r="F1" s="111">
        <v>10000</v>
      </c>
      <c r="G1" s="113" t="s">
        <v>73</v>
      </c>
      <c r="I1" s="90" t="s">
        <v>74</v>
      </c>
      <c r="J1" s="91">
        <v>0.05</v>
      </c>
      <c r="K1" s="85" t="s">
        <v>75</v>
      </c>
      <c r="L1" s="85"/>
      <c r="M1" s="92">
        <v>0.05</v>
      </c>
      <c r="N1" s="59"/>
      <c r="Q1" s="60"/>
    </row>
    <row r="2" spans="1:17" ht="15.75" thickBot="1" x14ac:dyDescent="0.3">
      <c r="A2" s="62">
        <v>1</v>
      </c>
      <c r="B2" s="94">
        <f t="shared" ref="B2:B65" ca="1" si="0">$B$1*(_xlfn.NORM.INV(RAND(),$J$1,$M$1))</f>
        <v>8.3682732235450225E-2</v>
      </c>
      <c r="C2" s="95">
        <f ca="1">(_xlfn.NORM.INV(RAND(),$J$1*C$1,$M$1*C$1))</f>
        <v>835.93612709199897</v>
      </c>
      <c r="D2" s="96">
        <f ca="1">(_xlfn.NORM.INV(RAND(),$J$1*D$1,$M$1*D$1))</f>
        <v>1506.9986620789421</v>
      </c>
      <c r="E2" s="95">
        <f ca="1">(_xlfn.NORM.INV(RAND(),$J$1*E$1,$M$1*E$1))</f>
        <v>781.15472540528799</v>
      </c>
      <c r="F2" s="95">
        <f ca="1">(_xlfn.NORM.INV(RAND(),$J$1*F$1,$M$1*F$1))</f>
        <v>31.92595459926531</v>
      </c>
      <c r="G2" s="114">
        <f t="shared" ref="G2:G65" ca="1" si="1">SUM(E2:F2)</f>
        <v>813.0806800045533</v>
      </c>
    </row>
    <row r="3" spans="1:17" ht="15.75" thickBot="1" x14ac:dyDescent="0.3">
      <c r="A3" s="62">
        <f t="shared" ref="A3:A66" si="2">1+A2</f>
        <v>2</v>
      </c>
      <c r="B3" s="97">
        <f t="shared" ca="1" si="0"/>
        <v>4.183137190582107E-2</v>
      </c>
      <c r="C3" s="98">
        <f t="shared" ref="C3:F66" ca="1" si="3">(_xlfn.NORM.INV(RAND(),$J$1*C$1,$M$1*C$1))</f>
        <v>-416.45546961466619</v>
      </c>
      <c r="D3" s="99">
        <f t="shared" ca="1" si="3"/>
        <v>213.38327446678443</v>
      </c>
      <c r="E3" s="98">
        <f t="shared" ca="1" si="3"/>
        <v>463.25751129836283</v>
      </c>
      <c r="F3" s="98">
        <f t="shared" ca="1" si="3"/>
        <v>611.27026355132057</v>
      </c>
      <c r="G3" s="115">
        <f t="shared" ca="1" si="1"/>
        <v>1074.5277748496833</v>
      </c>
      <c r="I3" s="65" t="s">
        <v>83</v>
      </c>
      <c r="J3" s="111">
        <f>C1</f>
        <v>10000</v>
      </c>
      <c r="K3" s="116">
        <v>20000</v>
      </c>
      <c r="L3" s="86"/>
      <c r="M3" s="60"/>
      <c r="O3" s="114" t="s">
        <v>76</v>
      </c>
      <c r="P3" s="59"/>
      <c r="Q3" s="60"/>
    </row>
    <row r="4" spans="1:17" x14ac:dyDescent="0.25">
      <c r="A4" s="62">
        <f t="shared" si="2"/>
        <v>3</v>
      </c>
      <c r="B4" s="97">
        <f t="shared" ca="1" si="0"/>
        <v>6.7063774914507407E-3</v>
      </c>
      <c r="C4" s="98">
        <f t="shared" ca="1" si="3"/>
        <v>1134.8525219082994</v>
      </c>
      <c r="D4" s="99">
        <f t="shared" ca="1" si="3"/>
        <v>770.01924925103708</v>
      </c>
      <c r="E4" s="98">
        <f t="shared" ca="1" si="3"/>
        <v>135.18282147184641</v>
      </c>
      <c r="F4" s="98">
        <f t="shared" ca="1" si="3"/>
        <v>830.72672025014231</v>
      </c>
      <c r="G4" s="115">
        <f t="shared" ca="1" si="1"/>
        <v>965.90954172198872</v>
      </c>
      <c r="I4" s="71" t="s">
        <v>77</v>
      </c>
      <c r="J4" s="54">
        <f ca="1">MIN(C$2:C$1001)</f>
        <v>-1209.5379942721452</v>
      </c>
      <c r="K4" s="96">
        <f ca="1">MIN(D$2:D$1001)</f>
        <v>-2039.9671169505255</v>
      </c>
      <c r="L4" s="86"/>
      <c r="M4" s="60"/>
      <c r="N4" s="89"/>
      <c r="O4" s="114">
        <f ca="1">MIN(G$2:G$1001)</f>
        <v>-1474.0908267685254</v>
      </c>
      <c r="P4" s="86"/>
      <c r="Q4" s="60"/>
    </row>
    <row r="5" spans="1:17" ht="15.75" thickBot="1" x14ac:dyDescent="0.3">
      <c r="A5" s="62">
        <f t="shared" si="2"/>
        <v>4</v>
      </c>
      <c r="B5" s="97">
        <f t="shared" ca="1" si="0"/>
        <v>1.1456854648863313E-2</v>
      </c>
      <c r="C5" s="98">
        <f t="shared" ca="1" si="3"/>
        <v>194.71864764508541</v>
      </c>
      <c r="D5" s="99">
        <f t="shared" ca="1" si="3"/>
        <v>3059.3930735693334</v>
      </c>
      <c r="E5" s="98">
        <f t="shared" ca="1" si="3"/>
        <v>667.36228914300682</v>
      </c>
      <c r="F5" s="98">
        <f t="shared" ca="1" si="3"/>
        <v>1182.7562244104195</v>
      </c>
      <c r="G5" s="115">
        <f t="shared" ca="1" si="1"/>
        <v>1850.1185135534263</v>
      </c>
      <c r="I5" s="67" t="s">
        <v>78</v>
      </c>
      <c r="J5" s="74">
        <f ca="1">MAX(C$2:C$1001)</f>
        <v>2115.2210423179431</v>
      </c>
      <c r="K5" s="108">
        <f ca="1">MAX(D$2:D$1001)</f>
        <v>4671.4111308848105</v>
      </c>
      <c r="L5" s="86"/>
      <c r="M5" s="60"/>
      <c r="N5" s="89"/>
      <c r="O5" s="117">
        <f ca="1">MAX(G$2:G$1001)</f>
        <v>3363.4456013065555</v>
      </c>
      <c r="P5" s="86"/>
      <c r="Q5" s="60"/>
    </row>
    <row r="6" spans="1:17" ht="15.75" thickBot="1" x14ac:dyDescent="0.3">
      <c r="A6" s="62">
        <f t="shared" si="2"/>
        <v>5</v>
      </c>
      <c r="B6" s="97">
        <f t="shared" ca="1" si="0"/>
        <v>5.1821434422177355E-2</v>
      </c>
      <c r="C6" s="98">
        <f t="shared" ca="1" si="3"/>
        <v>675.90510280861679</v>
      </c>
      <c r="D6" s="99">
        <f t="shared" ca="1" si="3"/>
        <v>-19.905954464823935</v>
      </c>
      <c r="E6" s="98">
        <f t="shared" ca="1" si="3"/>
        <v>226.84177469348583</v>
      </c>
      <c r="F6" s="98">
        <f t="shared" ca="1" si="3"/>
        <v>30.414154067501045</v>
      </c>
      <c r="G6" s="115">
        <f t="shared" ca="1" si="1"/>
        <v>257.25592876098688</v>
      </c>
      <c r="I6" s="55" t="s">
        <v>79</v>
      </c>
      <c r="J6" s="54">
        <f ca="1">AVERAGE(C$2:C$1001)</f>
        <v>516.61066071469725</v>
      </c>
      <c r="K6" s="96">
        <f ca="1">AVERAGE(D$2:D$1001)</f>
        <v>1064.9116394580249</v>
      </c>
      <c r="L6" s="86"/>
      <c r="M6" s="69">
        <f ca="1">K6/J6</f>
        <v>2.0613427488793765</v>
      </c>
      <c r="N6" s="87"/>
      <c r="O6" s="115">
        <f ca="1">AVERAGE(G$2:G$1001)</f>
        <v>1010.8234968419948</v>
      </c>
      <c r="P6" s="86"/>
      <c r="Q6" s="69">
        <f ca="1">O6/J6</f>
        <v>1.9566446721087525</v>
      </c>
    </row>
    <row r="7" spans="1:17" ht="15.75" thickBot="1" x14ac:dyDescent="0.3">
      <c r="A7" s="62">
        <f t="shared" si="2"/>
        <v>6</v>
      </c>
      <c r="B7" s="97">
        <f t="shared" ca="1" si="0"/>
        <v>3.4129980837654339E-2</v>
      </c>
      <c r="C7" s="98">
        <f t="shared" ca="1" si="3"/>
        <v>-314.14198965715559</v>
      </c>
      <c r="D7" s="99">
        <f t="shared" ca="1" si="3"/>
        <v>1944.8256068976916</v>
      </c>
      <c r="E7" s="98">
        <f t="shared" ca="1" si="3"/>
        <v>751.58946675980371</v>
      </c>
      <c r="F7" s="98">
        <f t="shared" ca="1" si="3"/>
        <v>640.49650579558261</v>
      </c>
      <c r="G7" s="115">
        <f t="shared" ca="1" si="1"/>
        <v>1392.0859725553864</v>
      </c>
      <c r="I7" s="68" t="s">
        <v>80</v>
      </c>
      <c r="J7" s="64">
        <f ca="1">_xlfn.VAR.S(C$2:C$1001)</f>
        <v>261824.16040854543</v>
      </c>
      <c r="K7" s="99">
        <f ca="1">_xlfn.VAR.S(D$2:D$1001)</f>
        <v>1051597.7678737096</v>
      </c>
      <c r="L7" s="86"/>
      <c r="M7" s="69">
        <f ca="1">K7/J7</f>
        <v>4.016427537599343</v>
      </c>
      <c r="N7" s="87"/>
      <c r="O7" s="115">
        <f ca="1">_xlfn.VAR.S(G$2:G$1001)</f>
        <v>510567.09931545093</v>
      </c>
      <c r="P7" s="86"/>
      <c r="Q7" s="69">
        <f ca="1">O7/J7</f>
        <v>1.9500381420827313</v>
      </c>
    </row>
    <row r="8" spans="1:17" ht="15.75" thickBot="1" x14ac:dyDescent="0.3">
      <c r="A8" s="62">
        <f t="shared" si="2"/>
        <v>7</v>
      </c>
      <c r="B8" s="97">
        <f t="shared" ca="1" si="0"/>
        <v>6.8658888953148589E-2</v>
      </c>
      <c r="C8" s="98">
        <f t="shared" ca="1" si="3"/>
        <v>278.93990885498556</v>
      </c>
      <c r="D8" s="99">
        <f t="shared" ca="1" si="3"/>
        <v>1580.356614692703</v>
      </c>
      <c r="E8" s="98">
        <f t="shared" ca="1" si="3"/>
        <v>312.08001647878257</v>
      </c>
      <c r="F8" s="98">
        <f t="shared" ca="1" si="3"/>
        <v>-52.8199951115256</v>
      </c>
      <c r="G8" s="115">
        <f t="shared" ca="1" si="1"/>
        <v>259.26002136725697</v>
      </c>
      <c r="I8" s="104" t="s">
        <v>75</v>
      </c>
      <c r="J8" s="74">
        <f ca="1">SQRT(J7)</f>
        <v>511.68756131896095</v>
      </c>
      <c r="K8" s="108">
        <f ca="1">SQRT(K7)</f>
        <v>1025.4744111257528</v>
      </c>
      <c r="L8" s="86"/>
      <c r="M8" s="70">
        <f ca="1">K8/J8</f>
        <v>2.0041026764114016</v>
      </c>
      <c r="N8" s="87"/>
      <c r="O8" s="115">
        <f ca="1">SQRT(O7)</f>
        <v>714.53978147857583</v>
      </c>
      <c r="P8" s="86"/>
      <c r="Q8" s="70">
        <f ca="1">O8/J8</f>
        <v>1.3964376613664971</v>
      </c>
    </row>
    <row r="9" spans="1:17" x14ac:dyDescent="0.25">
      <c r="A9" s="62">
        <f t="shared" si="2"/>
        <v>8</v>
      </c>
      <c r="B9" s="97">
        <f t="shared" ca="1" si="0"/>
        <v>-6.2710263495974056E-3</v>
      </c>
      <c r="C9" s="98">
        <f t="shared" ca="1" si="3"/>
        <v>1122.5895280681816</v>
      </c>
      <c r="D9" s="99">
        <f t="shared" ca="1" si="3"/>
        <v>1372.5119018767639</v>
      </c>
      <c r="E9" s="98">
        <f t="shared" ca="1" si="3"/>
        <v>730.87578876106602</v>
      </c>
      <c r="F9" s="98">
        <f t="shared" ca="1" si="3"/>
        <v>1036.1367420943225</v>
      </c>
      <c r="G9" s="115">
        <f t="shared" ca="1" si="1"/>
        <v>1767.0125308553884</v>
      </c>
      <c r="I9" s="66" t="s">
        <v>81</v>
      </c>
      <c r="J9" s="64">
        <f ca="1">J8/J6</f>
        <v>0.99047038752757155</v>
      </c>
      <c r="K9" s="99">
        <f ca="1">K8/K6</f>
        <v>0.96296666608664061</v>
      </c>
      <c r="L9" s="87"/>
      <c r="M9" s="60"/>
      <c r="N9" s="89"/>
      <c r="O9" s="114">
        <f ca="1">O8/O6</f>
        <v>0.70688877307555098</v>
      </c>
      <c r="P9" s="87"/>
      <c r="Q9" s="60"/>
    </row>
    <row r="10" spans="1:17" ht="15.75" thickBot="1" x14ac:dyDescent="0.3">
      <c r="A10" s="62">
        <f t="shared" si="2"/>
        <v>9</v>
      </c>
      <c r="B10" s="97">
        <f t="shared" ca="1" si="0"/>
        <v>4.5101302435407789E-3</v>
      </c>
      <c r="C10" s="98">
        <f t="shared" ca="1" si="3"/>
        <v>468.52564111001539</v>
      </c>
      <c r="D10" s="99">
        <f t="shared" ca="1" si="3"/>
        <v>1766.2774100383131</v>
      </c>
      <c r="E10" s="98">
        <f t="shared" ca="1" si="3"/>
        <v>641.29397133841917</v>
      </c>
      <c r="F10" s="98">
        <f t="shared" ca="1" si="3"/>
        <v>116.3939502742661</v>
      </c>
      <c r="G10" s="115">
        <f t="shared" ca="1" si="1"/>
        <v>757.68792161268527</v>
      </c>
      <c r="I10" s="67" t="s">
        <v>113</v>
      </c>
      <c r="J10" s="74">
        <f ca="1">J7/J6</f>
        <v>506.81137715262929</v>
      </c>
      <c r="K10" s="108">
        <f ca="1">K7/K6</f>
        <v>987.4976748389272</v>
      </c>
      <c r="L10" s="88"/>
      <c r="M10" s="60"/>
      <c r="N10" s="89"/>
      <c r="O10" s="117">
        <f ca="1">O7/O6</f>
        <v>505.10014944306283</v>
      </c>
      <c r="P10" s="88"/>
      <c r="Q10" s="60"/>
    </row>
    <row r="11" spans="1:17" x14ac:dyDescent="0.25">
      <c r="A11" s="62">
        <f t="shared" si="2"/>
        <v>10</v>
      </c>
      <c r="B11" s="97">
        <f t="shared" ca="1" si="0"/>
        <v>3.0543522054665342E-2</v>
      </c>
      <c r="C11" s="98">
        <f t="shared" ca="1" si="3"/>
        <v>1083.4856060014299</v>
      </c>
      <c r="D11" s="99">
        <f t="shared" ca="1" si="3"/>
        <v>-113.86592286765995</v>
      </c>
      <c r="E11" s="98">
        <f t="shared" ca="1" si="3"/>
        <v>-548.87371932242581</v>
      </c>
      <c r="F11" s="98">
        <f t="shared" ca="1" si="3"/>
        <v>-343.18127621792746</v>
      </c>
      <c r="G11" s="115">
        <f t="shared" ca="1" si="1"/>
        <v>-892.05499554035327</v>
      </c>
      <c r="L11" s="89"/>
    </row>
    <row r="12" spans="1:17" x14ac:dyDescent="0.25">
      <c r="A12" s="62">
        <f t="shared" si="2"/>
        <v>11</v>
      </c>
      <c r="B12" s="97">
        <f t="shared" ca="1" si="0"/>
        <v>3.4347552878997434E-3</v>
      </c>
      <c r="C12" s="98">
        <f t="shared" ca="1" si="3"/>
        <v>82.542961300157174</v>
      </c>
      <c r="D12" s="99">
        <f t="shared" ca="1" si="3"/>
        <v>408.90005724003674</v>
      </c>
      <c r="E12" s="98">
        <f t="shared" ca="1" si="3"/>
        <v>-153.59155134170408</v>
      </c>
      <c r="F12" s="98">
        <f t="shared" ca="1" si="3"/>
        <v>242.118818644724</v>
      </c>
      <c r="G12" s="115">
        <f t="shared" ca="1" si="1"/>
        <v>88.527267303019926</v>
      </c>
      <c r="L12" s="89"/>
    </row>
    <row r="13" spans="1:17" hidden="1" x14ac:dyDescent="0.25">
      <c r="A13" s="62">
        <f t="shared" si="2"/>
        <v>12</v>
      </c>
      <c r="B13" s="97">
        <f t="shared" ca="1" si="0"/>
        <v>-3.3172282780893847E-2</v>
      </c>
      <c r="C13" s="98">
        <f t="shared" ca="1" si="3"/>
        <v>1186.7696624453617</v>
      </c>
      <c r="D13" s="99">
        <f t="shared" ca="1" si="3"/>
        <v>2201.2080181535139</v>
      </c>
      <c r="E13" s="98">
        <f t="shared" ca="1" si="3"/>
        <v>1015.3661541823495</v>
      </c>
      <c r="F13" s="98">
        <f t="shared" ca="1" si="3"/>
        <v>-115.93950838711805</v>
      </c>
      <c r="G13" s="115">
        <f t="shared" ca="1" si="1"/>
        <v>899.42664579523148</v>
      </c>
    </row>
    <row r="14" spans="1:17" hidden="1" x14ac:dyDescent="0.25">
      <c r="A14" s="62">
        <f t="shared" si="2"/>
        <v>13</v>
      </c>
      <c r="B14" s="97">
        <f t="shared" ca="1" si="0"/>
        <v>4.9509325501050104E-2</v>
      </c>
      <c r="C14" s="98">
        <f t="shared" ca="1" si="3"/>
        <v>988.05761923007071</v>
      </c>
      <c r="D14" s="99">
        <f t="shared" ca="1" si="3"/>
        <v>815.92063305949557</v>
      </c>
      <c r="E14" s="98">
        <f t="shared" ca="1" si="3"/>
        <v>852.44967760078328</v>
      </c>
      <c r="F14" s="98">
        <f t="shared" ca="1" si="3"/>
        <v>971.58969572751903</v>
      </c>
      <c r="G14" s="115">
        <f t="shared" ca="1" si="1"/>
        <v>1824.0393733283022</v>
      </c>
    </row>
    <row r="15" spans="1:17" hidden="1" x14ac:dyDescent="0.25">
      <c r="A15" s="62">
        <f t="shared" si="2"/>
        <v>14</v>
      </c>
      <c r="B15" s="97">
        <f t="shared" ca="1" si="0"/>
        <v>5.9268701187362695E-2</v>
      </c>
      <c r="C15" s="98">
        <f t="shared" ca="1" si="3"/>
        <v>1017.0384334381001</v>
      </c>
      <c r="D15" s="99">
        <f t="shared" ca="1" si="3"/>
        <v>-265.84047784195741</v>
      </c>
      <c r="E15" s="98">
        <f t="shared" ca="1" si="3"/>
        <v>53.235922145148834</v>
      </c>
      <c r="F15" s="98">
        <f t="shared" ca="1" si="3"/>
        <v>1260.011562652061</v>
      </c>
      <c r="G15" s="115">
        <f t="shared" ca="1" si="1"/>
        <v>1313.2474847972098</v>
      </c>
    </row>
    <row r="16" spans="1:17" hidden="1" x14ac:dyDescent="0.25">
      <c r="A16" s="62">
        <f t="shared" si="2"/>
        <v>15</v>
      </c>
      <c r="B16" s="97">
        <f t="shared" ca="1" si="0"/>
        <v>7.0483223311504389E-2</v>
      </c>
      <c r="C16" s="98">
        <f t="shared" ca="1" si="3"/>
        <v>883.07473800277808</v>
      </c>
      <c r="D16" s="99">
        <f t="shared" ca="1" si="3"/>
        <v>193.99010669874895</v>
      </c>
      <c r="E16" s="98">
        <f t="shared" ca="1" si="3"/>
        <v>1294.3140057807313</v>
      </c>
      <c r="F16" s="98">
        <f t="shared" ca="1" si="3"/>
        <v>1418.4017431174966</v>
      </c>
      <c r="G16" s="115">
        <f t="shared" ca="1" si="1"/>
        <v>2712.715748898228</v>
      </c>
    </row>
    <row r="17" spans="1:7" hidden="1" x14ac:dyDescent="0.25">
      <c r="A17" s="62">
        <f t="shared" si="2"/>
        <v>16</v>
      </c>
      <c r="B17" s="97">
        <f t="shared" ca="1" si="0"/>
        <v>8.1949653089529201E-2</v>
      </c>
      <c r="C17" s="98">
        <f t="shared" ca="1" si="3"/>
        <v>576.04884415587708</v>
      </c>
      <c r="D17" s="99">
        <f t="shared" ca="1" si="3"/>
        <v>1431.0218757402399</v>
      </c>
      <c r="E17" s="98">
        <f t="shared" ca="1" si="3"/>
        <v>807.18743273985183</v>
      </c>
      <c r="F17" s="98">
        <f t="shared" ca="1" si="3"/>
        <v>26.862569514650829</v>
      </c>
      <c r="G17" s="115">
        <f t="shared" ca="1" si="1"/>
        <v>834.05000225450272</v>
      </c>
    </row>
    <row r="18" spans="1:7" hidden="1" x14ac:dyDescent="0.25">
      <c r="A18" s="62">
        <f t="shared" si="2"/>
        <v>17</v>
      </c>
      <c r="B18" s="97">
        <f t="shared" ca="1" si="0"/>
        <v>6.4594054429399098E-2</v>
      </c>
      <c r="C18" s="98">
        <f t="shared" ca="1" si="3"/>
        <v>780.92514077908959</v>
      </c>
      <c r="D18" s="99">
        <f t="shared" ca="1" si="3"/>
        <v>1712.2677221103049</v>
      </c>
      <c r="E18" s="98">
        <f t="shared" ca="1" si="3"/>
        <v>1010.1926734917261</v>
      </c>
      <c r="F18" s="98">
        <f t="shared" ca="1" si="3"/>
        <v>653.26058539983569</v>
      </c>
      <c r="G18" s="115">
        <f t="shared" ca="1" si="1"/>
        <v>1663.4532588915617</v>
      </c>
    </row>
    <row r="19" spans="1:7" hidden="1" x14ac:dyDescent="0.25">
      <c r="A19" s="62">
        <f t="shared" si="2"/>
        <v>18</v>
      </c>
      <c r="B19" s="97">
        <f t="shared" ca="1" si="0"/>
        <v>1.0712192240244153E-3</v>
      </c>
      <c r="C19" s="98">
        <f t="shared" ca="1" si="3"/>
        <v>-88.112841499576234</v>
      </c>
      <c r="D19" s="99">
        <f t="shared" ca="1" si="3"/>
        <v>2358.6608581045475</v>
      </c>
      <c r="E19" s="98">
        <f t="shared" ca="1" si="3"/>
        <v>1433.0263817641767</v>
      </c>
      <c r="F19" s="98">
        <f t="shared" ca="1" si="3"/>
        <v>684.62504741946248</v>
      </c>
      <c r="G19" s="115">
        <f t="shared" ca="1" si="1"/>
        <v>2117.6514291836393</v>
      </c>
    </row>
    <row r="20" spans="1:7" hidden="1" x14ac:dyDescent="0.25">
      <c r="A20" s="62">
        <f t="shared" si="2"/>
        <v>19</v>
      </c>
      <c r="B20" s="97">
        <f t="shared" ca="1" si="0"/>
        <v>4.2399262757472564E-2</v>
      </c>
      <c r="C20" s="98">
        <f t="shared" ca="1" si="3"/>
        <v>329.49451523677124</v>
      </c>
      <c r="D20" s="99">
        <f t="shared" ca="1" si="3"/>
        <v>61.285446311629926</v>
      </c>
      <c r="E20" s="98">
        <f t="shared" ca="1" si="3"/>
        <v>154.98814245378986</v>
      </c>
      <c r="F20" s="98">
        <f t="shared" ca="1" si="3"/>
        <v>358.50430789556117</v>
      </c>
      <c r="G20" s="115">
        <f t="shared" ca="1" si="1"/>
        <v>513.49245034935097</v>
      </c>
    </row>
    <row r="21" spans="1:7" hidden="1" x14ac:dyDescent="0.25">
      <c r="A21" s="62">
        <f t="shared" si="2"/>
        <v>20</v>
      </c>
      <c r="B21" s="97">
        <f t="shared" ca="1" si="0"/>
        <v>0.1259253389690197</v>
      </c>
      <c r="C21" s="98">
        <f t="shared" ca="1" si="3"/>
        <v>930.25081196471865</v>
      </c>
      <c r="D21" s="99">
        <f t="shared" ca="1" si="3"/>
        <v>-40.967373304279363</v>
      </c>
      <c r="E21" s="98">
        <f t="shared" ca="1" si="3"/>
        <v>1640.0753053126687</v>
      </c>
      <c r="F21" s="98">
        <f t="shared" ca="1" si="3"/>
        <v>549.28908235539006</v>
      </c>
      <c r="G21" s="115">
        <f t="shared" ca="1" si="1"/>
        <v>2189.364387668059</v>
      </c>
    </row>
    <row r="22" spans="1:7" hidden="1" x14ac:dyDescent="0.25">
      <c r="A22" s="62">
        <f t="shared" si="2"/>
        <v>21</v>
      </c>
      <c r="B22" s="97">
        <f t="shared" ca="1" si="0"/>
        <v>0.13006352354835632</v>
      </c>
      <c r="C22" s="98">
        <f t="shared" ca="1" si="3"/>
        <v>710.5948144015556</v>
      </c>
      <c r="D22" s="99">
        <f t="shared" ca="1" si="3"/>
        <v>-649.13972872295403</v>
      </c>
      <c r="E22" s="98">
        <f t="shared" ca="1" si="3"/>
        <v>1615.1198211593858</v>
      </c>
      <c r="F22" s="98">
        <f t="shared" ca="1" si="3"/>
        <v>140.465863459621</v>
      </c>
      <c r="G22" s="115">
        <f t="shared" ca="1" si="1"/>
        <v>1755.5856846190068</v>
      </c>
    </row>
    <row r="23" spans="1:7" hidden="1" x14ac:dyDescent="0.25">
      <c r="A23" s="62">
        <f t="shared" si="2"/>
        <v>22</v>
      </c>
      <c r="B23" s="97">
        <f t="shared" ca="1" si="0"/>
        <v>-1.5641482327225967E-2</v>
      </c>
      <c r="C23" s="98">
        <f t="shared" ca="1" si="3"/>
        <v>620.33945164776162</v>
      </c>
      <c r="D23" s="99">
        <f t="shared" ca="1" si="3"/>
        <v>1622.7066524054962</v>
      </c>
      <c r="E23" s="98">
        <f t="shared" ca="1" si="3"/>
        <v>-85.86215105534211</v>
      </c>
      <c r="F23" s="98">
        <f t="shared" ca="1" si="3"/>
        <v>-378.47499023470266</v>
      </c>
      <c r="G23" s="115">
        <f t="shared" ca="1" si="1"/>
        <v>-464.33714129004477</v>
      </c>
    </row>
    <row r="24" spans="1:7" hidden="1" x14ac:dyDescent="0.25">
      <c r="A24" s="62">
        <f t="shared" si="2"/>
        <v>23</v>
      </c>
      <c r="B24" s="97">
        <f t="shared" ca="1" si="0"/>
        <v>1.6923541022726474E-2</v>
      </c>
      <c r="C24" s="98">
        <f t="shared" ca="1" si="3"/>
        <v>132.83729713711153</v>
      </c>
      <c r="D24" s="99">
        <f t="shared" ca="1" si="3"/>
        <v>614.86740388750013</v>
      </c>
      <c r="E24" s="98">
        <f t="shared" ca="1" si="3"/>
        <v>381.2717458449975</v>
      </c>
      <c r="F24" s="98">
        <f t="shared" ca="1" si="3"/>
        <v>1252.5048873352343</v>
      </c>
      <c r="G24" s="115">
        <f t="shared" ca="1" si="1"/>
        <v>1633.7766331802318</v>
      </c>
    </row>
    <row r="25" spans="1:7" hidden="1" x14ac:dyDescent="0.25">
      <c r="A25" s="62">
        <f t="shared" si="2"/>
        <v>24</v>
      </c>
      <c r="B25" s="97">
        <f t="shared" ca="1" si="0"/>
        <v>7.9637994126915621E-3</v>
      </c>
      <c r="C25" s="98">
        <f t="shared" ca="1" si="3"/>
        <v>1127.4088322300483</v>
      </c>
      <c r="D25" s="99">
        <f t="shared" ca="1" si="3"/>
        <v>872.93717497709065</v>
      </c>
      <c r="E25" s="98">
        <f t="shared" ca="1" si="3"/>
        <v>545.61983119217405</v>
      </c>
      <c r="F25" s="98">
        <f t="shared" ca="1" si="3"/>
        <v>1133.8593470233113</v>
      </c>
      <c r="G25" s="115">
        <f t="shared" ca="1" si="1"/>
        <v>1679.4791782154853</v>
      </c>
    </row>
    <row r="26" spans="1:7" hidden="1" x14ac:dyDescent="0.25">
      <c r="A26" s="62">
        <f t="shared" si="2"/>
        <v>25</v>
      </c>
      <c r="B26" s="97">
        <f t="shared" ca="1" si="0"/>
        <v>2.1261215364318065E-2</v>
      </c>
      <c r="C26" s="98">
        <f t="shared" ca="1" si="3"/>
        <v>33.00678222482145</v>
      </c>
      <c r="D26" s="99">
        <f t="shared" ca="1" si="3"/>
        <v>1649.8505902151605</v>
      </c>
      <c r="E26" s="98">
        <f t="shared" ca="1" si="3"/>
        <v>-403.10251113832408</v>
      </c>
      <c r="F26" s="98">
        <f t="shared" ca="1" si="3"/>
        <v>-254.12840489926509</v>
      </c>
      <c r="G26" s="115">
        <f t="shared" ca="1" si="1"/>
        <v>-657.23091603758917</v>
      </c>
    </row>
    <row r="27" spans="1:7" hidden="1" x14ac:dyDescent="0.25">
      <c r="A27" s="62">
        <f t="shared" si="2"/>
        <v>26</v>
      </c>
      <c r="B27" s="97">
        <f t="shared" ca="1" si="0"/>
        <v>-5.1882395668960135E-3</v>
      </c>
      <c r="C27" s="98">
        <f t="shared" ca="1" si="3"/>
        <v>1491.1916920126732</v>
      </c>
      <c r="D27" s="99">
        <f t="shared" ca="1" si="3"/>
        <v>3894.0121267152695</v>
      </c>
      <c r="E27" s="98">
        <f t="shared" ca="1" si="3"/>
        <v>1106.8547570284609</v>
      </c>
      <c r="F27" s="98">
        <f t="shared" ca="1" si="3"/>
        <v>-376.35761450696054</v>
      </c>
      <c r="G27" s="115">
        <f t="shared" ca="1" si="1"/>
        <v>730.49714252150034</v>
      </c>
    </row>
    <row r="28" spans="1:7" hidden="1" x14ac:dyDescent="0.25">
      <c r="A28" s="62">
        <f t="shared" si="2"/>
        <v>27</v>
      </c>
      <c r="B28" s="97">
        <f t="shared" ca="1" si="0"/>
        <v>1.8777950480183075E-2</v>
      </c>
      <c r="C28" s="98">
        <f t="shared" ca="1" si="3"/>
        <v>557.88456047454247</v>
      </c>
      <c r="D28" s="99">
        <f t="shared" ca="1" si="3"/>
        <v>1423.0761852834103</v>
      </c>
      <c r="E28" s="98">
        <f t="shared" ca="1" si="3"/>
        <v>302.60513839444678</v>
      </c>
      <c r="F28" s="98">
        <f t="shared" ca="1" si="3"/>
        <v>710.47799622544403</v>
      </c>
      <c r="G28" s="115">
        <f t="shared" ca="1" si="1"/>
        <v>1013.0831346198909</v>
      </c>
    </row>
    <row r="29" spans="1:7" hidden="1" x14ac:dyDescent="0.25">
      <c r="A29" s="62">
        <f t="shared" si="2"/>
        <v>28</v>
      </c>
      <c r="B29" s="97">
        <f t="shared" ca="1" si="0"/>
        <v>4.247617204420602E-2</v>
      </c>
      <c r="C29" s="98">
        <f t="shared" ca="1" si="3"/>
        <v>605.81987867573355</v>
      </c>
      <c r="D29" s="99">
        <f t="shared" ca="1" si="3"/>
        <v>1300.6557871787452</v>
      </c>
      <c r="E29" s="98">
        <f t="shared" ca="1" si="3"/>
        <v>998.1651305572716</v>
      </c>
      <c r="F29" s="98">
        <f t="shared" ca="1" si="3"/>
        <v>832.87910915392399</v>
      </c>
      <c r="G29" s="115">
        <f t="shared" ca="1" si="1"/>
        <v>1831.0442397111956</v>
      </c>
    </row>
    <row r="30" spans="1:7" hidden="1" x14ac:dyDescent="0.25">
      <c r="A30" s="62">
        <f t="shared" si="2"/>
        <v>29</v>
      </c>
      <c r="B30" s="97">
        <f t="shared" ca="1" si="0"/>
        <v>5.5801565045083337E-3</v>
      </c>
      <c r="C30" s="98">
        <f t="shared" ca="1" si="3"/>
        <v>201.04124977283817</v>
      </c>
      <c r="D30" s="99">
        <f t="shared" ca="1" si="3"/>
        <v>1764.6868617715168</v>
      </c>
      <c r="E30" s="98">
        <f t="shared" ca="1" si="3"/>
        <v>247.65080412431629</v>
      </c>
      <c r="F30" s="98">
        <f t="shared" ca="1" si="3"/>
        <v>513.24724737986389</v>
      </c>
      <c r="G30" s="115">
        <f t="shared" ca="1" si="1"/>
        <v>760.89805150418022</v>
      </c>
    </row>
    <row r="31" spans="1:7" hidden="1" x14ac:dyDescent="0.25">
      <c r="A31" s="62">
        <f t="shared" si="2"/>
        <v>30</v>
      </c>
      <c r="B31" s="97">
        <f t="shared" ca="1" si="0"/>
        <v>4.9019262010368277E-2</v>
      </c>
      <c r="C31" s="98">
        <f t="shared" ca="1" si="3"/>
        <v>515.10915032142873</v>
      </c>
      <c r="D31" s="99">
        <f t="shared" ca="1" si="3"/>
        <v>1780.2909959353005</v>
      </c>
      <c r="E31" s="98">
        <f t="shared" ca="1" si="3"/>
        <v>1259.1524892677207</v>
      </c>
      <c r="F31" s="98">
        <f t="shared" ca="1" si="3"/>
        <v>815.17369198116739</v>
      </c>
      <c r="G31" s="115">
        <f t="shared" ca="1" si="1"/>
        <v>2074.3261812488881</v>
      </c>
    </row>
    <row r="32" spans="1:7" hidden="1" x14ac:dyDescent="0.25">
      <c r="A32" s="62">
        <f t="shared" si="2"/>
        <v>31</v>
      </c>
      <c r="B32" s="97">
        <f t="shared" ca="1" si="0"/>
        <v>7.3462798006990349E-2</v>
      </c>
      <c r="C32" s="98">
        <f t="shared" ca="1" si="3"/>
        <v>1076.0732113904076</v>
      </c>
      <c r="D32" s="99">
        <f t="shared" ca="1" si="3"/>
        <v>-515.57146157316129</v>
      </c>
      <c r="E32" s="98">
        <f t="shared" ca="1" si="3"/>
        <v>391.60265266046838</v>
      </c>
      <c r="F32" s="98">
        <f t="shared" ca="1" si="3"/>
        <v>884.27538039786896</v>
      </c>
      <c r="G32" s="115">
        <f t="shared" ca="1" si="1"/>
        <v>1275.8780330583372</v>
      </c>
    </row>
    <row r="33" spans="1:7" hidden="1" x14ac:dyDescent="0.25">
      <c r="A33" s="62">
        <f t="shared" si="2"/>
        <v>32</v>
      </c>
      <c r="B33" s="97">
        <f t="shared" ca="1" si="0"/>
        <v>3.8271744959953599E-2</v>
      </c>
      <c r="C33" s="98">
        <f t="shared" ca="1" si="3"/>
        <v>1029.5557316414497</v>
      </c>
      <c r="D33" s="99">
        <f t="shared" ca="1" si="3"/>
        <v>170.59957615911026</v>
      </c>
      <c r="E33" s="98">
        <f t="shared" ca="1" si="3"/>
        <v>242.62651588614733</v>
      </c>
      <c r="F33" s="98">
        <f t="shared" ca="1" si="3"/>
        <v>-375.58025948897716</v>
      </c>
      <c r="G33" s="115">
        <f t="shared" ca="1" si="1"/>
        <v>-132.95374360282983</v>
      </c>
    </row>
    <row r="34" spans="1:7" hidden="1" x14ac:dyDescent="0.25">
      <c r="A34" s="62">
        <f t="shared" si="2"/>
        <v>33</v>
      </c>
      <c r="B34" s="97">
        <f t="shared" ca="1" si="0"/>
        <v>-2.0822249756156028E-2</v>
      </c>
      <c r="C34" s="98">
        <f t="shared" ca="1" si="3"/>
        <v>955.20420179576286</v>
      </c>
      <c r="D34" s="99">
        <f t="shared" ca="1" si="3"/>
        <v>617.54145752896761</v>
      </c>
      <c r="E34" s="98">
        <f t="shared" ca="1" si="3"/>
        <v>458.24888438776912</v>
      </c>
      <c r="F34" s="98">
        <f t="shared" ca="1" si="3"/>
        <v>476.7367691657376</v>
      </c>
      <c r="G34" s="115">
        <f t="shared" ca="1" si="1"/>
        <v>934.98565355350672</v>
      </c>
    </row>
    <row r="35" spans="1:7" hidden="1" x14ac:dyDescent="0.25">
      <c r="A35" s="62">
        <f t="shared" si="2"/>
        <v>34</v>
      </c>
      <c r="B35" s="97">
        <f t="shared" ca="1" si="0"/>
        <v>7.5428904066804303E-2</v>
      </c>
      <c r="C35" s="98">
        <f t="shared" ca="1" si="3"/>
        <v>-444.71013495723844</v>
      </c>
      <c r="D35" s="99">
        <f t="shared" ca="1" si="3"/>
        <v>-0.23437506325853974</v>
      </c>
      <c r="E35" s="98">
        <f t="shared" ca="1" si="3"/>
        <v>828.65497482895375</v>
      </c>
      <c r="F35" s="98">
        <f t="shared" ca="1" si="3"/>
        <v>303.70889065711833</v>
      </c>
      <c r="G35" s="115">
        <f t="shared" ca="1" si="1"/>
        <v>1132.363865486072</v>
      </c>
    </row>
    <row r="36" spans="1:7" hidden="1" x14ac:dyDescent="0.25">
      <c r="A36" s="62">
        <f t="shared" si="2"/>
        <v>35</v>
      </c>
      <c r="B36" s="97">
        <f t="shared" ca="1" si="0"/>
        <v>7.8211233319861448E-2</v>
      </c>
      <c r="C36" s="98">
        <f t="shared" ca="1" si="3"/>
        <v>1650.6951643839325</v>
      </c>
      <c r="D36" s="99">
        <f t="shared" ca="1" si="3"/>
        <v>539.39185226581753</v>
      </c>
      <c r="E36" s="98">
        <f t="shared" ca="1" si="3"/>
        <v>-448.44727489502156</v>
      </c>
      <c r="F36" s="98">
        <f t="shared" ca="1" si="3"/>
        <v>1125.4475504229636</v>
      </c>
      <c r="G36" s="115">
        <f t="shared" ca="1" si="1"/>
        <v>677.00027552794199</v>
      </c>
    </row>
    <row r="37" spans="1:7" hidden="1" x14ac:dyDescent="0.25">
      <c r="A37" s="62">
        <f t="shared" si="2"/>
        <v>36</v>
      </c>
      <c r="B37" s="97">
        <f t="shared" ca="1" si="0"/>
        <v>1.0531503687131114E-2</v>
      </c>
      <c r="C37" s="98">
        <f t="shared" ca="1" si="3"/>
        <v>719.40112543090493</v>
      </c>
      <c r="D37" s="99">
        <f t="shared" ca="1" si="3"/>
        <v>451.7957411523613</v>
      </c>
      <c r="E37" s="98">
        <f t="shared" ca="1" si="3"/>
        <v>541.84212618434469</v>
      </c>
      <c r="F37" s="98">
        <f t="shared" ca="1" si="3"/>
        <v>-11.433655255160943</v>
      </c>
      <c r="G37" s="115">
        <f t="shared" ca="1" si="1"/>
        <v>530.40847092918375</v>
      </c>
    </row>
    <row r="38" spans="1:7" hidden="1" x14ac:dyDescent="0.25">
      <c r="A38" s="62">
        <f t="shared" si="2"/>
        <v>37</v>
      </c>
      <c r="B38" s="97">
        <f t="shared" ca="1" si="0"/>
        <v>0.11766743338479099</v>
      </c>
      <c r="C38" s="98">
        <f t="shared" ca="1" si="3"/>
        <v>317.51159615823849</v>
      </c>
      <c r="D38" s="99">
        <f t="shared" ca="1" si="3"/>
        <v>2203.4909937150705</v>
      </c>
      <c r="E38" s="98">
        <f t="shared" ca="1" si="3"/>
        <v>1190.6925977439091</v>
      </c>
      <c r="F38" s="98">
        <f t="shared" ca="1" si="3"/>
        <v>634.02102242271906</v>
      </c>
      <c r="G38" s="115">
        <f t="shared" ca="1" si="1"/>
        <v>1824.7136201666281</v>
      </c>
    </row>
    <row r="39" spans="1:7" hidden="1" x14ac:dyDescent="0.25">
      <c r="A39" s="62">
        <f t="shared" si="2"/>
        <v>38</v>
      </c>
      <c r="B39" s="97">
        <f t="shared" ca="1" si="0"/>
        <v>4.4796513342087549E-2</v>
      </c>
      <c r="C39" s="98">
        <f t="shared" ca="1" si="3"/>
        <v>-411.75395902192997</v>
      </c>
      <c r="D39" s="99">
        <f t="shared" ca="1" si="3"/>
        <v>867.62739751996503</v>
      </c>
      <c r="E39" s="98">
        <f t="shared" ca="1" si="3"/>
        <v>1237.2491764544166</v>
      </c>
      <c r="F39" s="98">
        <f t="shared" ca="1" si="3"/>
        <v>959.47409500054437</v>
      </c>
      <c r="G39" s="115">
        <f t="shared" ca="1" si="1"/>
        <v>2196.7232714549609</v>
      </c>
    </row>
    <row r="40" spans="1:7" hidden="1" x14ac:dyDescent="0.25">
      <c r="A40" s="62">
        <f t="shared" si="2"/>
        <v>39</v>
      </c>
      <c r="B40" s="97">
        <f t="shared" ca="1" si="0"/>
        <v>2.9257727928782912E-2</v>
      </c>
      <c r="C40" s="98">
        <f t="shared" ca="1" si="3"/>
        <v>-351.64413734256243</v>
      </c>
      <c r="D40" s="99">
        <f t="shared" ca="1" si="3"/>
        <v>2327.576835920157</v>
      </c>
      <c r="E40" s="98">
        <f t="shared" ca="1" si="3"/>
        <v>551.82178556164274</v>
      </c>
      <c r="F40" s="98">
        <f t="shared" ca="1" si="3"/>
        <v>321.15216321125286</v>
      </c>
      <c r="G40" s="115">
        <f t="shared" ca="1" si="1"/>
        <v>872.9739487728956</v>
      </c>
    </row>
    <row r="41" spans="1:7" hidden="1" x14ac:dyDescent="0.25">
      <c r="A41" s="62">
        <f t="shared" si="2"/>
        <v>40</v>
      </c>
      <c r="B41" s="97">
        <f t="shared" ca="1" si="0"/>
        <v>7.7383090505205518E-2</v>
      </c>
      <c r="C41" s="98">
        <f t="shared" ca="1" si="3"/>
        <v>807.05951608603573</v>
      </c>
      <c r="D41" s="99">
        <f t="shared" ca="1" si="3"/>
        <v>1217.2731085372873</v>
      </c>
      <c r="E41" s="98">
        <f t="shared" ca="1" si="3"/>
        <v>-484.59819960117136</v>
      </c>
      <c r="F41" s="98">
        <f t="shared" ca="1" si="3"/>
        <v>580.24703528979546</v>
      </c>
      <c r="G41" s="115">
        <f t="shared" ca="1" si="1"/>
        <v>95.648835688624104</v>
      </c>
    </row>
    <row r="42" spans="1:7" hidden="1" x14ac:dyDescent="0.25">
      <c r="A42" s="62">
        <f t="shared" si="2"/>
        <v>41</v>
      </c>
      <c r="B42" s="97">
        <f t="shared" ca="1" si="0"/>
        <v>1.0587502263826896E-2</v>
      </c>
      <c r="C42" s="98">
        <f t="shared" ca="1" si="3"/>
        <v>402.75878076107239</v>
      </c>
      <c r="D42" s="99">
        <f t="shared" ca="1" si="3"/>
        <v>829.3547936646296</v>
      </c>
      <c r="E42" s="98">
        <f t="shared" ca="1" si="3"/>
        <v>200.43488979240851</v>
      </c>
      <c r="F42" s="98">
        <f t="shared" ca="1" si="3"/>
        <v>56.499194949556284</v>
      </c>
      <c r="G42" s="115">
        <f t="shared" ca="1" si="1"/>
        <v>256.9340847419648</v>
      </c>
    </row>
    <row r="43" spans="1:7" hidden="1" x14ac:dyDescent="0.25">
      <c r="A43" s="62">
        <f t="shared" si="2"/>
        <v>42</v>
      </c>
      <c r="B43" s="97">
        <f t="shared" ca="1" si="0"/>
        <v>-1.861817504166173E-2</v>
      </c>
      <c r="C43" s="98">
        <f t="shared" ca="1" si="3"/>
        <v>998.29115115867057</v>
      </c>
      <c r="D43" s="99">
        <f t="shared" ca="1" si="3"/>
        <v>1142.9102646470976</v>
      </c>
      <c r="E43" s="98">
        <f t="shared" ca="1" si="3"/>
        <v>-219.69525964999411</v>
      </c>
      <c r="F43" s="98">
        <f t="shared" ca="1" si="3"/>
        <v>824.04027191634964</v>
      </c>
      <c r="G43" s="115">
        <f t="shared" ca="1" si="1"/>
        <v>604.34501226635552</v>
      </c>
    </row>
    <row r="44" spans="1:7" hidden="1" x14ac:dyDescent="0.25">
      <c r="A44" s="62">
        <f t="shared" si="2"/>
        <v>43</v>
      </c>
      <c r="B44" s="97">
        <f t="shared" ca="1" si="0"/>
        <v>4.0234611871376322E-2</v>
      </c>
      <c r="C44" s="98">
        <f t="shared" ca="1" si="3"/>
        <v>53.089327038402985</v>
      </c>
      <c r="D44" s="99">
        <f t="shared" ca="1" si="3"/>
        <v>1692.2911502500488</v>
      </c>
      <c r="E44" s="98">
        <f t="shared" ca="1" si="3"/>
        <v>1233.1532731774109</v>
      </c>
      <c r="F44" s="98">
        <f t="shared" ca="1" si="3"/>
        <v>1094.9163490744143</v>
      </c>
      <c r="G44" s="115">
        <f t="shared" ca="1" si="1"/>
        <v>2328.0696222518254</v>
      </c>
    </row>
    <row r="45" spans="1:7" hidden="1" x14ac:dyDescent="0.25">
      <c r="A45" s="62">
        <f t="shared" si="2"/>
        <v>44</v>
      </c>
      <c r="B45" s="97">
        <f t="shared" ca="1" si="0"/>
        <v>2.1966638116182425E-2</v>
      </c>
      <c r="C45" s="98">
        <f t="shared" ca="1" si="3"/>
        <v>-334.9478148644464</v>
      </c>
      <c r="D45" s="99">
        <f t="shared" ca="1" si="3"/>
        <v>1686.0584248817463</v>
      </c>
      <c r="E45" s="98">
        <f t="shared" ca="1" si="3"/>
        <v>746.86766144698709</v>
      </c>
      <c r="F45" s="98">
        <f t="shared" ca="1" si="3"/>
        <v>312.06870904529711</v>
      </c>
      <c r="G45" s="115">
        <f t="shared" ca="1" si="1"/>
        <v>1058.9363704922841</v>
      </c>
    </row>
    <row r="46" spans="1:7" hidden="1" x14ac:dyDescent="0.25">
      <c r="A46" s="62">
        <f t="shared" si="2"/>
        <v>45</v>
      </c>
      <c r="B46" s="97">
        <f t="shared" ca="1" si="0"/>
        <v>8.4074516793839177E-2</v>
      </c>
      <c r="C46" s="98">
        <f t="shared" ca="1" si="3"/>
        <v>245.75073822649401</v>
      </c>
      <c r="D46" s="99">
        <f t="shared" ca="1" si="3"/>
        <v>1931.8820948203474</v>
      </c>
      <c r="E46" s="98">
        <f t="shared" ca="1" si="3"/>
        <v>785.90813309037287</v>
      </c>
      <c r="F46" s="98">
        <f t="shared" ca="1" si="3"/>
        <v>1339.7565805250556</v>
      </c>
      <c r="G46" s="115">
        <f t="shared" ca="1" si="1"/>
        <v>2125.6647136154284</v>
      </c>
    </row>
    <row r="47" spans="1:7" hidden="1" x14ac:dyDescent="0.25">
      <c r="A47" s="62">
        <f t="shared" si="2"/>
        <v>46</v>
      </c>
      <c r="B47" s="97">
        <f t="shared" ca="1" si="0"/>
        <v>4.8321045743595255E-2</v>
      </c>
      <c r="C47" s="98">
        <f t="shared" ca="1" si="3"/>
        <v>1086.8867967996662</v>
      </c>
      <c r="D47" s="99">
        <f t="shared" ca="1" si="3"/>
        <v>-290.39558065344363</v>
      </c>
      <c r="E47" s="98">
        <f t="shared" ca="1" si="3"/>
        <v>480.34040653309347</v>
      </c>
      <c r="F47" s="98">
        <f t="shared" ca="1" si="3"/>
        <v>159.38953295197285</v>
      </c>
      <c r="G47" s="115">
        <f t="shared" ca="1" si="1"/>
        <v>639.72993948506632</v>
      </c>
    </row>
    <row r="48" spans="1:7" hidden="1" x14ac:dyDescent="0.25">
      <c r="A48" s="62">
        <f t="shared" si="2"/>
        <v>47</v>
      </c>
      <c r="B48" s="97">
        <f t="shared" ca="1" si="0"/>
        <v>9.7095396418624164E-2</v>
      </c>
      <c r="C48" s="98">
        <f t="shared" ca="1" si="3"/>
        <v>316.46629629135259</v>
      </c>
      <c r="D48" s="99">
        <f t="shared" ca="1" si="3"/>
        <v>2132.5777801349527</v>
      </c>
      <c r="E48" s="98">
        <f t="shared" ca="1" si="3"/>
        <v>210.72686999610642</v>
      </c>
      <c r="F48" s="98">
        <f t="shared" ca="1" si="3"/>
        <v>-85.763571702916124</v>
      </c>
      <c r="G48" s="115">
        <f t="shared" ca="1" si="1"/>
        <v>124.96329829319029</v>
      </c>
    </row>
    <row r="49" spans="1:7" hidden="1" x14ac:dyDescent="0.25">
      <c r="A49" s="62">
        <f t="shared" si="2"/>
        <v>48</v>
      </c>
      <c r="B49" s="97">
        <f t="shared" ca="1" si="0"/>
        <v>7.3221127361866589E-2</v>
      </c>
      <c r="C49" s="98">
        <f t="shared" ca="1" si="3"/>
        <v>-276.60475424051322</v>
      </c>
      <c r="D49" s="99">
        <f t="shared" ca="1" si="3"/>
        <v>2324.0425857725304</v>
      </c>
      <c r="E49" s="98">
        <f t="shared" ca="1" si="3"/>
        <v>641.38837728910903</v>
      </c>
      <c r="F49" s="98">
        <f t="shared" ca="1" si="3"/>
        <v>482.08454016530123</v>
      </c>
      <c r="G49" s="115">
        <f t="shared" ca="1" si="1"/>
        <v>1123.4729174544102</v>
      </c>
    </row>
    <row r="50" spans="1:7" hidden="1" x14ac:dyDescent="0.25">
      <c r="A50" s="62">
        <f t="shared" si="2"/>
        <v>49</v>
      </c>
      <c r="B50" s="97">
        <f t="shared" ca="1" si="0"/>
        <v>3.2753776968184801E-2</v>
      </c>
      <c r="C50" s="98">
        <f t="shared" ca="1" si="3"/>
        <v>117.84739579919125</v>
      </c>
      <c r="D50" s="99">
        <f t="shared" ca="1" si="3"/>
        <v>-447.37365961096407</v>
      </c>
      <c r="E50" s="98">
        <f t="shared" ca="1" si="3"/>
        <v>794.55782965421611</v>
      </c>
      <c r="F50" s="98">
        <f t="shared" ca="1" si="3"/>
        <v>18.034675139085664</v>
      </c>
      <c r="G50" s="115">
        <f t="shared" ca="1" si="1"/>
        <v>812.59250479330171</v>
      </c>
    </row>
    <row r="51" spans="1:7" hidden="1" x14ac:dyDescent="0.25">
      <c r="A51" s="62">
        <f t="shared" si="2"/>
        <v>50</v>
      </c>
      <c r="B51" s="97">
        <f t="shared" ca="1" si="0"/>
        <v>9.4932897505937835E-2</v>
      </c>
      <c r="C51" s="98">
        <f t="shared" ca="1" si="3"/>
        <v>-845.45363012597227</v>
      </c>
      <c r="D51" s="99">
        <f t="shared" ca="1" si="3"/>
        <v>1580.8939288738979</v>
      </c>
      <c r="E51" s="98">
        <f t="shared" ca="1" si="3"/>
        <v>1241.5912771507255</v>
      </c>
      <c r="F51" s="98">
        <f t="shared" ca="1" si="3"/>
        <v>571.9795200639378</v>
      </c>
      <c r="G51" s="115">
        <f t="shared" ca="1" si="1"/>
        <v>1813.5707972146633</v>
      </c>
    </row>
    <row r="52" spans="1:7" hidden="1" x14ac:dyDescent="0.25">
      <c r="A52" s="62">
        <f t="shared" si="2"/>
        <v>51</v>
      </c>
      <c r="B52" s="97">
        <f t="shared" ca="1" si="0"/>
        <v>7.6677514314724873E-2</v>
      </c>
      <c r="C52" s="98">
        <f t="shared" ca="1" si="3"/>
        <v>76.178396913158338</v>
      </c>
      <c r="D52" s="99">
        <f t="shared" ca="1" si="3"/>
        <v>1753.9441209393649</v>
      </c>
      <c r="E52" s="98">
        <f t="shared" ca="1" si="3"/>
        <v>534.26412313373987</v>
      </c>
      <c r="F52" s="98">
        <f t="shared" ca="1" si="3"/>
        <v>581.12198724512177</v>
      </c>
      <c r="G52" s="115">
        <f t="shared" ca="1" si="1"/>
        <v>1115.3861103788618</v>
      </c>
    </row>
    <row r="53" spans="1:7" hidden="1" x14ac:dyDescent="0.25">
      <c r="A53" s="62">
        <f t="shared" si="2"/>
        <v>52</v>
      </c>
      <c r="B53" s="97">
        <f t="shared" ca="1" si="0"/>
        <v>6.6210470323917719E-2</v>
      </c>
      <c r="C53" s="98">
        <f t="shared" ca="1" si="3"/>
        <v>-106.26474767775949</v>
      </c>
      <c r="D53" s="99">
        <f t="shared" ca="1" si="3"/>
        <v>855.4332229507246</v>
      </c>
      <c r="E53" s="98">
        <f t="shared" ca="1" si="3"/>
        <v>815.65062476244225</v>
      </c>
      <c r="F53" s="98">
        <f t="shared" ca="1" si="3"/>
        <v>577.1038762516406</v>
      </c>
      <c r="G53" s="115">
        <f t="shared" ca="1" si="1"/>
        <v>1392.754501014083</v>
      </c>
    </row>
    <row r="54" spans="1:7" hidden="1" x14ac:dyDescent="0.25">
      <c r="A54" s="62">
        <f t="shared" si="2"/>
        <v>53</v>
      </c>
      <c r="B54" s="97">
        <f t="shared" ca="1" si="0"/>
        <v>6.6388981230884062E-2</v>
      </c>
      <c r="C54" s="98">
        <f t="shared" ca="1" si="3"/>
        <v>763.5346937292727</v>
      </c>
      <c r="D54" s="99">
        <f t="shared" ca="1" si="3"/>
        <v>491.57623657488381</v>
      </c>
      <c r="E54" s="98">
        <f t="shared" ca="1" si="3"/>
        <v>554.20013249330361</v>
      </c>
      <c r="F54" s="98">
        <f t="shared" ca="1" si="3"/>
        <v>629.32103952661862</v>
      </c>
      <c r="G54" s="115">
        <f t="shared" ca="1" si="1"/>
        <v>1183.5211720199222</v>
      </c>
    </row>
    <row r="55" spans="1:7" hidden="1" x14ac:dyDescent="0.25">
      <c r="A55" s="62">
        <f t="shared" si="2"/>
        <v>54</v>
      </c>
      <c r="B55" s="97">
        <f t="shared" ca="1" si="0"/>
        <v>3.8525201440765537E-2</v>
      </c>
      <c r="C55" s="98">
        <f t="shared" ca="1" si="3"/>
        <v>1088.3823582758982</v>
      </c>
      <c r="D55" s="99">
        <f t="shared" ca="1" si="3"/>
        <v>737.57786051795063</v>
      </c>
      <c r="E55" s="98">
        <f t="shared" ca="1" si="3"/>
        <v>952.90048270247553</v>
      </c>
      <c r="F55" s="98">
        <f t="shared" ca="1" si="3"/>
        <v>1562.1500952306208</v>
      </c>
      <c r="G55" s="115">
        <f t="shared" ca="1" si="1"/>
        <v>2515.0505779330961</v>
      </c>
    </row>
    <row r="56" spans="1:7" hidden="1" x14ac:dyDescent="0.25">
      <c r="A56" s="62">
        <f t="shared" si="2"/>
        <v>55</v>
      </c>
      <c r="B56" s="97">
        <f t="shared" ca="1" si="0"/>
        <v>9.5836037131820553E-2</v>
      </c>
      <c r="C56" s="98">
        <f t="shared" ca="1" si="3"/>
        <v>93.336178733777729</v>
      </c>
      <c r="D56" s="99">
        <f t="shared" ca="1" si="3"/>
        <v>305.25807210165306</v>
      </c>
      <c r="E56" s="98">
        <f t="shared" ca="1" si="3"/>
        <v>934.84421733507293</v>
      </c>
      <c r="F56" s="98">
        <f t="shared" ca="1" si="3"/>
        <v>738.27075182371493</v>
      </c>
      <c r="G56" s="115">
        <f t="shared" ca="1" si="1"/>
        <v>1673.114969158788</v>
      </c>
    </row>
    <row r="57" spans="1:7" hidden="1" x14ac:dyDescent="0.25">
      <c r="A57" s="62">
        <f t="shared" si="2"/>
        <v>56</v>
      </c>
      <c r="B57" s="97">
        <f t="shared" ca="1" si="0"/>
        <v>5.1589526723441109E-2</v>
      </c>
      <c r="C57" s="98">
        <f t="shared" ca="1" si="3"/>
        <v>471.46409882439093</v>
      </c>
      <c r="D57" s="99">
        <f t="shared" ca="1" si="3"/>
        <v>915.85536324174984</v>
      </c>
      <c r="E57" s="98">
        <f t="shared" ca="1" si="3"/>
        <v>4.4038680771620875</v>
      </c>
      <c r="F57" s="98">
        <f t="shared" ca="1" si="3"/>
        <v>-79.003864722923936</v>
      </c>
      <c r="G57" s="115">
        <f t="shared" ca="1" si="1"/>
        <v>-74.599996645761848</v>
      </c>
    </row>
    <row r="58" spans="1:7" hidden="1" x14ac:dyDescent="0.25">
      <c r="A58" s="62">
        <f t="shared" si="2"/>
        <v>57</v>
      </c>
      <c r="B58" s="97">
        <f t="shared" ca="1" si="0"/>
        <v>-2.1605428965337251E-2</v>
      </c>
      <c r="C58" s="98">
        <f t="shared" ca="1" si="3"/>
        <v>608.45802057272306</v>
      </c>
      <c r="D58" s="99">
        <f t="shared" ca="1" si="3"/>
        <v>1107.638974465943</v>
      </c>
      <c r="E58" s="98">
        <f t="shared" ca="1" si="3"/>
        <v>447.52553388330125</v>
      </c>
      <c r="F58" s="98">
        <f t="shared" ca="1" si="3"/>
        <v>573.14294942010986</v>
      </c>
      <c r="G58" s="115">
        <f t="shared" ca="1" si="1"/>
        <v>1020.6684833034111</v>
      </c>
    </row>
    <row r="59" spans="1:7" hidden="1" x14ac:dyDescent="0.25">
      <c r="A59" s="62">
        <f t="shared" si="2"/>
        <v>58</v>
      </c>
      <c r="B59" s="97">
        <f t="shared" ca="1" si="0"/>
        <v>-6.2883572239476451E-2</v>
      </c>
      <c r="C59" s="98">
        <f t="shared" ca="1" si="3"/>
        <v>1368.8387058296876</v>
      </c>
      <c r="D59" s="99">
        <f t="shared" ca="1" si="3"/>
        <v>-1640.2457265359849</v>
      </c>
      <c r="E59" s="98">
        <f t="shared" ca="1" si="3"/>
        <v>413.17863708380531</v>
      </c>
      <c r="F59" s="98">
        <f t="shared" ca="1" si="3"/>
        <v>742.94587230355557</v>
      </c>
      <c r="G59" s="115">
        <f t="shared" ca="1" si="1"/>
        <v>1156.1245093873608</v>
      </c>
    </row>
    <row r="60" spans="1:7" hidden="1" x14ac:dyDescent="0.25">
      <c r="A60" s="62">
        <f t="shared" si="2"/>
        <v>59</v>
      </c>
      <c r="B60" s="97">
        <f t="shared" ca="1" si="0"/>
        <v>-2.6076882338490648E-2</v>
      </c>
      <c r="C60" s="98">
        <f t="shared" ca="1" si="3"/>
        <v>329.5063818482754</v>
      </c>
      <c r="D60" s="99">
        <f t="shared" ca="1" si="3"/>
        <v>690.52459419904574</v>
      </c>
      <c r="E60" s="98">
        <f t="shared" ca="1" si="3"/>
        <v>904.86181632576961</v>
      </c>
      <c r="F60" s="98">
        <f t="shared" ca="1" si="3"/>
        <v>1016.8203957628658</v>
      </c>
      <c r="G60" s="115">
        <f t="shared" ca="1" si="1"/>
        <v>1921.6822120886354</v>
      </c>
    </row>
    <row r="61" spans="1:7" hidden="1" x14ac:dyDescent="0.25">
      <c r="A61" s="62">
        <f t="shared" si="2"/>
        <v>60</v>
      </c>
      <c r="B61" s="97">
        <f t="shared" ca="1" si="0"/>
        <v>0.1248413678697691</v>
      </c>
      <c r="C61" s="98">
        <f t="shared" ca="1" si="3"/>
        <v>565.21525730461451</v>
      </c>
      <c r="D61" s="99">
        <f t="shared" ca="1" si="3"/>
        <v>1116.143561952556</v>
      </c>
      <c r="E61" s="98">
        <f t="shared" ca="1" si="3"/>
        <v>-80.694365969366686</v>
      </c>
      <c r="F61" s="98">
        <f t="shared" ca="1" si="3"/>
        <v>668.40126640948165</v>
      </c>
      <c r="G61" s="115">
        <f t="shared" ca="1" si="1"/>
        <v>587.70690044011496</v>
      </c>
    </row>
    <row r="62" spans="1:7" hidden="1" x14ac:dyDescent="0.25">
      <c r="A62" s="62">
        <f t="shared" si="2"/>
        <v>61</v>
      </c>
      <c r="B62" s="97">
        <f t="shared" ca="1" si="0"/>
        <v>8.3528297933206347E-2</v>
      </c>
      <c r="C62" s="98">
        <f t="shared" ca="1" si="3"/>
        <v>629.50586368920972</v>
      </c>
      <c r="D62" s="99">
        <f t="shared" ca="1" si="3"/>
        <v>1578.4981944304227</v>
      </c>
      <c r="E62" s="98">
        <f t="shared" ca="1" si="3"/>
        <v>392.10337324730062</v>
      </c>
      <c r="F62" s="98">
        <f t="shared" ca="1" si="3"/>
        <v>-64.013581026301495</v>
      </c>
      <c r="G62" s="115">
        <f t="shared" ca="1" si="1"/>
        <v>328.08979222099913</v>
      </c>
    </row>
    <row r="63" spans="1:7" hidden="1" x14ac:dyDescent="0.25">
      <c r="A63" s="62">
        <f t="shared" si="2"/>
        <v>62</v>
      </c>
      <c r="B63" s="97">
        <f t="shared" ca="1" si="0"/>
        <v>-3.5704693463814899E-2</v>
      </c>
      <c r="C63" s="98">
        <f t="shared" ca="1" si="3"/>
        <v>440.7620044061639</v>
      </c>
      <c r="D63" s="99">
        <f t="shared" ca="1" si="3"/>
        <v>1252.279742743628</v>
      </c>
      <c r="E63" s="98">
        <f t="shared" ca="1" si="3"/>
        <v>241.04026949180911</v>
      </c>
      <c r="F63" s="98">
        <f t="shared" ca="1" si="3"/>
        <v>695.14459593329047</v>
      </c>
      <c r="G63" s="115">
        <f t="shared" ca="1" si="1"/>
        <v>936.18486542509959</v>
      </c>
    </row>
    <row r="64" spans="1:7" hidden="1" x14ac:dyDescent="0.25">
      <c r="A64" s="62">
        <f t="shared" si="2"/>
        <v>63</v>
      </c>
      <c r="B64" s="97">
        <f t="shared" ca="1" si="0"/>
        <v>6.3655993582491271E-2</v>
      </c>
      <c r="C64" s="98">
        <f t="shared" ca="1" si="3"/>
        <v>658.96786803384816</v>
      </c>
      <c r="D64" s="99">
        <f t="shared" ca="1" si="3"/>
        <v>-844.35372865820705</v>
      </c>
      <c r="E64" s="98">
        <f t="shared" ca="1" si="3"/>
        <v>254.35961860959534</v>
      </c>
      <c r="F64" s="98">
        <f t="shared" ca="1" si="3"/>
        <v>1434.990118050287</v>
      </c>
      <c r="G64" s="115">
        <f t="shared" ca="1" si="1"/>
        <v>1689.3497366598824</v>
      </c>
    </row>
    <row r="65" spans="1:7" hidden="1" x14ac:dyDescent="0.25">
      <c r="A65" s="62">
        <f t="shared" si="2"/>
        <v>64</v>
      </c>
      <c r="B65" s="97">
        <f t="shared" ca="1" si="0"/>
        <v>9.4828181760797395E-2</v>
      </c>
      <c r="C65" s="98">
        <f t="shared" ca="1" si="3"/>
        <v>827.01759265661985</v>
      </c>
      <c r="D65" s="99">
        <f t="shared" ca="1" si="3"/>
        <v>-952.34556039572703</v>
      </c>
      <c r="E65" s="98">
        <f t="shared" ca="1" si="3"/>
        <v>1440.4017915042305</v>
      </c>
      <c r="F65" s="98">
        <f t="shared" ca="1" si="3"/>
        <v>310.25022585768829</v>
      </c>
      <c r="G65" s="115">
        <f t="shared" ca="1" si="1"/>
        <v>1750.6520173619188</v>
      </c>
    </row>
    <row r="66" spans="1:7" hidden="1" x14ac:dyDescent="0.25">
      <c r="A66" s="62">
        <f t="shared" si="2"/>
        <v>65</v>
      </c>
      <c r="B66" s="97">
        <f t="shared" ref="B66:B129" ca="1" si="4">$B$1*(_xlfn.NORM.INV(RAND(),$J$1,$M$1))</f>
        <v>0.16172444928796176</v>
      </c>
      <c r="C66" s="98">
        <f t="shared" ca="1" si="3"/>
        <v>311.60333428314709</v>
      </c>
      <c r="D66" s="99">
        <f t="shared" ca="1" si="3"/>
        <v>739.71500737075303</v>
      </c>
      <c r="E66" s="98">
        <f t="shared" ca="1" si="3"/>
        <v>-117.03694602854739</v>
      </c>
      <c r="F66" s="98">
        <f t="shared" ref="F66" ca="1" si="5">(_xlfn.NORM.INV(RAND(),$J$1*F$1,$M$1*F$1))</f>
        <v>403.33281058313548</v>
      </c>
      <c r="G66" s="115">
        <f t="shared" ref="G66:G129" ca="1" si="6">SUM(E66:F66)</f>
        <v>286.29586455458809</v>
      </c>
    </row>
    <row r="67" spans="1:7" hidden="1" x14ac:dyDescent="0.25">
      <c r="A67" s="62">
        <f t="shared" ref="A67:A130" si="7">1+A66</f>
        <v>66</v>
      </c>
      <c r="B67" s="97">
        <f t="shared" ca="1" si="4"/>
        <v>-1.2724823062917334E-2</v>
      </c>
      <c r="C67" s="98">
        <f t="shared" ref="C67:F130" ca="1" si="8">(_xlfn.NORM.INV(RAND(),$J$1*C$1,$M$1*C$1))</f>
        <v>888.39525973525485</v>
      </c>
      <c r="D67" s="99">
        <f t="shared" ca="1" si="8"/>
        <v>1324.4567833743081</v>
      </c>
      <c r="E67" s="98">
        <f t="shared" ca="1" si="8"/>
        <v>648.43825955611351</v>
      </c>
      <c r="F67" s="98">
        <f t="shared" ca="1" si="8"/>
        <v>956.01076638898587</v>
      </c>
      <c r="G67" s="115">
        <f t="shared" ca="1" si="6"/>
        <v>1604.4490259450995</v>
      </c>
    </row>
    <row r="68" spans="1:7" hidden="1" x14ac:dyDescent="0.25">
      <c r="A68" s="62">
        <f t="shared" si="7"/>
        <v>67</v>
      </c>
      <c r="B68" s="97">
        <f t="shared" ca="1" si="4"/>
        <v>2.4775151907867228E-2</v>
      </c>
      <c r="C68" s="98">
        <f t="shared" ca="1" si="8"/>
        <v>673.29165465232177</v>
      </c>
      <c r="D68" s="99">
        <f t="shared" ca="1" si="8"/>
        <v>984.49702345697312</v>
      </c>
      <c r="E68" s="98">
        <f t="shared" ca="1" si="8"/>
        <v>-233.76946066217488</v>
      </c>
      <c r="F68" s="98">
        <f t="shared" ca="1" si="8"/>
        <v>606.65280489581937</v>
      </c>
      <c r="G68" s="115">
        <f t="shared" ca="1" si="6"/>
        <v>372.88334423364449</v>
      </c>
    </row>
    <row r="69" spans="1:7" hidden="1" x14ac:dyDescent="0.25">
      <c r="A69" s="62">
        <f t="shared" si="7"/>
        <v>68</v>
      </c>
      <c r="B69" s="97">
        <f t="shared" ca="1" si="4"/>
        <v>4.8973169247314548E-2</v>
      </c>
      <c r="C69" s="98">
        <f t="shared" ca="1" si="8"/>
        <v>215.46794307347602</v>
      </c>
      <c r="D69" s="99">
        <f t="shared" ca="1" si="8"/>
        <v>115.13162749114235</v>
      </c>
      <c r="E69" s="98">
        <f t="shared" ca="1" si="8"/>
        <v>526.68946202284178</v>
      </c>
      <c r="F69" s="98">
        <f t="shared" ca="1" si="8"/>
        <v>265.42004464707952</v>
      </c>
      <c r="G69" s="115">
        <f t="shared" ca="1" si="6"/>
        <v>792.1095066699213</v>
      </c>
    </row>
    <row r="70" spans="1:7" hidden="1" x14ac:dyDescent="0.25">
      <c r="A70" s="62">
        <f t="shared" si="7"/>
        <v>69</v>
      </c>
      <c r="B70" s="97">
        <f t="shared" ca="1" si="4"/>
        <v>3.9632605875727964E-2</v>
      </c>
      <c r="C70" s="98">
        <f t="shared" ca="1" si="8"/>
        <v>-500.1041103706516</v>
      </c>
      <c r="D70" s="99">
        <f t="shared" ca="1" si="8"/>
        <v>1136.6955775573012</v>
      </c>
      <c r="E70" s="98">
        <f t="shared" ca="1" si="8"/>
        <v>887.32394442653867</v>
      </c>
      <c r="F70" s="98">
        <f t="shared" ca="1" si="8"/>
        <v>832.9385583858857</v>
      </c>
      <c r="G70" s="115">
        <f t="shared" ca="1" si="6"/>
        <v>1720.2625028124244</v>
      </c>
    </row>
    <row r="71" spans="1:7" hidden="1" x14ac:dyDescent="0.25">
      <c r="A71" s="62">
        <f t="shared" si="7"/>
        <v>70</v>
      </c>
      <c r="B71" s="97">
        <f t="shared" ca="1" si="4"/>
        <v>0.12267586797927632</v>
      </c>
      <c r="C71" s="98">
        <f t="shared" ca="1" si="8"/>
        <v>527.59799314574252</v>
      </c>
      <c r="D71" s="99">
        <f t="shared" ca="1" si="8"/>
        <v>1798.0315161851563</v>
      </c>
      <c r="E71" s="98">
        <f t="shared" ca="1" si="8"/>
        <v>487.8069434579246</v>
      </c>
      <c r="F71" s="98">
        <f t="shared" ca="1" si="8"/>
        <v>936.97024242421639</v>
      </c>
      <c r="G71" s="115">
        <f t="shared" ca="1" si="6"/>
        <v>1424.7771858821411</v>
      </c>
    </row>
    <row r="72" spans="1:7" hidden="1" x14ac:dyDescent="0.25">
      <c r="A72" s="62">
        <f t="shared" si="7"/>
        <v>71</v>
      </c>
      <c r="B72" s="97">
        <f t="shared" ca="1" si="4"/>
        <v>2.6677434758953955E-2</v>
      </c>
      <c r="C72" s="98">
        <f t="shared" ca="1" si="8"/>
        <v>680.65228308604298</v>
      </c>
      <c r="D72" s="99">
        <f t="shared" ca="1" si="8"/>
        <v>-2001.3621577203839</v>
      </c>
      <c r="E72" s="98">
        <f t="shared" ca="1" si="8"/>
        <v>738.69437248606278</v>
      </c>
      <c r="F72" s="98">
        <f t="shared" ca="1" si="8"/>
        <v>-405.69104262266239</v>
      </c>
      <c r="G72" s="115">
        <f t="shared" ca="1" si="6"/>
        <v>333.00332986340038</v>
      </c>
    </row>
    <row r="73" spans="1:7" hidden="1" x14ac:dyDescent="0.25">
      <c r="A73" s="62">
        <f t="shared" si="7"/>
        <v>72</v>
      </c>
      <c r="B73" s="97">
        <f t="shared" ca="1" si="4"/>
        <v>2.1084012337583165E-2</v>
      </c>
      <c r="C73" s="98">
        <f t="shared" ca="1" si="8"/>
        <v>596.77707520773549</v>
      </c>
      <c r="D73" s="99">
        <f t="shared" ca="1" si="8"/>
        <v>1624.6409154789478</v>
      </c>
      <c r="E73" s="98">
        <f t="shared" ca="1" si="8"/>
        <v>323.23430899233443</v>
      </c>
      <c r="F73" s="98">
        <f t="shared" ca="1" si="8"/>
        <v>412.80542247234513</v>
      </c>
      <c r="G73" s="115">
        <f t="shared" ca="1" si="6"/>
        <v>736.03973146467956</v>
      </c>
    </row>
    <row r="74" spans="1:7" hidden="1" x14ac:dyDescent="0.25">
      <c r="A74" s="62">
        <f t="shared" si="7"/>
        <v>73</v>
      </c>
      <c r="B74" s="97">
        <f t="shared" ca="1" si="4"/>
        <v>0.10244501473086554</v>
      </c>
      <c r="C74" s="98">
        <f t="shared" ca="1" si="8"/>
        <v>-15.165791187863078</v>
      </c>
      <c r="D74" s="99">
        <f t="shared" ca="1" si="8"/>
        <v>1433.3346586117586</v>
      </c>
      <c r="E74" s="98">
        <f t="shared" ca="1" si="8"/>
        <v>337.77904362801615</v>
      </c>
      <c r="F74" s="98">
        <f t="shared" ca="1" si="8"/>
        <v>1489.4026346347464</v>
      </c>
      <c r="G74" s="115">
        <f t="shared" ca="1" si="6"/>
        <v>1827.1816782627625</v>
      </c>
    </row>
    <row r="75" spans="1:7" hidden="1" x14ac:dyDescent="0.25">
      <c r="A75" s="62">
        <f t="shared" si="7"/>
        <v>74</v>
      </c>
      <c r="B75" s="97">
        <f t="shared" ca="1" si="4"/>
        <v>2.5128258166099874E-2</v>
      </c>
      <c r="C75" s="98">
        <f t="shared" ca="1" si="8"/>
        <v>-108.40982116566374</v>
      </c>
      <c r="D75" s="99">
        <f t="shared" ca="1" si="8"/>
        <v>933.88321884046854</v>
      </c>
      <c r="E75" s="98">
        <f t="shared" ca="1" si="8"/>
        <v>1854.0708603605246</v>
      </c>
      <c r="F75" s="98">
        <f t="shared" ca="1" si="8"/>
        <v>873.42803393519671</v>
      </c>
      <c r="G75" s="115">
        <f t="shared" ca="1" si="6"/>
        <v>2727.4988942957216</v>
      </c>
    </row>
    <row r="76" spans="1:7" hidden="1" x14ac:dyDescent="0.25">
      <c r="A76" s="62">
        <f t="shared" si="7"/>
        <v>75</v>
      </c>
      <c r="B76" s="97">
        <f t="shared" ca="1" si="4"/>
        <v>4.8167778739907297E-2</v>
      </c>
      <c r="C76" s="98">
        <f t="shared" ca="1" si="8"/>
        <v>767.00905585531086</v>
      </c>
      <c r="D76" s="99">
        <f t="shared" ca="1" si="8"/>
        <v>169.12911392251317</v>
      </c>
      <c r="E76" s="98">
        <f t="shared" ca="1" si="8"/>
        <v>810.28963745403917</v>
      </c>
      <c r="F76" s="98">
        <f t="shared" ca="1" si="8"/>
        <v>-439.06875521363781</v>
      </c>
      <c r="G76" s="115">
        <f t="shared" ca="1" si="6"/>
        <v>371.22088224040135</v>
      </c>
    </row>
    <row r="77" spans="1:7" hidden="1" x14ac:dyDescent="0.25">
      <c r="A77" s="62">
        <f t="shared" si="7"/>
        <v>76</v>
      </c>
      <c r="B77" s="97">
        <f t="shared" ca="1" si="4"/>
        <v>2.6358832229355884E-2</v>
      </c>
      <c r="C77" s="98">
        <f t="shared" ca="1" si="8"/>
        <v>75.584503114822041</v>
      </c>
      <c r="D77" s="99">
        <f t="shared" ca="1" si="8"/>
        <v>1569.89271008485</v>
      </c>
      <c r="E77" s="98">
        <f t="shared" ca="1" si="8"/>
        <v>-350.47689256354852</v>
      </c>
      <c r="F77" s="98">
        <f t="shared" ca="1" si="8"/>
        <v>820.68009274105589</v>
      </c>
      <c r="G77" s="115">
        <f t="shared" ca="1" si="6"/>
        <v>470.20320017750737</v>
      </c>
    </row>
    <row r="78" spans="1:7" hidden="1" x14ac:dyDescent="0.25">
      <c r="A78" s="62">
        <f t="shared" si="7"/>
        <v>77</v>
      </c>
      <c r="B78" s="97">
        <f t="shared" ca="1" si="4"/>
        <v>-2.255658706090595E-2</v>
      </c>
      <c r="C78" s="98">
        <f t="shared" ca="1" si="8"/>
        <v>1067.8988360599187</v>
      </c>
      <c r="D78" s="99">
        <f t="shared" ca="1" si="8"/>
        <v>2200.4602295163331</v>
      </c>
      <c r="E78" s="98">
        <f t="shared" ca="1" si="8"/>
        <v>263.18171106960904</v>
      </c>
      <c r="F78" s="98">
        <f t="shared" ca="1" si="8"/>
        <v>920.16194527872017</v>
      </c>
      <c r="G78" s="115">
        <f t="shared" ca="1" si="6"/>
        <v>1183.3436563483292</v>
      </c>
    </row>
    <row r="79" spans="1:7" hidden="1" x14ac:dyDescent="0.25">
      <c r="A79" s="62">
        <f t="shared" si="7"/>
        <v>78</v>
      </c>
      <c r="B79" s="97">
        <f t="shared" ca="1" si="4"/>
        <v>2.7587232291688989E-2</v>
      </c>
      <c r="C79" s="98">
        <f t="shared" ca="1" si="8"/>
        <v>1703.3896856799356</v>
      </c>
      <c r="D79" s="99">
        <f t="shared" ca="1" si="8"/>
        <v>2728.7934799986137</v>
      </c>
      <c r="E79" s="98">
        <f t="shared" ca="1" si="8"/>
        <v>256.02199028248327</v>
      </c>
      <c r="F79" s="98">
        <f t="shared" ca="1" si="8"/>
        <v>701.59440055191681</v>
      </c>
      <c r="G79" s="115">
        <f t="shared" ca="1" si="6"/>
        <v>957.61639083440014</v>
      </c>
    </row>
    <row r="80" spans="1:7" hidden="1" x14ac:dyDescent="0.25">
      <c r="A80" s="62">
        <f t="shared" si="7"/>
        <v>79</v>
      </c>
      <c r="B80" s="97">
        <f t="shared" ca="1" si="4"/>
        <v>-4.3934733099283529E-2</v>
      </c>
      <c r="C80" s="98">
        <f t="shared" ca="1" si="8"/>
        <v>370.52514476853219</v>
      </c>
      <c r="D80" s="99">
        <f t="shared" ca="1" si="8"/>
        <v>1700.7602972486047</v>
      </c>
      <c r="E80" s="98">
        <f t="shared" ca="1" si="8"/>
        <v>16.66577807802247</v>
      </c>
      <c r="F80" s="98">
        <f t="shared" ca="1" si="8"/>
        <v>-349.23353183112715</v>
      </c>
      <c r="G80" s="115">
        <f t="shared" ca="1" si="6"/>
        <v>-332.56775375310468</v>
      </c>
    </row>
    <row r="81" spans="1:7" hidden="1" x14ac:dyDescent="0.25">
      <c r="A81" s="62">
        <f t="shared" si="7"/>
        <v>80</v>
      </c>
      <c r="B81" s="97">
        <f t="shared" ca="1" si="4"/>
        <v>3.8917440242912833E-2</v>
      </c>
      <c r="C81" s="98">
        <f t="shared" ca="1" si="8"/>
        <v>-110.40468216530076</v>
      </c>
      <c r="D81" s="99">
        <f t="shared" ca="1" si="8"/>
        <v>1786.3787316880516</v>
      </c>
      <c r="E81" s="98">
        <f t="shared" ca="1" si="8"/>
        <v>466.11809565392394</v>
      </c>
      <c r="F81" s="98">
        <f t="shared" ca="1" si="8"/>
        <v>512.32296367145352</v>
      </c>
      <c r="G81" s="115">
        <f t="shared" ca="1" si="6"/>
        <v>978.44105932537741</v>
      </c>
    </row>
    <row r="82" spans="1:7" hidden="1" x14ac:dyDescent="0.25">
      <c r="A82" s="62">
        <f t="shared" si="7"/>
        <v>81</v>
      </c>
      <c r="B82" s="97">
        <f t="shared" ca="1" si="4"/>
        <v>-2.8779456133027376E-2</v>
      </c>
      <c r="C82" s="98">
        <f t="shared" ca="1" si="8"/>
        <v>844.90301448789307</v>
      </c>
      <c r="D82" s="99">
        <f t="shared" ca="1" si="8"/>
        <v>-215.07623483087582</v>
      </c>
      <c r="E82" s="98">
        <f t="shared" ca="1" si="8"/>
        <v>447.42325911124817</v>
      </c>
      <c r="F82" s="98">
        <f t="shared" ca="1" si="8"/>
        <v>863.42254807981976</v>
      </c>
      <c r="G82" s="115">
        <f t="shared" ca="1" si="6"/>
        <v>1310.8458071910679</v>
      </c>
    </row>
    <row r="83" spans="1:7" hidden="1" x14ac:dyDescent="0.25">
      <c r="A83" s="62">
        <f t="shared" si="7"/>
        <v>82</v>
      </c>
      <c r="B83" s="97">
        <f t="shared" ca="1" si="4"/>
        <v>3.6344990279901492E-2</v>
      </c>
      <c r="C83" s="98">
        <f t="shared" ca="1" si="8"/>
        <v>579.33094465538295</v>
      </c>
      <c r="D83" s="99">
        <f t="shared" ca="1" si="8"/>
        <v>1124.8643120003696</v>
      </c>
      <c r="E83" s="98">
        <f t="shared" ca="1" si="8"/>
        <v>390.0428049421115</v>
      </c>
      <c r="F83" s="98">
        <f t="shared" ca="1" si="8"/>
        <v>508.04489437228955</v>
      </c>
      <c r="G83" s="115">
        <f t="shared" ca="1" si="6"/>
        <v>898.08769931440111</v>
      </c>
    </row>
    <row r="84" spans="1:7" hidden="1" x14ac:dyDescent="0.25">
      <c r="A84" s="62">
        <f t="shared" si="7"/>
        <v>83</v>
      </c>
      <c r="B84" s="97">
        <f t="shared" ca="1" si="4"/>
        <v>0.13375454934566799</v>
      </c>
      <c r="C84" s="98">
        <f t="shared" ca="1" si="8"/>
        <v>-250.29709769588681</v>
      </c>
      <c r="D84" s="99">
        <f t="shared" ca="1" si="8"/>
        <v>-875.50757514999486</v>
      </c>
      <c r="E84" s="98">
        <f t="shared" ca="1" si="8"/>
        <v>302.0944520121817</v>
      </c>
      <c r="F84" s="98">
        <f t="shared" ca="1" si="8"/>
        <v>1376.8445228035193</v>
      </c>
      <c r="G84" s="115">
        <f t="shared" ca="1" si="6"/>
        <v>1678.9389748157009</v>
      </c>
    </row>
    <row r="85" spans="1:7" hidden="1" x14ac:dyDescent="0.25">
      <c r="A85" s="62">
        <f t="shared" si="7"/>
        <v>84</v>
      </c>
      <c r="B85" s="97">
        <f t="shared" ca="1" si="4"/>
        <v>0.11489040310036555</v>
      </c>
      <c r="C85" s="98">
        <f t="shared" ca="1" si="8"/>
        <v>486.72712180697027</v>
      </c>
      <c r="D85" s="99">
        <f t="shared" ca="1" si="8"/>
        <v>244.77110065727823</v>
      </c>
      <c r="E85" s="98">
        <f t="shared" ca="1" si="8"/>
        <v>1265.3421960007086</v>
      </c>
      <c r="F85" s="98">
        <f t="shared" ca="1" si="8"/>
        <v>995.52017905006642</v>
      </c>
      <c r="G85" s="115">
        <f t="shared" ca="1" si="6"/>
        <v>2260.862375050775</v>
      </c>
    </row>
    <row r="86" spans="1:7" hidden="1" x14ac:dyDescent="0.25">
      <c r="A86" s="62">
        <f t="shared" si="7"/>
        <v>85</v>
      </c>
      <c r="B86" s="97">
        <f t="shared" ca="1" si="4"/>
        <v>5.3211355773312007E-2</v>
      </c>
      <c r="C86" s="98">
        <f t="shared" ca="1" si="8"/>
        <v>1033.7923532370623</v>
      </c>
      <c r="D86" s="99">
        <f t="shared" ca="1" si="8"/>
        <v>-269.72408860126438</v>
      </c>
      <c r="E86" s="98">
        <f t="shared" ca="1" si="8"/>
        <v>-8.4610005747447303</v>
      </c>
      <c r="F86" s="98">
        <f t="shared" ca="1" si="8"/>
        <v>560.64785275187899</v>
      </c>
      <c r="G86" s="115">
        <f t="shared" ca="1" si="6"/>
        <v>552.18685217713426</v>
      </c>
    </row>
    <row r="87" spans="1:7" hidden="1" x14ac:dyDescent="0.25">
      <c r="A87" s="62">
        <f t="shared" si="7"/>
        <v>86</v>
      </c>
      <c r="B87" s="97">
        <f t="shared" ca="1" si="4"/>
        <v>6.7100369233042051E-2</v>
      </c>
      <c r="C87" s="98">
        <f t="shared" ca="1" si="8"/>
        <v>51.850102675047253</v>
      </c>
      <c r="D87" s="99">
        <f t="shared" ca="1" si="8"/>
        <v>1184.1106609290428</v>
      </c>
      <c r="E87" s="98">
        <f t="shared" ca="1" si="8"/>
        <v>236.76164407945129</v>
      </c>
      <c r="F87" s="98">
        <f t="shared" ca="1" si="8"/>
        <v>507.59376803450033</v>
      </c>
      <c r="G87" s="115">
        <f t="shared" ca="1" si="6"/>
        <v>744.35541211395162</v>
      </c>
    </row>
    <row r="88" spans="1:7" hidden="1" x14ac:dyDescent="0.25">
      <c r="A88" s="62">
        <f t="shared" si="7"/>
        <v>87</v>
      </c>
      <c r="B88" s="97">
        <f t="shared" ca="1" si="4"/>
        <v>6.6530028217456905E-4</v>
      </c>
      <c r="C88" s="98">
        <f t="shared" ca="1" si="8"/>
        <v>133.10862498497204</v>
      </c>
      <c r="D88" s="99">
        <f t="shared" ca="1" si="8"/>
        <v>616.25733814910632</v>
      </c>
      <c r="E88" s="98">
        <f t="shared" ca="1" si="8"/>
        <v>997.53775431933093</v>
      </c>
      <c r="F88" s="98">
        <f t="shared" ca="1" si="8"/>
        <v>433.13933273385544</v>
      </c>
      <c r="G88" s="115">
        <f t="shared" ca="1" si="6"/>
        <v>1430.6770870531864</v>
      </c>
    </row>
    <row r="89" spans="1:7" hidden="1" x14ac:dyDescent="0.25">
      <c r="A89" s="62">
        <f t="shared" si="7"/>
        <v>88</v>
      </c>
      <c r="B89" s="97">
        <f t="shared" ca="1" si="4"/>
        <v>3.0853763398680744E-2</v>
      </c>
      <c r="C89" s="98">
        <f t="shared" ca="1" si="8"/>
        <v>332.03186741398417</v>
      </c>
      <c r="D89" s="99">
        <f t="shared" ca="1" si="8"/>
        <v>-335.07566090914861</v>
      </c>
      <c r="E89" s="98">
        <f t="shared" ca="1" si="8"/>
        <v>287.95539483414518</v>
      </c>
      <c r="F89" s="98">
        <f t="shared" ca="1" si="8"/>
        <v>280.97668194323762</v>
      </c>
      <c r="G89" s="115">
        <f t="shared" ca="1" si="6"/>
        <v>568.9320767773828</v>
      </c>
    </row>
    <row r="90" spans="1:7" hidden="1" x14ac:dyDescent="0.25">
      <c r="A90" s="62">
        <f t="shared" si="7"/>
        <v>89</v>
      </c>
      <c r="B90" s="97">
        <f t="shared" ca="1" si="4"/>
        <v>8.8919078322289222E-2</v>
      </c>
      <c r="C90" s="98">
        <f t="shared" ca="1" si="8"/>
        <v>329.18614278830592</v>
      </c>
      <c r="D90" s="99">
        <f t="shared" ca="1" si="8"/>
        <v>892.53710395312794</v>
      </c>
      <c r="E90" s="98">
        <f t="shared" ca="1" si="8"/>
        <v>672.55343082620618</v>
      </c>
      <c r="F90" s="98">
        <f t="shared" ca="1" si="8"/>
        <v>519.58117108705312</v>
      </c>
      <c r="G90" s="115">
        <f t="shared" ca="1" si="6"/>
        <v>1192.1346019132593</v>
      </c>
    </row>
    <row r="91" spans="1:7" hidden="1" x14ac:dyDescent="0.25">
      <c r="A91" s="62">
        <f t="shared" si="7"/>
        <v>90</v>
      </c>
      <c r="B91" s="97">
        <f t="shared" ca="1" si="4"/>
        <v>6.0391681596559624E-2</v>
      </c>
      <c r="C91" s="98">
        <f t="shared" ca="1" si="8"/>
        <v>1165.1687767635785</v>
      </c>
      <c r="D91" s="99">
        <f t="shared" ca="1" si="8"/>
        <v>1736.1352314598935</v>
      </c>
      <c r="E91" s="98">
        <f t="shared" ca="1" si="8"/>
        <v>449.84279443291985</v>
      </c>
      <c r="F91" s="98">
        <f t="shared" ca="1" si="8"/>
        <v>100.1863781076359</v>
      </c>
      <c r="G91" s="115">
        <f t="shared" ca="1" si="6"/>
        <v>550.02917254055569</v>
      </c>
    </row>
    <row r="92" spans="1:7" hidden="1" x14ac:dyDescent="0.25">
      <c r="A92" s="62">
        <f t="shared" si="7"/>
        <v>91</v>
      </c>
      <c r="B92" s="97">
        <f t="shared" ca="1" si="4"/>
        <v>0.1683285677510824</v>
      </c>
      <c r="C92" s="98">
        <f t="shared" ca="1" si="8"/>
        <v>53.309282742694677</v>
      </c>
      <c r="D92" s="99">
        <f t="shared" ca="1" si="8"/>
        <v>2080.5093117204906</v>
      </c>
      <c r="E92" s="98">
        <f t="shared" ca="1" si="8"/>
        <v>765.73515779051183</v>
      </c>
      <c r="F92" s="98">
        <f t="shared" ca="1" si="8"/>
        <v>-489.34689596381281</v>
      </c>
      <c r="G92" s="115">
        <f t="shared" ca="1" si="6"/>
        <v>276.38826182669902</v>
      </c>
    </row>
    <row r="93" spans="1:7" hidden="1" x14ac:dyDescent="0.25">
      <c r="A93" s="62">
        <f t="shared" si="7"/>
        <v>92</v>
      </c>
      <c r="B93" s="97">
        <f t="shared" ca="1" si="4"/>
        <v>7.7391254930463865E-2</v>
      </c>
      <c r="C93" s="98">
        <f t="shared" ca="1" si="8"/>
        <v>800.00013438201211</v>
      </c>
      <c r="D93" s="99">
        <f t="shared" ca="1" si="8"/>
        <v>631.03911371601089</v>
      </c>
      <c r="E93" s="98">
        <f t="shared" ca="1" si="8"/>
        <v>342.65077254306846</v>
      </c>
      <c r="F93" s="98">
        <f t="shared" ca="1" si="8"/>
        <v>419.12498746280261</v>
      </c>
      <c r="G93" s="115">
        <f t="shared" ca="1" si="6"/>
        <v>761.77576000587101</v>
      </c>
    </row>
    <row r="94" spans="1:7" hidden="1" x14ac:dyDescent="0.25">
      <c r="A94" s="62">
        <f t="shared" si="7"/>
        <v>93</v>
      </c>
      <c r="B94" s="97">
        <f t="shared" ca="1" si="4"/>
        <v>1.1000116149280773E-2</v>
      </c>
      <c r="C94" s="98">
        <f t="shared" ca="1" si="8"/>
        <v>582.99196248427234</v>
      </c>
      <c r="D94" s="99">
        <f t="shared" ca="1" si="8"/>
        <v>-104.57780936919607</v>
      </c>
      <c r="E94" s="98">
        <f t="shared" ca="1" si="8"/>
        <v>-341.51381446182268</v>
      </c>
      <c r="F94" s="98">
        <f t="shared" ca="1" si="8"/>
        <v>156.39186222393312</v>
      </c>
      <c r="G94" s="115">
        <f t="shared" ca="1" si="6"/>
        <v>-185.12195223788956</v>
      </c>
    </row>
    <row r="95" spans="1:7" hidden="1" x14ac:dyDescent="0.25">
      <c r="A95" s="62">
        <f t="shared" si="7"/>
        <v>94</v>
      </c>
      <c r="B95" s="97">
        <f t="shared" ca="1" si="4"/>
        <v>-3.5625544575103238E-3</v>
      </c>
      <c r="C95" s="98">
        <f t="shared" ca="1" si="8"/>
        <v>791.6843792833248</v>
      </c>
      <c r="D95" s="99">
        <f t="shared" ca="1" si="8"/>
        <v>465.3257527278929</v>
      </c>
      <c r="E95" s="98">
        <f t="shared" ca="1" si="8"/>
        <v>-261.31745085117177</v>
      </c>
      <c r="F95" s="98">
        <f t="shared" ca="1" si="8"/>
        <v>594.89387462762681</v>
      </c>
      <c r="G95" s="115">
        <f t="shared" ca="1" si="6"/>
        <v>333.57642377645504</v>
      </c>
    </row>
    <row r="96" spans="1:7" hidden="1" x14ac:dyDescent="0.25">
      <c r="A96" s="62">
        <f t="shared" si="7"/>
        <v>95</v>
      </c>
      <c r="B96" s="97">
        <f t="shared" ca="1" si="4"/>
        <v>-3.9700469633911814E-2</v>
      </c>
      <c r="C96" s="98">
        <f t="shared" ca="1" si="8"/>
        <v>917.38720132014919</v>
      </c>
      <c r="D96" s="99">
        <f t="shared" ca="1" si="8"/>
        <v>-1405.1930764080494</v>
      </c>
      <c r="E96" s="98">
        <f t="shared" ca="1" si="8"/>
        <v>763.22901103784238</v>
      </c>
      <c r="F96" s="98">
        <f t="shared" ca="1" si="8"/>
        <v>297.14212409035133</v>
      </c>
      <c r="G96" s="115">
        <f t="shared" ca="1" si="6"/>
        <v>1060.3711351281936</v>
      </c>
    </row>
    <row r="97" spans="1:7" hidden="1" x14ac:dyDescent="0.25">
      <c r="A97" s="62">
        <f t="shared" si="7"/>
        <v>96</v>
      </c>
      <c r="B97" s="97">
        <f t="shared" ca="1" si="4"/>
        <v>6.961478277988678E-2</v>
      </c>
      <c r="C97" s="98">
        <f t="shared" ca="1" si="8"/>
        <v>804.48617030921139</v>
      </c>
      <c r="D97" s="99">
        <f t="shared" ca="1" si="8"/>
        <v>1256.9860376654578</v>
      </c>
      <c r="E97" s="98">
        <f t="shared" ca="1" si="8"/>
        <v>-372.14218170301001</v>
      </c>
      <c r="F97" s="98">
        <f t="shared" ca="1" si="8"/>
        <v>64.627323737187339</v>
      </c>
      <c r="G97" s="115">
        <f t="shared" ca="1" si="6"/>
        <v>-307.51485796582267</v>
      </c>
    </row>
    <row r="98" spans="1:7" hidden="1" x14ac:dyDescent="0.25">
      <c r="A98" s="62">
        <f t="shared" si="7"/>
        <v>97</v>
      </c>
      <c r="B98" s="97">
        <f t="shared" ca="1" si="4"/>
        <v>0.15899751311469462</v>
      </c>
      <c r="C98" s="98">
        <f t="shared" ca="1" si="8"/>
        <v>-63.755885742276519</v>
      </c>
      <c r="D98" s="99">
        <f t="shared" ca="1" si="8"/>
        <v>1066.489322207095</v>
      </c>
      <c r="E98" s="98">
        <f t="shared" ca="1" si="8"/>
        <v>386.32146109580219</v>
      </c>
      <c r="F98" s="98">
        <f t="shared" ca="1" si="8"/>
        <v>452.66073881116091</v>
      </c>
      <c r="G98" s="115">
        <f t="shared" ca="1" si="6"/>
        <v>838.98219990696316</v>
      </c>
    </row>
    <row r="99" spans="1:7" hidden="1" x14ac:dyDescent="0.25">
      <c r="A99" s="62">
        <f t="shared" si="7"/>
        <v>98</v>
      </c>
      <c r="B99" s="97">
        <f t="shared" ca="1" si="4"/>
        <v>8.2216980834644016E-2</v>
      </c>
      <c r="C99" s="98">
        <f t="shared" ca="1" si="8"/>
        <v>806.04633085922546</v>
      </c>
      <c r="D99" s="99">
        <f t="shared" ca="1" si="8"/>
        <v>614.86243308519795</v>
      </c>
      <c r="E99" s="98">
        <f t="shared" ca="1" si="8"/>
        <v>1120.9485862364918</v>
      </c>
      <c r="F99" s="98">
        <f t="shared" ca="1" si="8"/>
        <v>-23.690310768682707</v>
      </c>
      <c r="G99" s="115">
        <f t="shared" ca="1" si="6"/>
        <v>1097.2582754678092</v>
      </c>
    </row>
    <row r="100" spans="1:7" hidden="1" x14ac:dyDescent="0.25">
      <c r="A100" s="62">
        <f t="shared" si="7"/>
        <v>99</v>
      </c>
      <c r="B100" s="97">
        <f t="shared" ca="1" si="4"/>
        <v>0.15143844919169364</v>
      </c>
      <c r="C100" s="98">
        <f t="shared" ca="1" si="8"/>
        <v>914.99665019368081</v>
      </c>
      <c r="D100" s="99">
        <f t="shared" ca="1" si="8"/>
        <v>-226.21178574134956</v>
      </c>
      <c r="E100" s="98">
        <f t="shared" ca="1" si="8"/>
        <v>291.90064841953927</v>
      </c>
      <c r="F100" s="98">
        <f t="shared" ca="1" si="8"/>
        <v>954.84075028869279</v>
      </c>
      <c r="G100" s="115">
        <f t="shared" ca="1" si="6"/>
        <v>1246.7413987082321</v>
      </c>
    </row>
    <row r="101" spans="1:7" hidden="1" x14ac:dyDescent="0.25">
      <c r="A101" s="62">
        <f t="shared" si="7"/>
        <v>100</v>
      </c>
      <c r="B101" s="97">
        <f t="shared" ca="1" si="4"/>
        <v>8.4329083934896867E-2</v>
      </c>
      <c r="C101" s="98">
        <f t="shared" ca="1" si="8"/>
        <v>-241.50762846934845</v>
      </c>
      <c r="D101" s="99">
        <f t="shared" ca="1" si="8"/>
        <v>1875.1059146711177</v>
      </c>
      <c r="E101" s="98">
        <f t="shared" ca="1" si="8"/>
        <v>-647.45553012750156</v>
      </c>
      <c r="F101" s="98">
        <f t="shared" ca="1" si="8"/>
        <v>700.3687830017725</v>
      </c>
      <c r="G101" s="115">
        <f t="shared" ca="1" si="6"/>
        <v>52.913252874270938</v>
      </c>
    </row>
    <row r="102" spans="1:7" hidden="1" x14ac:dyDescent="0.25">
      <c r="A102" s="62">
        <f t="shared" si="7"/>
        <v>101</v>
      </c>
      <c r="B102" s="97">
        <f t="shared" ca="1" si="4"/>
        <v>1.7837966930096066E-2</v>
      </c>
      <c r="C102" s="98">
        <f t="shared" ca="1" si="8"/>
        <v>788.3107061777298</v>
      </c>
      <c r="D102" s="99">
        <f t="shared" ca="1" si="8"/>
        <v>-137.75675886448153</v>
      </c>
      <c r="E102" s="98">
        <f t="shared" ca="1" si="8"/>
        <v>226.45745122083599</v>
      </c>
      <c r="F102" s="98">
        <f t="shared" ca="1" si="8"/>
        <v>660.9999697379443</v>
      </c>
      <c r="G102" s="115">
        <f t="shared" ca="1" si="6"/>
        <v>887.45742095878029</v>
      </c>
    </row>
    <row r="103" spans="1:7" hidden="1" x14ac:dyDescent="0.25">
      <c r="A103" s="62">
        <f t="shared" si="7"/>
        <v>102</v>
      </c>
      <c r="B103" s="97">
        <f t="shared" ca="1" si="4"/>
        <v>-8.1944616145517082E-2</v>
      </c>
      <c r="C103" s="98">
        <f t="shared" ca="1" si="8"/>
        <v>383.9857198135137</v>
      </c>
      <c r="D103" s="99">
        <f t="shared" ca="1" si="8"/>
        <v>911.01537528020845</v>
      </c>
      <c r="E103" s="98">
        <f t="shared" ca="1" si="8"/>
        <v>1058.1181035160737</v>
      </c>
      <c r="F103" s="98">
        <f t="shared" ca="1" si="8"/>
        <v>374.44322186364025</v>
      </c>
      <c r="G103" s="115">
        <f t="shared" ca="1" si="6"/>
        <v>1432.5613253797139</v>
      </c>
    </row>
    <row r="104" spans="1:7" hidden="1" x14ac:dyDescent="0.25">
      <c r="A104" s="62">
        <f t="shared" si="7"/>
        <v>103</v>
      </c>
      <c r="B104" s="97">
        <f t="shared" ca="1" si="4"/>
        <v>1.0095121835857694E-2</v>
      </c>
      <c r="C104" s="98">
        <f t="shared" ca="1" si="8"/>
        <v>429.00422445602516</v>
      </c>
      <c r="D104" s="99">
        <f t="shared" ca="1" si="8"/>
        <v>770.90255940297561</v>
      </c>
      <c r="E104" s="98">
        <f t="shared" ca="1" si="8"/>
        <v>76.893114803497554</v>
      </c>
      <c r="F104" s="98">
        <f t="shared" ca="1" si="8"/>
        <v>1038.9808838836266</v>
      </c>
      <c r="G104" s="115">
        <f t="shared" ca="1" si="6"/>
        <v>1115.8739986871242</v>
      </c>
    </row>
    <row r="105" spans="1:7" hidden="1" x14ac:dyDescent="0.25">
      <c r="A105" s="62">
        <f t="shared" si="7"/>
        <v>104</v>
      </c>
      <c r="B105" s="97">
        <f t="shared" ca="1" si="4"/>
        <v>-5.1356515950838233E-2</v>
      </c>
      <c r="C105" s="98">
        <f t="shared" ca="1" si="8"/>
        <v>69.569893977267839</v>
      </c>
      <c r="D105" s="99">
        <f t="shared" ca="1" si="8"/>
        <v>1461.801231849214</v>
      </c>
      <c r="E105" s="98">
        <f t="shared" ca="1" si="8"/>
        <v>313.00314002593234</v>
      </c>
      <c r="F105" s="98">
        <f t="shared" ca="1" si="8"/>
        <v>337.98990068190494</v>
      </c>
      <c r="G105" s="115">
        <f t="shared" ca="1" si="6"/>
        <v>650.99304070783728</v>
      </c>
    </row>
    <row r="106" spans="1:7" hidden="1" x14ac:dyDescent="0.25">
      <c r="A106" s="62">
        <f t="shared" si="7"/>
        <v>105</v>
      </c>
      <c r="B106" s="97">
        <f t="shared" ca="1" si="4"/>
        <v>0.14584211658109286</v>
      </c>
      <c r="C106" s="98">
        <f t="shared" ca="1" si="8"/>
        <v>629.84434206133926</v>
      </c>
      <c r="D106" s="99">
        <f t="shared" ca="1" si="8"/>
        <v>2650.3072760545233</v>
      </c>
      <c r="E106" s="98">
        <f t="shared" ca="1" si="8"/>
        <v>210.68585203457167</v>
      </c>
      <c r="F106" s="98">
        <f t="shared" ca="1" si="8"/>
        <v>761.43336199077476</v>
      </c>
      <c r="G106" s="115">
        <f t="shared" ca="1" si="6"/>
        <v>972.11921402534642</v>
      </c>
    </row>
    <row r="107" spans="1:7" hidden="1" x14ac:dyDescent="0.25">
      <c r="A107" s="62">
        <f t="shared" si="7"/>
        <v>106</v>
      </c>
      <c r="B107" s="97">
        <f t="shared" ca="1" si="4"/>
        <v>3.3215450735526959E-2</v>
      </c>
      <c r="C107" s="98">
        <f t="shared" ca="1" si="8"/>
        <v>2092.8484204895658</v>
      </c>
      <c r="D107" s="99">
        <f t="shared" ca="1" si="8"/>
        <v>1886.1290788946249</v>
      </c>
      <c r="E107" s="98">
        <f t="shared" ca="1" si="8"/>
        <v>903.37525178469673</v>
      </c>
      <c r="F107" s="98">
        <f t="shared" ca="1" si="8"/>
        <v>740.6252361287959</v>
      </c>
      <c r="G107" s="115">
        <f t="shared" ca="1" si="6"/>
        <v>1644.0004879134926</v>
      </c>
    </row>
    <row r="108" spans="1:7" hidden="1" x14ac:dyDescent="0.25">
      <c r="A108" s="62">
        <f t="shared" si="7"/>
        <v>107</v>
      </c>
      <c r="B108" s="97">
        <f t="shared" ca="1" si="4"/>
        <v>9.8993781494281091E-2</v>
      </c>
      <c r="C108" s="98">
        <f t="shared" ca="1" si="8"/>
        <v>567.60086417884679</v>
      </c>
      <c r="D108" s="99">
        <f t="shared" ca="1" si="8"/>
        <v>2839.9566069084021</v>
      </c>
      <c r="E108" s="98">
        <f t="shared" ca="1" si="8"/>
        <v>258.38974564576131</v>
      </c>
      <c r="F108" s="98">
        <f t="shared" ca="1" si="8"/>
        <v>826.68848821965855</v>
      </c>
      <c r="G108" s="115">
        <f t="shared" ca="1" si="6"/>
        <v>1085.0782338654199</v>
      </c>
    </row>
    <row r="109" spans="1:7" hidden="1" x14ac:dyDescent="0.25">
      <c r="A109" s="62">
        <f t="shared" si="7"/>
        <v>108</v>
      </c>
      <c r="B109" s="97">
        <f t="shared" ca="1" si="4"/>
        <v>6.5878731106628882E-2</v>
      </c>
      <c r="C109" s="98">
        <f t="shared" ca="1" si="8"/>
        <v>65.857020061428898</v>
      </c>
      <c r="D109" s="99">
        <f t="shared" ca="1" si="8"/>
        <v>989.18141415531534</v>
      </c>
      <c r="E109" s="98">
        <f t="shared" ca="1" si="8"/>
        <v>-12.642574799837462</v>
      </c>
      <c r="F109" s="98">
        <f t="shared" ca="1" si="8"/>
        <v>642.43491393161207</v>
      </c>
      <c r="G109" s="115">
        <f t="shared" ca="1" si="6"/>
        <v>629.79233913177461</v>
      </c>
    </row>
    <row r="110" spans="1:7" hidden="1" x14ac:dyDescent="0.25">
      <c r="A110" s="62">
        <f t="shared" si="7"/>
        <v>109</v>
      </c>
      <c r="B110" s="97">
        <f t="shared" ca="1" si="4"/>
        <v>7.2299735958921071E-3</v>
      </c>
      <c r="C110" s="98">
        <f t="shared" ca="1" si="8"/>
        <v>-326.78000358059228</v>
      </c>
      <c r="D110" s="99">
        <f t="shared" ca="1" si="8"/>
        <v>2234.3562148663641</v>
      </c>
      <c r="E110" s="98">
        <f t="shared" ca="1" si="8"/>
        <v>482.6162601165035</v>
      </c>
      <c r="F110" s="98">
        <f t="shared" ca="1" si="8"/>
        <v>147.84452191071432</v>
      </c>
      <c r="G110" s="115">
        <f t="shared" ca="1" si="6"/>
        <v>630.46078202721787</v>
      </c>
    </row>
    <row r="111" spans="1:7" hidden="1" x14ac:dyDescent="0.25">
      <c r="A111" s="62">
        <f t="shared" si="7"/>
        <v>110</v>
      </c>
      <c r="B111" s="97">
        <f t="shared" ca="1" si="4"/>
        <v>1.9745172999524802E-2</v>
      </c>
      <c r="C111" s="98">
        <f t="shared" ca="1" si="8"/>
        <v>180.27623345777312</v>
      </c>
      <c r="D111" s="99">
        <f t="shared" ca="1" si="8"/>
        <v>1440.9998632747765</v>
      </c>
      <c r="E111" s="98">
        <f t="shared" ca="1" si="8"/>
        <v>378.99510081250196</v>
      </c>
      <c r="F111" s="98">
        <f t="shared" ca="1" si="8"/>
        <v>337.25666638827647</v>
      </c>
      <c r="G111" s="115">
        <f t="shared" ca="1" si="6"/>
        <v>716.25176720077843</v>
      </c>
    </row>
    <row r="112" spans="1:7" hidden="1" x14ac:dyDescent="0.25">
      <c r="A112" s="62">
        <f t="shared" si="7"/>
        <v>111</v>
      </c>
      <c r="B112" s="97">
        <f t="shared" ca="1" si="4"/>
        <v>4.8810764126974174E-2</v>
      </c>
      <c r="C112" s="98">
        <f t="shared" ca="1" si="8"/>
        <v>753.93974051428324</v>
      </c>
      <c r="D112" s="99">
        <f t="shared" ca="1" si="8"/>
        <v>2938.8611451089164</v>
      </c>
      <c r="E112" s="98">
        <f t="shared" ca="1" si="8"/>
        <v>339.41713438711145</v>
      </c>
      <c r="F112" s="98">
        <f t="shared" ca="1" si="8"/>
        <v>931.28387447201169</v>
      </c>
      <c r="G112" s="115">
        <f t="shared" ca="1" si="6"/>
        <v>1270.7010088591232</v>
      </c>
    </row>
    <row r="113" spans="1:7" hidden="1" x14ac:dyDescent="0.25">
      <c r="A113" s="62">
        <f t="shared" si="7"/>
        <v>112</v>
      </c>
      <c r="B113" s="97">
        <f t="shared" ca="1" si="4"/>
        <v>8.2812896395406538E-2</v>
      </c>
      <c r="C113" s="98">
        <f t="shared" ca="1" si="8"/>
        <v>821.78253826316131</v>
      </c>
      <c r="D113" s="99">
        <f t="shared" ca="1" si="8"/>
        <v>1063.1566907040092</v>
      </c>
      <c r="E113" s="98">
        <f t="shared" ca="1" si="8"/>
        <v>1328.2064815522515</v>
      </c>
      <c r="F113" s="98">
        <f t="shared" ca="1" si="8"/>
        <v>1148.5905567804416</v>
      </c>
      <c r="G113" s="115">
        <f t="shared" ca="1" si="6"/>
        <v>2476.7970383326929</v>
      </c>
    </row>
    <row r="114" spans="1:7" hidden="1" x14ac:dyDescent="0.25">
      <c r="A114" s="62">
        <f t="shared" si="7"/>
        <v>113</v>
      </c>
      <c r="B114" s="97">
        <f t="shared" ca="1" si="4"/>
        <v>1.4426771747764133E-2</v>
      </c>
      <c r="C114" s="98">
        <f t="shared" ca="1" si="8"/>
        <v>512.08981007392526</v>
      </c>
      <c r="D114" s="99">
        <f t="shared" ca="1" si="8"/>
        <v>1361.549626946053</v>
      </c>
      <c r="E114" s="98">
        <f t="shared" ca="1" si="8"/>
        <v>831.49090174961702</v>
      </c>
      <c r="F114" s="98">
        <f t="shared" ca="1" si="8"/>
        <v>716.16549065730987</v>
      </c>
      <c r="G114" s="115">
        <f t="shared" ca="1" si="6"/>
        <v>1547.6563924069269</v>
      </c>
    </row>
    <row r="115" spans="1:7" hidden="1" x14ac:dyDescent="0.25">
      <c r="A115" s="62">
        <f t="shared" si="7"/>
        <v>114</v>
      </c>
      <c r="B115" s="97">
        <f t="shared" ca="1" si="4"/>
        <v>4.6272410022512797E-3</v>
      </c>
      <c r="C115" s="98">
        <f t="shared" ca="1" si="8"/>
        <v>704.71393097761131</v>
      </c>
      <c r="D115" s="99">
        <f t="shared" ca="1" si="8"/>
        <v>1930.0862275582508</v>
      </c>
      <c r="E115" s="98">
        <f t="shared" ca="1" si="8"/>
        <v>393.02545806658753</v>
      </c>
      <c r="F115" s="98">
        <f t="shared" ca="1" si="8"/>
        <v>274.33432040010052</v>
      </c>
      <c r="G115" s="115">
        <f t="shared" ca="1" si="6"/>
        <v>667.35977846668811</v>
      </c>
    </row>
    <row r="116" spans="1:7" hidden="1" x14ac:dyDescent="0.25">
      <c r="A116" s="62">
        <f t="shared" si="7"/>
        <v>115</v>
      </c>
      <c r="B116" s="97">
        <f t="shared" ca="1" si="4"/>
        <v>0.12700278552069513</v>
      </c>
      <c r="C116" s="98">
        <f t="shared" ca="1" si="8"/>
        <v>670.71267258812986</v>
      </c>
      <c r="D116" s="99">
        <f t="shared" ca="1" si="8"/>
        <v>401.2931149395564</v>
      </c>
      <c r="E116" s="98">
        <f t="shared" ca="1" si="8"/>
        <v>164.43526751615627</v>
      </c>
      <c r="F116" s="98">
        <f t="shared" ca="1" si="8"/>
        <v>-339.4197647145437</v>
      </c>
      <c r="G116" s="115">
        <f t="shared" ca="1" si="6"/>
        <v>-174.98449719838743</v>
      </c>
    </row>
    <row r="117" spans="1:7" hidden="1" x14ac:dyDescent="0.25">
      <c r="A117" s="62">
        <f t="shared" si="7"/>
        <v>116</v>
      </c>
      <c r="B117" s="97">
        <f t="shared" ca="1" si="4"/>
        <v>6.1259755774919614E-2</v>
      </c>
      <c r="C117" s="98">
        <f t="shared" ca="1" si="8"/>
        <v>1025.7198803197307</v>
      </c>
      <c r="D117" s="99">
        <f t="shared" ca="1" si="8"/>
        <v>1668.2059243558456</v>
      </c>
      <c r="E117" s="98">
        <f t="shared" ca="1" si="8"/>
        <v>550.24573168326287</v>
      </c>
      <c r="F117" s="98">
        <f t="shared" ca="1" si="8"/>
        <v>1177.4069111404467</v>
      </c>
      <c r="G117" s="115">
        <f t="shared" ca="1" si="6"/>
        <v>1727.6526428237096</v>
      </c>
    </row>
    <row r="118" spans="1:7" hidden="1" x14ac:dyDescent="0.25">
      <c r="A118" s="62">
        <f t="shared" si="7"/>
        <v>117</v>
      </c>
      <c r="B118" s="97">
        <f t="shared" ca="1" si="4"/>
        <v>9.8263226787830948E-2</v>
      </c>
      <c r="C118" s="98">
        <f t="shared" ca="1" si="8"/>
        <v>1042.2891014678976</v>
      </c>
      <c r="D118" s="99">
        <f t="shared" ca="1" si="8"/>
        <v>-442.07660572240684</v>
      </c>
      <c r="E118" s="98">
        <f t="shared" ca="1" si="8"/>
        <v>757.77017673980868</v>
      </c>
      <c r="F118" s="98">
        <f t="shared" ca="1" si="8"/>
        <v>612.37868454001216</v>
      </c>
      <c r="G118" s="115">
        <f t="shared" ca="1" si="6"/>
        <v>1370.1488612798207</v>
      </c>
    </row>
    <row r="119" spans="1:7" hidden="1" x14ac:dyDescent="0.25">
      <c r="A119" s="62">
        <f t="shared" si="7"/>
        <v>118</v>
      </c>
      <c r="B119" s="97">
        <f t="shared" ca="1" si="4"/>
        <v>-6.0588552454217709E-2</v>
      </c>
      <c r="C119" s="98">
        <f t="shared" ca="1" si="8"/>
        <v>300.31332267512568</v>
      </c>
      <c r="D119" s="99">
        <f t="shared" ca="1" si="8"/>
        <v>2420.1529643561807</v>
      </c>
      <c r="E119" s="98">
        <f t="shared" ca="1" si="8"/>
        <v>158.7023454981823</v>
      </c>
      <c r="F119" s="98">
        <f t="shared" ca="1" si="8"/>
        <v>488.59672706979052</v>
      </c>
      <c r="G119" s="115">
        <f t="shared" ca="1" si="6"/>
        <v>647.29907256797287</v>
      </c>
    </row>
    <row r="120" spans="1:7" hidden="1" x14ac:dyDescent="0.25">
      <c r="A120" s="62">
        <f t="shared" si="7"/>
        <v>119</v>
      </c>
      <c r="B120" s="97">
        <f t="shared" ca="1" si="4"/>
        <v>5.4032904626888846E-2</v>
      </c>
      <c r="C120" s="98">
        <f t="shared" ca="1" si="8"/>
        <v>1345.9143745413357</v>
      </c>
      <c r="D120" s="99">
        <f t="shared" ca="1" si="8"/>
        <v>-436.89994210500117</v>
      </c>
      <c r="E120" s="98">
        <f t="shared" ca="1" si="8"/>
        <v>964.71582812304337</v>
      </c>
      <c r="F120" s="98">
        <f t="shared" ca="1" si="8"/>
        <v>942.37859793227574</v>
      </c>
      <c r="G120" s="115">
        <f t="shared" ca="1" si="6"/>
        <v>1907.0944260553192</v>
      </c>
    </row>
    <row r="121" spans="1:7" hidden="1" x14ac:dyDescent="0.25">
      <c r="A121" s="62">
        <f t="shared" si="7"/>
        <v>120</v>
      </c>
      <c r="B121" s="97">
        <f t="shared" ca="1" si="4"/>
        <v>4.0760346249243219E-2</v>
      </c>
      <c r="C121" s="98">
        <f t="shared" ca="1" si="8"/>
        <v>88.757200814172393</v>
      </c>
      <c r="D121" s="99">
        <f t="shared" ca="1" si="8"/>
        <v>-302.47558257329138</v>
      </c>
      <c r="E121" s="98">
        <f t="shared" ca="1" si="8"/>
        <v>-410.66578069072943</v>
      </c>
      <c r="F121" s="98">
        <f t="shared" ca="1" si="8"/>
        <v>1274.3629228209134</v>
      </c>
      <c r="G121" s="115">
        <f t="shared" ca="1" si="6"/>
        <v>863.69714213018392</v>
      </c>
    </row>
    <row r="122" spans="1:7" hidden="1" x14ac:dyDescent="0.25">
      <c r="A122" s="62">
        <f t="shared" si="7"/>
        <v>121</v>
      </c>
      <c r="B122" s="97">
        <f t="shared" ca="1" si="4"/>
        <v>-1.0351629404427277E-2</v>
      </c>
      <c r="C122" s="98">
        <f t="shared" ca="1" si="8"/>
        <v>1331.9530958083046</v>
      </c>
      <c r="D122" s="99">
        <f t="shared" ca="1" si="8"/>
        <v>1861.6401429713899</v>
      </c>
      <c r="E122" s="98">
        <f t="shared" ca="1" si="8"/>
        <v>1136.7613144989666</v>
      </c>
      <c r="F122" s="98">
        <f t="shared" ca="1" si="8"/>
        <v>970.79964302660665</v>
      </c>
      <c r="G122" s="115">
        <f t="shared" ca="1" si="6"/>
        <v>2107.560957525573</v>
      </c>
    </row>
    <row r="123" spans="1:7" hidden="1" x14ac:dyDescent="0.25">
      <c r="A123" s="62">
        <f t="shared" si="7"/>
        <v>122</v>
      </c>
      <c r="B123" s="97">
        <f t="shared" ca="1" si="4"/>
        <v>7.8323459212014904E-2</v>
      </c>
      <c r="C123" s="98">
        <f t="shared" ca="1" si="8"/>
        <v>137.75847218440373</v>
      </c>
      <c r="D123" s="99">
        <f t="shared" ca="1" si="8"/>
        <v>447.73560043357259</v>
      </c>
      <c r="E123" s="98">
        <f t="shared" ca="1" si="8"/>
        <v>199.2824104957802</v>
      </c>
      <c r="F123" s="98">
        <f t="shared" ca="1" si="8"/>
        <v>825.82507842179086</v>
      </c>
      <c r="G123" s="115">
        <f t="shared" ca="1" si="6"/>
        <v>1025.1074889175711</v>
      </c>
    </row>
    <row r="124" spans="1:7" hidden="1" x14ac:dyDescent="0.25">
      <c r="A124" s="62">
        <f t="shared" si="7"/>
        <v>123</v>
      </c>
      <c r="B124" s="97">
        <f t="shared" ca="1" si="4"/>
        <v>5.2045591270263578E-2</v>
      </c>
      <c r="C124" s="98">
        <f t="shared" ca="1" si="8"/>
        <v>521.75693560244804</v>
      </c>
      <c r="D124" s="99">
        <f t="shared" ca="1" si="8"/>
        <v>572.55053962908755</v>
      </c>
      <c r="E124" s="98">
        <f t="shared" ca="1" si="8"/>
        <v>273.08507730763017</v>
      </c>
      <c r="F124" s="98">
        <f t="shared" ca="1" si="8"/>
        <v>704.42847656869003</v>
      </c>
      <c r="G124" s="115">
        <f t="shared" ca="1" si="6"/>
        <v>977.5135538763202</v>
      </c>
    </row>
    <row r="125" spans="1:7" hidden="1" x14ac:dyDescent="0.25">
      <c r="A125" s="62">
        <f t="shared" si="7"/>
        <v>124</v>
      </c>
      <c r="B125" s="97">
        <f t="shared" ca="1" si="4"/>
        <v>3.4673996358858025E-2</v>
      </c>
      <c r="C125" s="98">
        <f t="shared" ca="1" si="8"/>
        <v>557.92548253345478</v>
      </c>
      <c r="D125" s="99">
        <f t="shared" ca="1" si="8"/>
        <v>2530.9782088007205</v>
      </c>
      <c r="E125" s="98">
        <f t="shared" ca="1" si="8"/>
        <v>360.09097826351501</v>
      </c>
      <c r="F125" s="98">
        <f t="shared" ca="1" si="8"/>
        <v>466.04299634419255</v>
      </c>
      <c r="G125" s="115">
        <f t="shared" ca="1" si="6"/>
        <v>826.13397460770761</v>
      </c>
    </row>
    <row r="126" spans="1:7" hidden="1" x14ac:dyDescent="0.25">
      <c r="A126" s="62">
        <f t="shared" si="7"/>
        <v>125</v>
      </c>
      <c r="B126" s="97">
        <f t="shared" ca="1" si="4"/>
        <v>3.2091580184762658E-3</v>
      </c>
      <c r="C126" s="98">
        <f t="shared" ca="1" si="8"/>
        <v>508.06683706059425</v>
      </c>
      <c r="D126" s="99">
        <f t="shared" ca="1" si="8"/>
        <v>3395.4545732209722</v>
      </c>
      <c r="E126" s="98">
        <f t="shared" ca="1" si="8"/>
        <v>688.06722697716509</v>
      </c>
      <c r="F126" s="98">
        <f t="shared" ca="1" si="8"/>
        <v>936.09804530211159</v>
      </c>
      <c r="G126" s="115">
        <f t="shared" ca="1" si="6"/>
        <v>1624.1652722792767</v>
      </c>
    </row>
    <row r="127" spans="1:7" hidden="1" x14ac:dyDescent="0.25">
      <c r="A127" s="62">
        <f t="shared" si="7"/>
        <v>126</v>
      </c>
      <c r="B127" s="97">
        <f t="shared" ca="1" si="4"/>
        <v>5.4322070593641109E-2</v>
      </c>
      <c r="C127" s="98">
        <f t="shared" ca="1" si="8"/>
        <v>674.44172261175572</v>
      </c>
      <c r="D127" s="99">
        <f t="shared" ca="1" si="8"/>
        <v>2422.3538977383987</v>
      </c>
      <c r="E127" s="98">
        <f t="shared" ca="1" si="8"/>
        <v>398.93051973966868</v>
      </c>
      <c r="F127" s="98">
        <f t="shared" ca="1" si="8"/>
        <v>1266.1750489936856</v>
      </c>
      <c r="G127" s="115">
        <f t="shared" ca="1" si="6"/>
        <v>1665.1055687333542</v>
      </c>
    </row>
    <row r="128" spans="1:7" hidden="1" x14ac:dyDescent="0.25">
      <c r="A128" s="62">
        <f t="shared" si="7"/>
        <v>127</v>
      </c>
      <c r="B128" s="97">
        <f t="shared" ca="1" si="4"/>
        <v>6.9062782174613341E-2</v>
      </c>
      <c r="C128" s="98">
        <f t="shared" ca="1" si="8"/>
        <v>107.11742120001514</v>
      </c>
      <c r="D128" s="99">
        <f t="shared" ca="1" si="8"/>
        <v>747.77714668777162</v>
      </c>
      <c r="E128" s="98">
        <f t="shared" ca="1" si="8"/>
        <v>719.28745194343537</v>
      </c>
      <c r="F128" s="98">
        <f t="shared" ca="1" si="8"/>
        <v>866.95672035273174</v>
      </c>
      <c r="G128" s="115">
        <f t="shared" ca="1" si="6"/>
        <v>1586.2441722961671</v>
      </c>
    </row>
    <row r="129" spans="1:7" hidden="1" x14ac:dyDescent="0.25">
      <c r="A129" s="62">
        <f t="shared" si="7"/>
        <v>128</v>
      </c>
      <c r="B129" s="97">
        <f t="shared" ca="1" si="4"/>
        <v>-2.7709980018340769E-2</v>
      </c>
      <c r="C129" s="98">
        <f t="shared" ca="1" si="8"/>
        <v>836.45823154599339</v>
      </c>
      <c r="D129" s="99">
        <f t="shared" ca="1" si="8"/>
        <v>1051.4605451450445</v>
      </c>
      <c r="E129" s="98">
        <f t="shared" ca="1" si="8"/>
        <v>-100.2300575636267</v>
      </c>
      <c r="F129" s="98">
        <f t="shared" ca="1" si="8"/>
        <v>674.35137714912992</v>
      </c>
      <c r="G129" s="115">
        <f t="shared" ca="1" si="6"/>
        <v>574.12131958550322</v>
      </c>
    </row>
    <row r="130" spans="1:7" hidden="1" x14ac:dyDescent="0.25">
      <c r="A130" s="62">
        <f t="shared" si="7"/>
        <v>129</v>
      </c>
      <c r="B130" s="97">
        <f t="shared" ref="B130:B193" ca="1" si="9">$B$1*(_xlfn.NORM.INV(RAND(),$J$1,$M$1))</f>
        <v>9.8241489822199171E-2</v>
      </c>
      <c r="C130" s="98">
        <f t="shared" ca="1" si="8"/>
        <v>425.59414539603074</v>
      </c>
      <c r="D130" s="99">
        <f t="shared" ca="1" si="8"/>
        <v>1280.0638537856362</v>
      </c>
      <c r="E130" s="98">
        <f t="shared" ca="1" si="8"/>
        <v>-360.27010966939406</v>
      </c>
      <c r="F130" s="98">
        <f t="shared" ref="F130" ca="1" si="10">(_xlfn.NORM.INV(RAND(),$J$1*F$1,$M$1*F$1))</f>
        <v>351.7776032771348</v>
      </c>
      <c r="G130" s="115">
        <f t="shared" ref="G130:G193" ca="1" si="11">SUM(E130:F130)</f>
        <v>-8.4925063922592585</v>
      </c>
    </row>
    <row r="131" spans="1:7" hidden="1" x14ac:dyDescent="0.25">
      <c r="A131" s="62">
        <f t="shared" ref="A131:A194" si="12">1+A130</f>
        <v>130</v>
      </c>
      <c r="B131" s="97">
        <f t="shared" ca="1" si="9"/>
        <v>5.6389973420848817E-2</v>
      </c>
      <c r="C131" s="98">
        <f t="shared" ref="C131:F194" ca="1" si="13">(_xlfn.NORM.INV(RAND(),$J$1*C$1,$M$1*C$1))</f>
        <v>920.59987109774613</v>
      </c>
      <c r="D131" s="99">
        <f t="shared" ca="1" si="13"/>
        <v>-670.20774828845379</v>
      </c>
      <c r="E131" s="98">
        <f t="shared" ca="1" si="13"/>
        <v>610.05517218083889</v>
      </c>
      <c r="F131" s="98">
        <f t="shared" ca="1" si="13"/>
        <v>632.67340568892962</v>
      </c>
      <c r="G131" s="115">
        <f t="shared" ca="1" si="11"/>
        <v>1242.7285778697685</v>
      </c>
    </row>
    <row r="132" spans="1:7" hidden="1" x14ac:dyDescent="0.25">
      <c r="A132" s="62">
        <f t="shared" si="12"/>
        <v>131</v>
      </c>
      <c r="B132" s="97">
        <f t="shared" ca="1" si="9"/>
        <v>1.411749269625244E-2</v>
      </c>
      <c r="C132" s="98">
        <f t="shared" ca="1" si="13"/>
        <v>-89.388889336383954</v>
      </c>
      <c r="D132" s="99">
        <f t="shared" ca="1" si="13"/>
        <v>2264.4079109859649</v>
      </c>
      <c r="E132" s="98">
        <f t="shared" ca="1" si="13"/>
        <v>495.88105888229006</v>
      </c>
      <c r="F132" s="98">
        <f t="shared" ca="1" si="13"/>
        <v>340.55138243567148</v>
      </c>
      <c r="G132" s="115">
        <f t="shared" ca="1" si="11"/>
        <v>836.43244131796155</v>
      </c>
    </row>
    <row r="133" spans="1:7" hidden="1" x14ac:dyDescent="0.25">
      <c r="A133" s="62">
        <f t="shared" si="12"/>
        <v>132</v>
      </c>
      <c r="B133" s="97">
        <f t="shared" ca="1" si="9"/>
        <v>0.13750523564882411</v>
      </c>
      <c r="C133" s="98">
        <f t="shared" ca="1" si="13"/>
        <v>912.84264674413225</v>
      </c>
      <c r="D133" s="99">
        <f t="shared" ca="1" si="13"/>
        <v>467.01837681465577</v>
      </c>
      <c r="E133" s="98">
        <f t="shared" ca="1" si="13"/>
        <v>340.86473121710355</v>
      </c>
      <c r="F133" s="98">
        <f t="shared" ca="1" si="13"/>
        <v>190.92307472231721</v>
      </c>
      <c r="G133" s="115">
        <f t="shared" ca="1" si="11"/>
        <v>531.78780593942076</v>
      </c>
    </row>
    <row r="134" spans="1:7" hidden="1" x14ac:dyDescent="0.25">
      <c r="A134" s="62">
        <f t="shared" si="12"/>
        <v>133</v>
      </c>
      <c r="B134" s="97">
        <f t="shared" ca="1" si="9"/>
        <v>9.9163642916364536E-2</v>
      </c>
      <c r="C134" s="98">
        <f t="shared" ca="1" si="13"/>
        <v>1495.5901970620193</v>
      </c>
      <c r="D134" s="99">
        <f t="shared" ca="1" si="13"/>
        <v>-168.85354733532449</v>
      </c>
      <c r="E134" s="98">
        <f t="shared" ca="1" si="13"/>
        <v>147.48935687285297</v>
      </c>
      <c r="F134" s="98">
        <f t="shared" ca="1" si="13"/>
        <v>108.40157572379155</v>
      </c>
      <c r="G134" s="115">
        <f t="shared" ca="1" si="11"/>
        <v>255.89093259664452</v>
      </c>
    </row>
    <row r="135" spans="1:7" hidden="1" x14ac:dyDescent="0.25">
      <c r="A135" s="62">
        <f t="shared" si="12"/>
        <v>134</v>
      </c>
      <c r="B135" s="97">
        <f t="shared" ca="1" si="9"/>
        <v>-8.1222601063161912E-3</v>
      </c>
      <c r="C135" s="98">
        <f t="shared" ca="1" si="13"/>
        <v>-98.014320142963697</v>
      </c>
      <c r="D135" s="99">
        <f t="shared" ca="1" si="13"/>
        <v>3023.5432091664761</v>
      </c>
      <c r="E135" s="98">
        <f t="shared" ca="1" si="13"/>
        <v>615.50107219294318</v>
      </c>
      <c r="F135" s="98">
        <f t="shared" ca="1" si="13"/>
        <v>940.08157302633833</v>
      </c>
      <c r="G135" s="115">
        <f t="shared" ca="1" si="11"/>
        <v>1555.5826452192814</v>
      </c>
    </row>
    <row r="136" spans="1:7" hidden="1" x14ac:dyDescent="0.25">
      <c r="A136" s="62">
        <f t="shared" si="12"/>
        <v>135</v>
      </c>
      <c r="B136" s="97">
        <f t="shared" ca="1" si="9"/>
        <v>4.4916428435807843E-2</v>
      </c>
      <c r="C136" s="98">
        <f t="shared" ca="1" si="13"/>
        <v>721.4523563943178</v>
      </c>
      <c r="D136" s="99">
        <f t="shared" ca="1" si="13"/>
        <v>1237.2891465513101</v>
      </c>
      <c r="E136" s="98">
        <f t="shared" ca="1" si="13"/>
        <v>-657.70430947631644</v>
      </c>
      <c r="F136" s="98">
        <f t="shared" ca="1" si="13"/>
        <v>625.77433259349436</v>
      </c>
      <c r="G136" s="115">
        <f t="shared" ca="1" si="11"/>
        <v>-31.929976882822075</v>
      </c>
    </row>
    <row r="137" spans="1:7" hidden="1" x14ac:dyDescent="0.25">
      <c r="A137" s="62">
        <f t="shared" si="12"/>
        <v>136</v>
      </c>
      <c r="B137" s="97">
        <f t="shared" ca="1" si="9"/>
        <v>8.6643681224616742E-2</v>
      </c>
      <c r="C137" s="98">
        <f t="shared" ca="1" si="13"/>
        <v>670.79853324358464</v>
      </c>
      <c r="D137" s="99">
        <f t="shared" ca="1" si="13"/>
        <v>2627.3017589706369</v>
      </c>
      <c r="E137" s="98">
        <f t="shared" ca="1" si="13"/>
        <v>674.12953387906191</v>
      </c>
      <c r="F137" s="98">
        <f t="shared" ca="1" si="13"/>
        <v>102.75684466446313</v>
      </c>
      <c r="G137" s="115">
        <f t="shared" ca="1" si="11"/>
        <v>776.8863785435251</v>
      </c>
    </row>
    <row r="138" spans="1:7" hidden="1" x14ac:dyDescent="0.25">
      <c r="A138" s="62">
        <f t="shared" si="12"/>
        <v>137</v>
      </c>
      <c r="B138" s="97">
        <f t="shared" ca="1" si="9"/>
        <v>6.5135071719219104E-2</v>
      </c>
      <c r="C138" s="98">
        <f t="shared" ca="1" si="13"/>
        <v>558.56871410273629</v>
      </c>
      <c r="D138" s="99">
        <f t="shared" ca="1" si="13"/>
        <v>-257.09185294086728</v>
      </c>
      <c r="E138" s="98">
        <f t="shared" ca="1" si="13"/>
        <v>755.12203212395298</v>
      </c>
      <c r="F138" s="98">
        <f t="shared" ca="1" si="13"/>
        <v>241.48342112759866</v>
      </c>
      <c r="G138" s="115">
        <f t="shared" ca="1" si="11"/>
        <v>996.60545325155158</v>
      </c>
    </row>
    <row r="139" spans="1:7" hidden="1" x14ac:dyDescent="0.25">
      <c r="A139" s="62">
        <f t="shared" si="12"/>
        <v>138</v>
      </c>
      <c r="B139" s="97">
        <f t="shared" ca="1" si="9"/>
        <v>8.1570532647930502E-2</v>
      </c>
      <c r="C139" s="98">
        <f t="shared" ca="1" si="13"/>
        <v>-626.72813558427561</v>
      </c>
      <c r="D139" s="99">
        <f t="shared" ca="1" si="13"/>
        <v>-448.54780392160569</v>
      </c>
      <c r="E139" s="98">
        <f t="shared" ca="1" si="13"/>
        <v>679.53664865291933</v>
      </c>
      <c r="F139" s="98">
        <f t="shared" ca="1" si="13"/>
        <v>648.65197048574964</v>
      </c>
      <c r="G139" s="115">
        <f t="shared" ca="1" si="11"/>
        <v>1328.1886191386689</v>
      </c>
    </row>
    <row r="140" spans="1:7" hidden="1" x14ac:dyDescent="0.25">
      <c r="A140" s="62">
        <f t="shared" si="12"/>
        <v>139</v>
      </c>
      <c r="B140" s="97">
        <f t="shared" ca="1" si="9"/>
        <v>4.1750081016558638E-2</v>
      </c>
      <c r="C140" s="98">
        <f t="shared" ca="1" si="13"/>
        <v>-549.66907609217333</v>
      </c>
      <c r="D140" s="99">
        <f t="shared" ca="1" si="13"/>
        <v>-50.746794127233898</v>
      </c>
      <c r="E140" s="98">
        <f t="shared" ca="1" si="13"/>
        <v>1111.8730301974178</v>
      </c>
      <c r="F140" s="98">
        <f t="shared" ca="1" si="13"/>
        <v>442.95826210584801</v>
      </c>
      <c r="G140" s="115">
        <f t="shared" ca="1" si="11"/>
        <v>1554.8312923032659</v>
      </c>
    </row>
    <row r="141" spans="1:7" hidden="1" x14ac:dyDescent="0.25">
      <c r="A141" s="62">
        <f t="shared" si="12"/>
        <v>140</v>
      </c>
      <c r="B141" s="97">
        <f t="shared" ca="1" si="9"/>
        <v>0.10221956878218197</v>
      </c>
      <c r="C141" s="98">
        <f t="shared" ca="1" si="13"/>
        <v>448.85317606229233</v>
      </c>
      <c r="D141" s="99">
        <f t="shared" ca="1" si="13"/>
        <v>332.27980428793705</v>
      </c>
      <c r="E141" s="98">
        <f t="shared" ca="1" si="13"/>
        <v>-127.02688705222192</v>
      </c>
      <c r="F141" s="98">
        <f t="shared" ca="1" si="13"/>
        <v>365.16177569272497</v>
      </c>
      <c r="G141" s="115">
        <f t="shared" ca="1" si="11"/>
        <v>238.13488864050305</v>
      </c>
    </row>
    <row r="142" spans="1:7" hidden="1" x14ac:dyDescent="0.25">
      <c r="A142" s="62">
        <f t="shared" si="12"/>
        <v>141</v>
      </c>
      <c r="B142" s="97">
        <f t="shared" ca="1" si="9"/>
        <v>0.15178367141374988</v>
      </c>
      <c r="C142" s="98">
        <f t="shared" ca="1" si="13"/>
        <v>-406.62886343231867</v>
      </c>
      <c r="D142" s="99">
        <f t="shared" ca="1" si="13"/>
        <v>2315.2046289386321</v>
      </c>
      <c r="E142" s="98">
        <f t="shared" ca="1" si="13"/>
        <v>503.88638110594178</v>
      </c>
      <c r="F142" s="98">
        <f t="shared" ca="1" si="13"/>
        <v>373.06901030260258</v>
      </c>
      <c r="G142" s="115">
        <f t="shared" ca="1" si="11"/>
        <v>876.9553914085443</v>
      </c>
    </row>
    <row r="143" spans="1:7" hidden="1" x14ac:dyDescent="0.25">
      <c r="A143" s="62">
        <f t="shared" si="12"/>
        <v>142</v>
      </c>
      <c r="B143" s="97">
        <f t="shared" ca="1" si="9"/>
        <v>2.4041974491791997E-2</v>
      </c>
      <c r="C143" s="98">
        <f t="shared" ca="1" si="13"/>
        <v>1405.2111868875411</v>
      </c>
      <c r="D143" s="99">
        <f t="shared" ca="1" si="13"/>
        <v>483.68049029646511</v>
      </c>
      <c r="E143" s="98">
        <f t="shared" ca="1" si="13"/>
        <v>285.39109639880155</v>
      </c>
      <c r="F143" s="98">
        <f t="shared" ca="1" si="13"/>
        <v>935.87437082360623</v>
      </c>
      <c r="G143" s="115">
        <f t="shared" ca="1" si="11"/>
        <v>1221.2654672224078</v>
      </c>
    </row>
    <row r="144" spans="1:7" hidden="1" x14ac:dyDescent="0.25">
      <c r="A144" s="62">
        <f t="shared" si="12"/>
        <v>143</v>
      </c>
      <c r="B144" s="97">
        <f t="shared" ca="1" si="9"/>
        <v>9.9088825409102077E-2</v>
      </c>
      <c r="C144" s="98">
        <f t="shared" ca="1" si="13"/>
        <v>259.29767821254302</v>
      </c>
      <c r="D144" s="99">
        <f t="shared" ca="1" si="13"/>
        <v>385.63251471195645</v>
      </c>
      <c r="E144" s="98">
        <f t="shared" ca="1" si="13"/>
        <v>157.2041324118988</v>
      </c>
      <c r="F144" s="98">
        <f t="shared" ca="1" si="13"/>
        <v>503.8824269580013</v>
      </c>
      <c r="G144" s="115">
        <f t="shared" ca="1" si="11"/>
        <v>661.0865593699001</v>
      </c>
    </row>
    <row r="145" spans="1:7" hidden="1" x14ac:dyDescent="0.25">
      <c r="A145" s="62">
        <f t="shared" si="12"/>
        <v>144</v>
      </c>
      <c r="B145" s="97">
        <f t="shared" ca="1" si="9"/>
        <v>0.10812397101323369</v>
      </c>
      <c r="C145" s="98">
        <f t="shared" ca="1" si="13"/>
        <v>5.1615656656798592</v>
      </c>
      <c r="D145" s="99">
        <f t="shared" ca="1" si="13"/>
        <v>835.04245002616153</v>
      </c>
      <c r="E145" s="98">
        <f t="shared" ca="1" si="13"/>
        <v>326.87435964596159</v>
      </c>
      <c r="F145" s="98">
        <f t="shared" ca="1" si="13"/>
        <v>1874.1434146605975</v>
      </c>
      <c r="G145" s="115">
        <f t="shared" ca="1" si="11"/>
        <v>2201.0177743065592</v>
      </c>
    </row>
    <row r="146" spans="1:7" hidden="1" x14ac:dyDescent="0.25">
      <c r="A146" s="62">
        <f t="shared" si="12"/>
        <v>145</v>
      </c>
      <c r="B146" s="97">
        <f t="shared" ca="1" si="9"/>
        <v>2.5435049569794584E-2</v>
      </c>
      <c r="C146" s="98">
        <f t="shared" ca="1" si="13"/>
        <v>605.60252370029013</v>
      </c>
      <c r="D146" s="99">
        <f t="shared" ca="1" si="13"/>
        <v>2564.2495385925185</v>
      </c>
      <c r="E146" s="98">
        <f t="shared" ca="1" si="13"/>
        <v>832.56023878190013</v>
      </c>
      <c r="F146" s="98">
        <f t="shared" ca="1" si="13"/>
        <v>1255.6865405323388</v>
      </c>
      <c r="G146" s="115">
        <f t="shared" ca="1" si="11"/>
        <v>2088.2467793142387</v>
      </c>
    </row>
    <row r="147" spans="1:7" hidden="1" x14ac:dyDescent="0.25">
      <c r="A147" s="62">
        <f t="shared" si="12"/>
        <v>146</v>
      </c>
      <c r="B147" s="97">
        <f t="shared" ca="1" si="9"/>
        <v>7.5822153604376219E-2</v>
      </c>
      <c r="C147" s="98">
        <f t="shared" ca="1" si="13"/>
        <v>-389.25219396109594</v>
      </c>
      <c r="D147" s="99">
        <f t="shared" ca="1" si="13"/>
        <v>-1704.1330930093991</v>
      </c>
      <c r="E147" s="98">
        <f t="shared" ca="1" si="13"/>
        <v>950.43721399479909</v>
      </c>
      <c r="F147" s="98">
        <f t="shared" ca="1" si="13"/>
        <v>385.64787153288768</v>
      </c>
      <c r="G147" s="115">
        <f t="shared" ca="1" si="11"/>
        <v>1336.0850855276867</v>
      </c>
    </row>
    <row r="148" spans="1:7" hidden="1" x14ac:dyDescent="0.25">
      <c r="A148" s="62">
        <f t="shared" si="12"/>
        <v>147</v>
      </c>
      <c r="B148" s="97">
        <f t="shared" ca="1" si="9"/>
        <v>8.9305313741493253E-2</v>
      </c>
      <c r="C148" s="98">
        <f t="shared" ca="1" si="13"/>
        <v>280.66057180407427</v>
      </c>
      <c r="D148" s="99">
        <f t="shared" ca="1" si="13"/>
        <v>-1233.9277986062161</v>
      </c>
      <c r="E148" s="98">
        <f t="shared" ca="1" si="13"/>
        <v>706.78921450972575</v>
      </c>
      <c r="F148" s="98">
        <f t="shared" ca="1" si="13"/>
        <v>1479.9302308959957</v>
      </c>
      <c r="G148" s="115">
        <f t="shared" ca="1" si="11"/>
        <v>2186.7194454057217</v>
      </c>
    </row>
    <row r="149" spans="1:7" hidden="1" x14ac:dyDescent="0.25">
      <c r="A149" s="62">
        <f t="shared" si="12"/>
        <v>148</v>
      </c>
      <c r="B149" s="97">
        <f t="shared" ca="1" si="9"/>
        <v>1.073323858665011E-2</v>
      </c>
      <c r="C149" s="98">
        <f t="shared" ca="1" si="13"/>
        <v>1496.6617871468138</v>
      </c>
      <c r="D149" s="99">
        <f t="shared" ca="1" si="13"/>
        <v>614.13508411261557</v>
      </c>
      <c r="E149" s="98">
        <f t="shared" ca="1" si="13"/>
        <v>742.44121010855736</v>
      </c>
      <c r="F149" s="98">
        <f t="shared" ca="1" si="13"/>
        <v>690.88010080177503</v>
      </c>
      <c r="G149" s="115">
        <f t="shared" ca="1" si="11"/>
        <v>1433.3213109103324</v>
      </c>
    </row>
    <row r="150" spans="1:7" hidden="1" x14ac:dyDescent="0.25">
      <c r="A150" s="62">
        <f t="shared" si="12"/>
        <v>149</v>
      </c>
      <c r="B150" s="97">
        <f t="shared" ca="1" si="9"/>
        <v>6.9586276951718984E-2</v>
      </c>
      <c r="C150" s="98">
        <f t="shared" ca="1" si="13"/>
        <v>963.55763300911735</v>
      </c>
      <c r="D150" s="99">
        <f t="shared" ca="1" si="13"/>
        <v>2475.5113996863897</v>
      </c>
      <c r="E150" s="98">
        <f t="shared" ca="1" si="13"/>
        <v>454.489107201416</v>
      </c>
      <c r="F150" s="98">
        <f t="shared" ca="1" si="13"/>
        <v>284.39433021229547</v>
      </c>
      <c r="G150" s="115">
        <f t="shared" ca="1" si="11"/>
        <v>738.88343741371148</v>
      </c>
    </row>
    <row r="151" spans="1:7" hidden="1" x14ac:dyDescent="0.25">
      <c r="A151" s="62">
        <f t="shared" si="12"/>
        <v>150</v>
      </c>
      <c r="B151" s="97">
        <f t="shared" ca="1" si="9"/>
        <v>-4.6060340395543964E-3</v>
      </c>
      <c r="C151" s="98">
        <f t="shared" ca="1" si="13"/>
        <v>467.24304461863005</v>
      </c>
      <c r="D151" s="99">
        <f t="shared" ca="1" si="13"/>
        <v>178.83927854438105</v>
      </c>
      <c r="E151" s="98">
        <f t="shared" ca="1" si="13"/>
        <v>-188.93010638462897</v>
      </c>
      <c r="F151" s="98">
        <f t="shared" ca="1" si="13"/>
        <v>595.65599066358027</v>
      </c>
      <c r="G151" s="115">
        <f t="shared" ca="1" si="11"/>
        <v>406.7258842789513</v>
      </c>
    </row>
    <row r="152" spans="1:7" hidden="1" x14ac:dyDescent="0.25">
      <c r="A152" s="62">
        <f t="shared" si="12"/>
        <v>151</v>
      </c>
      <c r="B152" s="97">
        <f t="shared" ca="1" si="9"/>
        <v>0.12212944813495628</v>
      </c>
      <c r="C152" s="98">
        <f t="shared" ca="1" si="13"/>
        <v>20.570942230522064</v>
      </c>
      <c r="D152" s="99">
        <f t="shared" ca="1" si="13"/>
        <v>460.13698817755517</v>
      </c>
      <c r="E152" s="98">
        <f t="shared" ca="1" si="13"/>
        <v>1155.5608571420057</v>
      </c>
      <c r="F152" s="98">
        <f t="shared" ca="1" si="13"/>
        <v>138.01746639014806</v>
      </c>
      <c r="G152" s="115">
        <f t="shared" ca="1" si="11"/>
        <v>1293.5783235321537</v>
      </c>
    </row>
    <row r="153" spans="1:7" hidden="1" x14ac:dyDescent="0.25">
      <c r="A153" s="62">
        <f t="shared" si="12"/>
        <v>152</v>
      </c>
      <c r="B153" s="97">
        <f t="shared" ca="1" si="9"/>
        <v>2.852588816048247E-2</v>
      </c>
      <c r="C153" s="98">
        <f t="shared" ca="1" si="13"/>
        <v>907.93234704034421</v>
      </c>
      <c r="D153" s="99">
        <f t="shared" ca="1" si="13"/>
        <v>392.19909716681195</v>
      </c>
      <c r="E153" s="98">
        <f t="shared" ca="1" si="13"/>
        <v>644.03553113095074</v>
      </c>
      <c r="F153" s="98">
        <f t="shared" ca="1" si="13"/>
        <v>457.17321559638725</v>
      </c>
      <c r="G153" s="115">
        <f t="shared" ca="1" si="11"/>
        <v>1101.2087467273379</v>
      </c>
    </row>
    <row r="154" spans="1:7" hidden="1" x14ac:dyDescent="0.25">
      <c r="A154" s="62">
        <f t="shared" si="12"/>
        <v>153</v>
      </c>
      <c r="B154" s="97">
        <f t="shared" ca="1" si="9"/>
        <v>-2.8113164206028371E-2</v>
      </c>
      <c r="C154" s="98">
        <f t="shared" ca="1" si="13"/>
        <v>214.84840245505688</v>
      </c>
      <c r="D154" s="99">
        <f t="shared" ca="1" si="13"/>
        <v>700.23728182327636</v>
      </c>
      <c r="E154" s="98">
        <f t="shared" ca="1" si="13"/>
        <v>184.71013778437492</v>
      </c>
      <c r="F154" s="98">
        <f t="shared" ca="1" si="13"/>
        <v>562.7163667177723</v>
      </c>
      <c r="G154" s="115">
        <f t="shared" ca="1" si="11"/>
        <v>747.42650450214728</v>
      </c>
    </row>
    <row r="155" spans="1:7" hidden="1" x14ac:dyDescent="0.25">
      <c r="A155" s="62">
        <f t="shared" si="12"/>
        <v>154</v>
      </c>
      <c r="B155" s="97">
        <f t="shared" ca="1" si="9"/>
        <v>8.076111653398288E-2</v>
      </c>
      <c r="C155" s="98">
        <f t="shared" ca="1" si="13"/>
        <v>612.45907146642719</v>
      </c>
      <c r="D155" s="99">
        <f t="shared" ca="1" si="13"/>
        <v>-1217.4388709553782</v>
      </c>
      <c r="E155" s="98">
        <f t="shared" ca="1" si="13"/>
        <v>-513.13330212915332</v>
      </c>
      <c r="F155" s="98">
        <f t="shared" ca="1" si="13"/>
        <v>-592.60642620605677</v>
      </c>
      <c r="G155" s="115">
        <f t="shared" ca="1" si="11"/>
        <v>-1105.7397283352102</v>
      </c>
    </row>
    <row r="156" spans="1:7" hidden="1" x14ac:dyDescent="0.25">
      <c r="A156" s="62">
        <f t="shared" si="12"/>
        <v>155</v>
      </c>
      <c r="B156" s="97">
        <f t="shared" ca="1" si="9"/>
        <v>-8.1079463255869358E-2</v>
      </c>
      <c r="C156" s="98">
        <f t="shared" ca="1" si="13"/>
        <v>345.99266837470759</v>
      </c>
      <c r="D156" s="99">
        <f t="shared" ca="1" si="13"/>
        <v>1520.1714884658411</v>
      </c>
      <c r="E156" s="98">
        <f t="shared" ca="1" si="13"/>
        <v>829.00227425897128</v>
      </c>
      <c r="F156" s="98">
        <f t="shared" ca="1" si="13"/>
        <v>165.37148173532501</v>
      </c>
      <c r="G156" s="115">
        <f t="shared" ca="1" si="11"/>
        <v>994.37375599429629</v>
      </c>
    </row>
    <row r="157" spans="1:7" hidden="1" x14ac:dyDescent="0.25">
      <c r="A157" s="62">
        <f t="shared" si="12"/>
        <v>156</v>
      </c>
      <c r="B157" s="97">
        <f t="shared" ca="1" si="9"/>
        <v>0.14386665171344795</v>
      </c>
      <c r="C157" s="98">
        <f t="shared" ca="1" si="13"/>
        <v>482.1064315983611</v>
      </c>
      <c r="D157" s="99">
        <f t="shared" ca="1" si="13"/>
        <v>261.92618259634912</v>
      </c>
      <c r="E157" s="98">
        <f t="shared" ca="1" si="13"/>
        <v>515.1334836169633</v>
      </c>
      <c r="F157" s="98">
        <f t="shared" ca="1" si="13"/>
        <v>359.76598342312377</v>
      </c>
      <c r="G157" s="115">
        <f t="shared" ca="1" si="11"/>
        <v>874.89946704008707</v>
      </c>
    </row>
    <row r="158" spans="1:7" hidden="1" x14ac:dyDescent="0.25">
      <c r="A158" s="62">
        <f t="shared" si="12"/>
        <v>157</v>
      </c>
      <c r="B158" s="97">
        <f t="shared" ca="1" si="9"/>
        <v>1.8453010041143712E-2</v>
      </c>
      <c r="C158" s="98">
        <f t="shared" ca="1" si="13"/>
        <v>1731.1429133560816</v>
      </c>
      <c r="D158" s="99">
        <f t="shared" ca="1" si="13"/>
        <v>514.83693140152923</v>
      </c>
      <c r="E158" s="98">
        <f t="shared" ca="1" si="13"/>
        <v>653.5627224655841</v>
      </c>
      <c r="F158" s="98">
        <f t="shared" ca="1" si="13"/>
        <v>-252.70339637619827</v>
      </c>
      <c r="G158" s="115">
        <f t="shared" ca="1" si="11"/>
        <v>400.85932608938583</v>
      </c>
    </row>
    <row r="159" spans="1:7" hidden="1" x14ac:dyDescent="0.25">
      <c r="A159" s="62">
        <f t="shared" si="12"/>
        <v>158</v>
      </c>
      <c r="B159" s="97">
        <f t="shared" ca="1" si="9"/>
        <v>-4.8919219673690673E-2</v>
      </c>
      <c r="C159" s="98">
        <f t="shared" ca="1" si="13"/>
        <v>243.12433354774925</v>
      </c>
      <c r="D159" s="99">
        <f t="shared" ca="1" si="13"/>
        <v>577.32436915420021</v>
      </c>
      <c r="E159" s="98">
        <f t="shared" ca="1" si="13"/>
        <v>1152.1667684852446</v>
      </c>
      <c r="F159" s="98">
        <f t="shared" ca="1" si="13"/>
        <v>638.96531120299903</v>
      </c>
      <c r="G159" s="115">
        <f t="shared" ca="1" si="11"/>
        <v>1791.1320796882437</v>
      </c>
    </row>
    <row r="160" spans="1:7" hidden="1" x14ac:dyDescent="0.25">
      <c r="A160" s="62">
        <f t="shared" si="12"/>
        <v>159</v>
      </c>
      <c r="B160" s="97">
        <f t="shared" ca="1" si="9"/>
        <v>-1.4436698106116766E-2</v>
      </c>
      <c r="C160" s="98">
        <f t="shared" ca="1" si="13"/>
        <v>173.55460677903437</v>
      </c>
      <c r="D160" s="99">
        <f t="shared" ca="1" si="13"/>
        <v>2190.2466256149542</v>
      </c>
      <c r="E160" s="98">
        <f t="shared" ca="1" si="13"/>
        <v>-375.37857242857524</v>
      </c>
      <c r="F160" s="98">
        <f t="shared" ca="1" si="13"/>
        <v>472.02366559614279</v>
      </c>
      <c r="G160" s="115">
        <f t="shared" ca="1" si="11"/>
        <v>96.645093167567552</v>
      </c>
    </row>
    <row r="161" spans="1:7" hidden="1" x14ac:dyDescent="0.25">
      <c r="A161" s="62">
        <f t="shared" si="12"/>
        <v>160</v>
      </c>
      <c r="B161" s="97">
        <f t="shared" ca="1" si="9"/>
        <v>-4.5609066564699652E-2</v>
      </c>
      <c r="C161" s="98">
        <f t="shared" ca="1" si="13"/>
        <v>610.54214403975095</v>
      </c>
      <c r="D161" s="99">
        <f t="shared" ca="1" si="13"/>
        <v>1349.5420617853115</v>
      </c>
      <c r="E161" s="98">
        <f t="shared" ca="1" si="13"/>
        <v>638.83820497695797</v>
      </c>
      <c r="F161" s="98">
        <f t="shared" ca="1" si="13"/>
        <v>1497.5611881815407</v>
      </c>
      <c r="G161" s="115">
        <f t="shared" ca="1" si="11"/>
        <v>2136.3993931584987</v>
      </c>
    </row>
    <row r="162" spans="1:7" hidden="1" x14ac:dyDescent="0.25">
      <c r="A162" s="62">
        <f t="shared" si="12"/>
        <v>161</v>
      </c>
      <c r="B162" s="97">
        <f t="shared" ca="1" si="9"/>
        <v>-5.4465752545435731E-2</v>
      </c>
      <c r="C162" s="98">
        <f t="shared" ca="1" si="13"/>
        <v>614.51942814154086</v>
      </c>
      <c r="D162" s="99">
        <f t="shared" ca="1" si="13"/>
        <v>1565.0427886095429</v>
      </c>
      <c r="E162" s="98">
        <f t="shared" ca="1" si="13"/>
        <v>-109.73622849070387</v>
      </c>
      <c r="F162" s="98">
        <f t="shared" ca="1" si="13"/>
        <v>252.37441679713578</v>
      </c>
      <c r="G162" s="115">
        <f t="shared" ca="1" si="11"/>
        <v>142.63818830643191</v>
      </c>
    </row>
    <row r="163" spans="1:7" hidden="1" x14ac:dyDescent="0.25">
      <c r="A163" s="62">
        <f t="shared" si="12"/>
        <v>162</v>
      </c>
      <c r="B163" s="97">
        <f t="shared" ca="1" si="9"/>
        <v>0.13171319031190615</v>
      </c>
      <c r="C163" s="98">
        <f t="shared" ca="1" si="13"/>
        <v>921.06244997300041</v>
      </c>
      <c r="D163" s="99">
        <f t="shared" ca="1" si="13"/>
        <v>1468.9680932174522</v>
      </c>
      <c r="E163" s="98">
        <f t="shared" ca="1" si="13"/>
        <v>1079.6916678544017</v>
      </c>
      <c r="F163" s="98">
        <f t="shared" ca="1" si="13"/>
        <v>-464.9667279203569</v>
      </c>
      <c r="G163" s="115">
        <f t="shared" ca="1" si="11"/>
        <v>614.72493993404476</v>
      </c>
    </row>
    <row r="164" spans="1:7" hidden="1" x14ac:dyDescent="0.25">
      <c r="A164" s="62">
        <f t="shared" si="12"/>
        <v>163</v>
      </c>
      <c r="B164" s="97">
        <f t="shared" ca="1" si="9"/>
        <v>1.3810255796741708E-3</v>
      </c>
      <c r="C164" s="98">
        <f t="shared" ca="1" si="13"/>
        <v>-120.50521123878968</v>
      </c>
      <c r="D164" s="99">
        <f t="shared" ca="1" si="13"/>
        <v>349.28605240700927</v>
      </c>
      <c r="E164" s="98">
        <f t="shared" ca="1" si="13"/>
        <v>542.24960180110929</v>
      </c>
      <c r="F164" s="98">
        <f t="shared" ca="1" si="13"/>
        <v>512.94505231002609</v>
      </c>
      <c r="G164" s="115">
        <f t="shared" ca="1" si="11"/>
        <v>1055.1946541111354</v>
      </c>
    </row>
    <row r="165" spans="1:7" hidden="1" x14ac:dyDescent="0.25">
      <c r="A165" s="62">
        <f t="shared" si="12"/>
        <v>164</v>
      </c>
      <c r="B165" s="97">
        <f t="shared" ca="1" si="9"/>
        <v>0.11150140405501506</v>
      </c>
      <c r="C165" s="98">
        <f t="shared" ca="1" si="13"/>
        <v>438.96486101681455</v>
      </c>
      <c r="D165" s="99">
        <f t="shared" ca="1" si="13"/>
        <v>837.02532832132943</v>
      </c>
      <c r="E165" s="98">
        <f t="shared" ca="1" si="13"/>
        <v>908.05116771663825</v>
      </c>
      <c r="F165" s="98">
        <f t="shared" ca="1" si="13"/>
        <v>327.87094513292402</v>
      </c>
      <c r="G165" s="115">
        <f t="shared" ca="1" si="11"/>
        <v>1235.9221128495624</v>
      </c>
    </row>
    <row r="166" spans="1:7" hidden="1" x14ac:dyDescent="0.25">
      <c r="A166" s="62">
        <f t="shared" si="12"/>
        <v>165</v>
      </c>
      <c r="B166" s="97">
        <f t="shared" ca="1" si="9"/>
        <v>8.7282864484829636E-2</v>
      </c>
      <c r="C166" s="98">
        <f t="shared" ca="1" si="13"/>
        <v>-444.85058220661688</v>
      </c>
      <c r="D166" s="99">
        <f t="shared" ca="1" si="13"/>
        <v>2216.4286363398815</v>
      </c>
      <c r="E166" s="98">
        <f t="shared" ca="1" si="13"/>
        <v>-537.59237110111849</v>
      </c>
      <c r="F166" s="98">
        <f t="shared" ca="1" si="13"/>
        <v>38.760560178700359</v>
      </c>
      <c r="G166" s="115">
        <f t="shared" ca="1" si="11"/>
        <v>-498.83181092241813</v>
      </c>
    </row>
    <row r="167" spans="1:7" hidden="1" x14ac:dyDescent="0.25">
      <c r="A167" s="62">
        <f t="shared" si="12"/>
        <v>166</v>
      </c>
      <c r="B167" s="97">
        <f t="shared" ca="1" si="9"/>
        <v>0.16515656048178162</v>
      </c>
      <c r="C167" s="98">
        <f t="shared" ca="1" si="13"/>
        <v>784.55662006540933</v>
      </c>
      <c r="D167" s="99">
        <f t="shared" ca="1" si="13"/>
        <v>66.761948538859542</v>
      </c>
      <c r="E167" s="98">
        <f t="shared" ca="1" si="13"/>
        <v>-511.9876568850483</v>
      </c>
      <c r="F167" s="98">
        <f t="shared" ca="1" si="13"/>
        <v>569.63898373814584</v>
      </c>
      <c r="G167" s="115">
        <f t="shared" ca="1" si="11"/>
        <v>57.651326853097544</v>
      </c>
    </row>
    <row r="168" spans="1:7" hidden="1" x14ac:dyDescent="0.25">
      <c r="A168" s="62">
        <f t="shared" si="12"/>
        <v>167</v>
      </c>
      <c r="B168" s="97">
        <f t="shared" ca="1" si="9"/>
        <v>6.5762388316165488E-2</v>
      </c>
      <c r="C168" s="98">
        <f t="shared" ca="1" si="13"/>
        <v>373.75631389330721</v>
      </c>
      <c r="D168" s="99">
        <f t="shared" ca="1" si="13"/>
        <v>2122.4408270530821</v>
      </c>
      <c r="E168" s="98">
        <f t="shared" ca="1" si="13"/>
        <v>543.05496096460274</v>
      </c>
      <c r="F168" s="98">
        <f t="shared" ca="1" si="13"/>
        <v>160.79982245195316</v>
      </c>
      <c r="G168" s="115">
        <f t="shared" ca="1" si="11"/>
        <v>703.85478341655585</v>
      </c>
    </row>
    <row r="169" spans="1:7" hidden="1" x14ac:dyDescent="0.25">
      <c r="A169" s="62">
        <f t="shared" si="12"/>
        <v>168</v>
      </c>
      <c r="B169" s="97">
        <f t="shared" ca="1" si="9"/>
        <v>9.799361408342544E-2</v>
      </c>
      <c r="C169" s="98">
        <f t="shared" ca="1" si="13"/>
        <v>-348.13301819950868</v>
      </c>
      <c r="D169" s="99">
        <f t="shared" ca="1" si="13"/>
        <v>1253.2954076072324</v>
      </c>
      <c r="E169" s="98">
        <f t="shared" ca="1" si="13"/>
        <v>442.00113413698409</v>
      </c>
      <c r="F169" s="98">
        <f t="shared" ca="1" si="13"/>
        <v>245.83407974662413</v>
      </c>
      <c r="G169" s="115">
        <f t="shared" ca="1" si="11"/>
        <v>687.83521388360828</v>
      </c>
    </row>
    <row r="170" spans="1:7" hidden="1" x14ac:dyDescent="0.25">
      <c r="A170" s="62">
        <f t="shared" si="12"/>
        <v>169</v>
      </c>
      <c r="B170" s="97">
        <f t="shared" ca="1" si="9"/>
        <v>9.408324251177802E-2</v>
      </c>
      <c r="C170" s="98">
        <f t="shared" ca="1" si="13"/>
        <v>299.51543636558222</v>
      </c>
      <c r="D170" s="99">
        <f t="shared" ca="1" si="13"/>
        <v>1950.5937145563485</v>
      </c>
      <c r="E170" s="98">
        <f t="shared" ca="1" si="13"/>
        <v>-23.515638395357769</v>
      </c>
      <c r="F170" s="98">
        <f t="shared" ca="1" si="13"/>
        <v>456.10824086511656</v>
      </c>
      <c r="G170" s="115">
        <f t="shared" ca="1" si="11"/>
        <v>432.59260246975879</v>
      </c>
    </row>
    <row r="171" spans="1:7" hidden="1" x14ac:dyDescent="0.25">
      <c r="A171" s="62">
        <f t="shared" si="12"/>
        <v>170</v>
      </c>
      <c r="B171" s="97">
        <f t="shared" ca="1" si="9"/>
        <v>8.4096417407440491E-2</v>
      </c>
      <c r="C171" s="98">
        <f t="shared" ca="1" si="13"/>
        <v>239.29791738633367</v>
      </c>
      <c r="D171" s="99">
        <f t="shared" ca="1" si="13"/>
        <v>722.07042603692844</v>
      </c>
      <c r="E171" s="98">
        <f t="shared" ca="1" si="13"/>
        <v>1075.1436764117132</v>
      </c>
      <c r="F171" s="98">
        <f t="shared" ca="1" si="13"/>
        <v>83.234650267780694</v>
      </c>
      <c r="G171" s="115">
        <f t="shared" ca="1" si="11"/>
        <v>1158.378326679494</v>
      </c>
    </row>
    <row r="172" spans="1:7" hidden="1" x14ac:dyDescent="0.25">
      <c r="A172" s="62">
        <f t="shared" si="12"/>
        <v>171</v>
      </c>
      <c r="B172" s="97">
        <f t="shared" ca="1" si="9"/>
        <v>4.8318454031295179E-2</v>
      </c>
      <c r="C172" s="98">
        <f t="shared" ca="1" si="13"/>
        <v>905.40543698802662</v>
      </c>
      <c r="D172" s="99">
        <f t="shared" ca="1" si="13"/>
        <v>1674.4479639187471</v>
      </c>
      <c r="E172" s="98">
        <f t="shared" ca="1" si="13"/>
        <v>-222.81047088988237</v>
      </c>
      <c r="F172" s="98">
        <f t="shared" ca="1" si="13"/>
        <v>755.29277799113754</v>
      </c>
      <c r="G172" s="115">
        <f t="shared" ca="1" si="11"/>
        <v>532.48230710125517</v>
      </c>
    </row>
    <row r="173" spans="1:7" hidden="1" x14ac:dyDescent="0.25">
      <c r="A173" s="62">
        <f t="shared" si="12"/>
        <v>172</v>
      </c>
      <c r="B173" s="97">
        <f t="shared" ca="1" si="9"/>
        <v>1.4112900187303046E-2</v>
      </c>
      <c r="C173" s="98">
        <f t="shared" ca="1" si="13"/>
        <v>1408.6694769372889</v>
      </c>
      <c r="D173" s="99">
        <f t="shared" ca="1" si="13"/>
        <v>1869.6019003692136</v>
      </c>
      <c r="E173" s="98">
        <f t="shared" ca="1" si="13"/>
        <v>730.79814571436589</v>
      </c>
      <c r="F173" s="98">
        <f t="shared" ca="1" si="13"/>
        <v>802.26852573950396</v>
      </c>
      <c r="G173" s="115">
        <f t="shared" ca="1" si="11"/>
        <v>1533.0666714538697</v>
      </c>
    </row>
    <row r="174" spans="1:7" hidden="1" x14ac:dyDescent="0.25">
      <c r="A174" s="62">
        <f t="shared" si="12"/>
        <v>173</v>
      </c>
      <c r="B174" s="97">
        <f t="shared" ca="1" si="9"/>
        <v>5.5273938981888537E-2</v>
      </c>
      <c r="C174" s="98">
        <f t="shared" ca="1" si="13"/>
        <v>821.85220873419257</v>
      </c>
      <c r="D174" s="99">
        <f t="shared" ca="1" si="13"/>
        <v>-274.96935790152293</v>
      </c>
      <c r="E174" s="98">
        <f t="shared" ca="1" si="13"/>
        <v>119.82239106446883</v>
      </c>
      <c r="F174" s="98">
        <f t="shared" ca="1" si="13"/>
        <v>989.5498992112681</v>
      </c>
      <c r="G174" s="115">
        <f t="shared" ca="1" si="11"/>
        <v>1109.372290275737</v>
      </c>
    </row>
    <row r="175" spans="1:7" hidden="1" x14ac:dyDescent="0.25">
      <c r="A175" s="62">
        <f t="shared" si="12"/>
        <v>174</v>
      </c>
      <c r="B175" s="97">
        <f t="shared" ca="1" si="9"/>
        <v>0.14654137659729372</v>
      </c>
      <c r="C175" s="98">
        <f t="shared" ca="1" si="13"/>
        <v>466.60515441031032</v>
      </c>
      <c r="D175" s="99">
        <f t="shared" ca="1" si="13"/>
        <v>3112.2395579636159</v>
      </c>
      <c r="E175" s="98">
        <f t="shared" ca="1" si="13"/>
        <v>-133.88075550672147</v>
      </c>
      <c r="F175" s="98">
        <f t="shared" ca="1" si="13"/>
        <v>1273.6339909861813</v>
      </c>
      <c r="G175" s="115">
        <f t="shared" ca="1" si="11"/>
        <v>1139.7532354794598</v>
      </c>
    </row>
    <row r="176" spans="1:7" hidden="1" x14ac:dyDescent="0.25">
      <c r="A176" s="62">
        <f t="shared" si="12"/>
        <v>175</v>
      </c>
      <c r="B176" s="97">
        <f t="shared" ca="1" si="9"/>
        <v>4.3631876712612636E-2</v>
      </c>
      <c r="C176" s="98">
        <f t="shared" ca="1" si="13"/>
        <v>763.79962741909708</v>
      </c>
      <c r="D176" s="99">
        <f t="shared" ca="1" si="13"/>
        <v>282.22105733640922</v>
      </c>
      <c r="E176" s="98">
        <f t="shared" ca="1" si="13"/>
        <v>-18.76560422626892</v>
      </c>
      <c r="F176" s="98">
        <f t="shared" ca="1" si="13"/>
        <v>72.927875217806843</v>
      </c>
      <c r="G176" s="115">
        <f t="shared" ca="1" si="11"/>
        <v>54.162270991537923</v>
      </c>
    </row>
    <row r="177" spans="1:7" hidden="1" x14ac:dyDescent="0.25">
      <c r="A177" s="62">
        <f t="shared" si="12"/>
        <v>176</v>
      </c>
      <c r="B177" s="97">
        <f t="shared" ca="1" si="9"/>
        <v>8.7345471736834046E-2</v>
      </c>
      <c r="C177" s="98">
        <f t="shared" ca="1" si="13"/>
        <v>1028.965215701375</v>
      </c>
      <c r="D177" s="99">
        <f t="shared" ca="1" si="13"/>
        <v>4.4895728698003268</v>
      </c>
      <c r="E177" s="98">
        <f t="shared" ca="1" si="13"/>
        <v>1288.0541632840009</v>
      </c>
      <c r="F177" s="98">
        <f t="shared" ca="1" si="13"/>
        <v>1544.2525624827035</v>
      </c>
      <c r="G177" s="115">
        <f t="shared" ca="1" si="11"/>
        <v>2832.3067257667044</v>
      </c>
    </row>
    <row r="178" spans="1:7" hidden="1" x14ac:dyDescent="0.25">
      <c r="A178" s="62">
        <f t="shared" si="12"/>
        <v>177</v>
      </c>
      <c r="B178" s="97">
        <f t="shared" ca="1" si="9"/>
        <v>6.94266173518817E-2</v>
      </c>
      <c r="C178" s="98">
        <f t="shared" ca="1" si="13"/>
        <v>191.40736002476791</v>
      </c>
      <c r="D178" s="99">
        <f t="shared" ca="1" si="13"/>
        <v>1807.8869838759797</v>
      </c>
      <c r="E178" s="98">
        <f t="shared" ca="1" si="13"/>
        <v>120.69953686837619</v>
      </c>
      <c r="F178" s="98">
        <f t="shared" ca="1" si="13"/>
        <v>709.5587961943454</v>
      </c>
      <c r="G178" s="115">
        <f t="shared" ca="1" si="11"/>
        <v>830.25833306272159</v>
      </c>
    </row>
    <row r="179" spans="1:7" hidden="1" x14ac:dyDescent="0.25">
      <c r="A179" s="62">
        <f t="shared" si="12"/>
        <v>178</v>
      </c>
      <c r="B179" s="97">
        <f t="shared" ca="1" si="9"/>
        <v>0.14478453981169725</v>
      </c>
      <c r="C179" s="98">
        <f t="shared" ca="1" si="13"/>
        <v>615.27547007040016</v>
      </c>
      <c r="D179" s="99">
        <f t="shared" ca="1" si="13"/>
        <v>822.01315570298016</v>
      </c>
      <c r="E179" s="98">
        <f t="shared" ca="1" si="13"/>
        <v>722.22700538565778</v>
      </c>
      <c r="F179" s="98">
        <f t="shared" ca="1" si="13"/>
        <v>104.97380949752448</v>
      </c>
      <c r="G179" s="115">
        <f t="shared" ca="1" si="11"/>
        <v>827.20081488318226</v>
      </c>
    </row>
    <row r="180" spans="1:7" hidden="1" x14ac:dyDescent="0.25">
      <c r="A180" s="62">
        <f t="shared" si="12"/>
        <v>179</v>
      </c>
      <c r="B180" s="97">
        <f t="shared" ca="1" si="9"/>
        <v>2.8625509918300939E-2</v>
      </c>
      <c r="C180" s="98">
        <f t="shared" ca="1" si="13"/>
        <v>1022.4995325010068</v>
      </c>
      <c r="D180" s="99">
        <f t="shared" ca="1" si="13"/>
        <v>-591.43185812307934</v>
      </c>
      <c r="E180" s="98">
        <f t="shared" ca="1" si="13"/>
        <v>-585.9993556207919</v>
      </c>
      <c r="F180" s="98">
        <f t="shared" ca="1" si="13"/>
        <v>491.1492892011463</v>
      </c>
      <c r="G180" s="115">
        <f t="shared" ca="1" si="11"/>
        <v>-94.8500664196456</v>
      </c>
    </row>
    <row r="181" spans="1:7" hidden="1" x14ac:dyDescent="0.25">
      <c r="A181" s="62">
        <f t="shared" si="12"/>
        <v>180</v>
      </c>
      <c r="B181" s="97">
        <f t="shared" ca="1" si="9"/>
        <v>5.5143436662094536E-2</v>
      </c>
      <c r="C181" s="98">
        <f t="shared" ca="1" si="13"/>
        <v>1077.2187455679859</v>
      </c>
      <c r="D181" s="99">
        <f t="shared" ca="1" si="13"/>
        <v>1086.0262929929306</v>
      </c>
      <c r="E181" s="98">
        <f t="shared" ca="1" si="13"/>
        <v>756.19743498072171</v>
      </c>
      <c r="F181" s="98">
        <f t="shared" ca="1" si="13"/>
        <v>254.63927336515542</v>
      </c>
      <c r="G181" s="115">
        <f t="shared" ca="1" si="11"/>
        <v>1010.8367083458771</v>
      </c>
    </row>
    <row r="182" spans="1:7" hidden="1" x14ac:dyDescent="0.25">
      <c r="A182" s="62">
        <f t="shared" si="12"/>
        <v>181</v>
      </c>
      <c r="B182" s="97">
        <f t="shared" ca="1" si="9"/>
        <v>6.3609804205664949E-2</v>
      </c>
      <c r="C182" s="98">
        <f t="shared" ca="1" si="13"/>
        <v>566.05341091332582</v>
      </c>
      <c r="D182" s="99">
        <f t="shared" ca="1" si="13"/>
        <v>1169.4868796057688</v>
      </c>
      <c r="E182" s="98">
        <f t="shared" ca="1" si="13"/>
        <v>-724.57476981647574</v>
      </c>
      <c r="F182" s="98">
        <f t="shared" ca="1" si="13"/>
        <v>1030.4207930806747</v>
      </c>
      <c r="G182" s="115">
        <f t="shared" ca="1" si="11"/>
        <v>305.84602326419895</v>
      </c>
    </row>
    <row r="183" spans="1:7" hidden="1" x14ac:dyDescent="0.25">
      <c r="A183" s="62">
        <f t="shared" si="12"/>
        <v>182</v>
      </c>
      <c r="B183" s="97">
        <f t="shared" ca="1" si="9"/>
        <v>3.3282265570708722E-2</v>
      </c>
      <c r="C183" s="98">
        <f t="shared" ca="1" si="13"/>
        <v>185.59121029698116</v>
      </c>
      <c r="D183" s="99">
        <f t="shared" ca="1" si="13"/>
        <v>862.05879314780088</v>
      </c>
      <c r="E183" s="98">
        <f t="shared" ca="1" si="13"/>
        <v>-103.87593596336728</v>
      </c>
      <c r="F183" s="98">
        <f t="shared" ca="1" si="13"/>
        <v>101.72502838090799</v>
      </c>
      <c r="G183" s="115">
        <f t="shared" ca="1" si="11"/>
        <v>-2.1509075824592969</v>
      </c>
    </row>
    <row r="184" spans="1:7" hidden="1" x14ac:dyDescent="0.25">
      <c r="A184" s="62">
        <f t="shared" si="12"/>
        <v>183</v>
      </c>
      <c r="B184" s="97">
        <f t="shared" ca="1" si="9"/>
        <v>8.4987166414045412E-2</v>
      </c>
      <c r="C184" s="98">
        <f t="shared" ca="1" si="13"/>
        <v>725.48273345042571</v>
      </c>
      <c r="D184" s="99">
        <f t="shared" ca="1" si="13"/>
        <v>2589.4922192369077</v>
      </c>
      <c r="E184" s="98">
        <f t="shared" ca="1" si="13"/>
        <v>187.96256613488163</v>
      </c>
      <c r="F184" s="98">
        <f t="shared" ca="1" si="13"/>
        <v>-195.71732424127629</v>
      </c>
      <c r="G184" s="115">
        <f t="shared" ca="1" si="11"/>
        <v>-7.7547581063946609</v>
      </c>
    </row>
    <row r="185" spans="1:7" hidden="1" x14ac:dyDescent="0.25">
      <c r="A185" s="62">
        <f t="shared" si="12"/>
        <v>184</v>
      </c>
      <c r="B185" s="97">
        <f t="shared" ca="1" si="9"/>
        <v>1.7587729169843601E-2</v>
      </c>
      <c r="C185" s="98">
        <f t="shared" ca="1" si="13"/>
        <v>1447.703266693695</v>
      </c>
      <c r="D185" s="99">
        <f t="shared" ca="1" si="13"/>
        <v>279.98462533144448</v>
      </c>
      <c r="E185" s="98">
        <f t="shared" ca="1" si="13"/>
        <v>257.03237737393334</v>
      </c>
      <c r="F185" s="98">
        <f t="shared" ca="1" si="13"/>
        <v>151.98623946242077</v>
      </c>
      <c r="G185" s="115">
        <f t="shared" ca="1" si="11"/>
        <v>409.01861683635411</v>
      </c>
    </row>
    <row r="186" spans="1:7" hidden="1" x14ac:dyDescent="0.25">
      <c r="A186" s="62">
        <f t="shared" si="12"/>
        <v>185</v>
      </c>
      <c r="B186" s="97">
        <f t="shared" ca="1" si="9"/>
        <v>-3.5548093035567691E-2</v>
      </c>
      <c r="C186" s="98">
        <f t="shared" ca="1" si="13"/>
        <v>384.68779713039748</v>
      </c>
      <c r="D186" s="99">
        <f t="shared" ca="1" si="13"/>
        <v>1179.5695210289975</v>
      </c>
      <c r="E186" s="98">
        <f t="shared" ca="1" si="13"/>
        <v>1253.4073896262994</v>
      </c>
      <c r="F186" s="98">
        <f t="shared" ca="1" si="13"/>
        <v>125.26989205473666</v>
      </c>
      <c r="G186" s="115">
        <f t="shared" ca="1" si="11"/>
        <v>1378.677281681036</v>
      </c>
    </row>
    <row r="187" spans="1:7" hidden="1" x14ac:dyDescent="0.25">
      <c r="A187" s="62">
        <f t="shared" si="12"/>
        <v>186</v>
      </c>
      <c r="B187" s="97">
        <f t="shared" ca="1" si="9"/>
        <v>-1.5573029224032961E-2</v>
      </c>
      <c r="C187" s="98">
        <f t="shared" ca="1" si="13"/>
        <v>799.35861624883523</v>
      </c>
      <c r="D187" s="99">
        <f t="shared" ca="1" si="13"/>
        <v>536.67868927339146</v>
      </c>
      <c r="E187" s="98">
        <f t="shared" ca="1" si="13"/>
        <v>177.92135504266435</v>
      </c>
      <c r="F187" s="98">
        <f t="shared" ca="1" si="13"/>
        <v>-185.84030046721182</v>
      </c>
      <c r="G187" s="115">
        <f t="shared" ca="1" si="11"/>
        <v>-7.9189454245474735</v>
      </c>
    </row>
    <row r="188" spans="1:7" hidden="1" x14ac:dyDescent="0.25">
      <c r="A188" s="62">
        <f t="shared" si="12"/>
        <v>187</v>
      </c>
      <c r="B188" s="97">
        <f t="shared" ca="1" si="9"/>
        <v>7.4532423984625312E-2</v>
      </c>
      <c r="C188" s="98">
        <f t="shared" ca="1" si="13"/>
        <v>1332.8099752080493</v>
      </c>
      <c r="D188" s="99">
        <f t="shared" ca="1" si="13"/>
        <v>1418.0985462477338</v>
      </c>
      <c r="E188" s="98">
        <f t="shared" ca="1" si="13"/>
        <v>859.88835559453059</v>
      </c>
      <c r="F188" s="98">
        <f t="shared" ca="1" si="13"/>
        <v>-21.667287319143384</v>
      </c>
      <c r="G188" s="115">
        <f t="shared" ca="1" si="11"/>
        <v>838.22106827538721</v>
      </c>
    </row>
    <row r="189" spans="1:7" hidden="1" x14ac:dyDescent="0.25">
      <c r="A189" s="62">
        <f t="shared" si="12"/>
        <v>188</v>
      </c>
      <c r="B189" s="97">
        <f t="shared" ca="1" si="9"/>
        <v>8.0028250675819465E-2</v>
      </c>
      <c r="C189" s="98">
        <f t="shared" ca="1" si="13"/>
        <v>-78.349582489609361</v>
      </c>
      <c r="D189" s="99">
        <f t="shared" ca="1" si="13"/>
        <v>706.78331177361974</v>
      </c>
      <c r="E189" s="98">
        <f t="shared" ca="1" si="13"/>
        <v>-55.918784329171785</v>
      </c>
      <c r="F189" s="98">
        <f t="shared" ca="1" si="13"/>
        <v>537.2163824092529</v>
      </c>
      <c r="G189" s="115">
        <f t="shared" ca="1" si="11"/>
        <v>481.29759808008112</v>
      </c>
    </row>
    <row r="190" spans="1:7" hidden="1" x14ac:dyDescent="0.25">
      <c r="A190" s="62">
        <f t="shared" si="12"/>
        <v>189</v>
      </c>
      <c r="B190" s="97">
        <f t="shared" ca="1" si="9"/>
        <v>-1.0957085717827872E-2</v>
      </c>
      <c r="C190" s="98">
        <f t="shared" ca="1" si="13"/>
        <v>750.5939733480734</v>
      </c>
      <c r="D190" s="99">
        <f t="shared" ca="1" si="13"/>
        <v>1520.6665163674581</v>
      </c>
      <c r="E190" s="98">
        <f t="shared" ca="1" si="13"/>
        <v>840.01140295358277</v>
      </c>
      <c r="F190" s="98">
        <f t="shared" ca="1" si="13"/>
        <v>513.41885877728248</v>
      </c>
      <c r="G190" s="115">
        <f t="shared" ca="1" si="11"/>
        <v>1353.4302617308654</v>
      </c>
    </row>
    <row r="191" spans="1:7" hidden="1" x14ac:dyDescent="0.25">
      <c r="A191" s="62">
        <f t="shared" si="12"/>
        <v>190</v>
      </c>
      <c r="B191" s="97">
        <f t="shared" ca="1" si="9"/>
        <v>6.0104405147337364E-2</v>
      </c>
      <c r="C191" s="98">
        <f t="shared" ca="1" si="13"/>
        <v>501.45634924205979</v>
      </c>
      <c r="D191" s="99">
        <f t="shared" ca="1" si="13"/>
        <v>1076.4890466247948</v>
      </c>
      <c r="E191" s="98">
        <f t="shared" ca="1" si="13"/>
        <v>700.51151004678786</v>
      </c>
      <c r="F191" s="98">
        <f t="shared" ca="1" si="13"/>
        <v>248.65120328665918</v>
      </c>
      <c r="G191" s="115">
        <f t="shared" ca="1" si="11"/>
        <v>949.16271333344707</v>
      </c>
    </row>
    <row r="192" spans="1:7" hidden="1" x14ac:dyDescent="0.25">
      <c r="A192" s="62">
        <f t="shared" si="12"/>
        <v>191</v>
      </c>
      <c r="B192" s="97">
        <f t="shared" ca="1" si="9"/>
        <v>-2.6363635551972006E-2</v>
      </c>
      <c r="C192" s="98">
        <f t="shared" ca="1" si="13"/>
        <v>-16.10279129510036</v>
      </c>
      <c r="D192" s="99">
        <f t="shared" ca="1" si="13"/>
        <v>1055.6116899242418</v>
      </c>
      <c r="E192" s="98">
        <f t="shared" ca="1" si="13"/>
        <v>321.72157021469479</v>
      </c>
      <c r="F192" s="98">
        <f t="shared" ca="1" si="13"/>
        <v>-211.61867911189745</v>
      </c>
      <c r="G192" s="115">
        <f t="shared" ca="1" si="11"/>
        <v>110.10289110279734</v>
      </c>
    </row>
    <row r="193" spans="1:7" hidden="1" x14ac:dyDescent="0.25">
      <c r="A193" s="62">
        <f t="shared" si="12"/>
        <v>192</v>
      </c>
      <c r="B193" s="97">
        <f t="shared" ca="1" si="9"/>
        <v>1.4024163356846815E-2</v>
      </c>
      <c r="C193" s="98">
        <f t="shared" ca="1" si="13"/>
        <v>153.27052129981985</v>
      </c>
      <c r="D193" s="99">
        <f t="shared" ca="1" si="13"/>
        <v>1467.0341456886231</v>
      </c>
      <c r="E193" s="98">
        <f t="shared" ca="1" si="13"/>
        <v>-824.54702841083167</v>
      </c>
      <c r="F193" s="98">
        <f t="shared" ca="1" si="13"/>
        <v>1076.4706785871724</v>
      </c>
      <c r="G193" s="115">
        <f t="shared" ca="1" si="11"/>
        <v>251.92365017634074</v>
      </c>
    </row>
    <row r="194" spans="1:7" hidden="1" x14ac:dyDescent="0.25">
      <c r="A194" s="62">
        <f t="shared" si="12"/>
        <v>193</v>
      </c>
      <c r="B194" s="97">
        <f t="shared" ref="B194:B257" ca="1" si="14">$B$1*(_xlfn.NORM.INV(RAND(),$J$1,$M$1))</f>
        <v>-1.1189170485173247E-2</v>
      </c>
      <c r="C194" s="98">
        <f t="shared" ca="1" si="13"/>
        <v>-156.52599430404086</v>
      </c>
      <c r="D194" s="99">
        <f t="shared" ca="1" si="13"/>
        <v>-381.26172288814223</v>
      </c>
      <c r="E194" s="98">
        <f t="shared" ca="1" si="13"/>
        <v>803.46776446066474</v>
      </c>
      <c r="F194" s="98">
        <f t="shared" ref="F194" ca="1" si="15">(_xlfn.NORM.INV(RAND(),$J$1*F$1,$M$1*F$1))</f>
        <v>433.3372907740806</v>
      </c>
      <c r="G194" s="115">
        <f t="shared" ref="G194:G257" ca="1" si="16">SUM(E194:F194)</f>
        <v>1236.8050552347454</v>
      </c>
    </row>
    <row r="195" spans="1:7" hidden="1" x14ac:dyDescent="0.25">
      <c r="A195" s="62">
        <f t="shared" ref="A195:A258" si="17">1+A194</f>
        <v>194</v>
      </c>
      <c r="B195" s="97">
        <f t="shared" ca="1" si="14"/>
        <v>4.232900392933947E-2</v>
      </c>
      <c r="C195" s="98">
        <f t="shared" ref="C195:F258" ca="1" si="18">(_xlfn.NORM.INV(RAND(),$J$1*C$1,$M$1*C$1))</f>
        <v>1591.1263350155448</v>
      </c>
      <c r="D195" s="99">
        <f t="shared" ca="1" si="18"/>
        <v>-1230.2524958416216</v>
      </c>
      <c r="E195" s="98">
        <f t="shared" ca="1" si="18"/>
        <v>-40.077235929273911</v>
      </c>
      <c r="F195" s="98">
        <f t="shared" ca="1" si="18"/>
        <v>1115.3038228373698</v>
      </c>
      <c r="G195" s="115">
        <f t="shared" ca="1" si="16"/>
        <v>1075.2265869080959</v>
      </c>
    </row>
    <row r="196" spans="1:7" hidden="1" x14ac:dyDescent="0.25">
      <c r="A196" s="62">
        <f t="shared" si="17"/>
        <v>195</v>
      </c>
      <c r="B196" s="97">
        <f t="shared" ca="1" si="14"/>
        <v>6.6232498538936618E-2</v>
      </c>
      <c r="C196" s="98">
        <f t="shared" ca="1" si="18"/>
        <v>1024.3933502457492</v>
      </c>
      <c r="D196" s="99">
        <f t="shared" ca="1" si="18"/>
        <v>1338.0827522125369</v>
      </c>
      <c r="E196" s="98">
        <f t="shared" ca="1" si="18"/>
        <v>1362.3117118548635</v>
      </c>
      <c r="F196" s="98">
        <f t="shared" ca="1" si="18"/>
        <v>785.2711573101351</v>
      </c>
      <c r="G196" s="115">
        <f t="shared" ca="1" si="16"/>
        <v>2147.5828691649986</v>
      </c>
    </row>
    <row r="197" spans="1:7" hidden="1" x14ac:dyDescent="0.25">
      <c r="A197" s="62">
        <f t="shared" si="17"/>
        <v>196</v>
      </c>
      <c r="B197" s="97">
        <f t="shared" ca="1" si="14"/>
        <v>4.2219636831096974E-2</v>
      </c>
      <c r="C197" s="98">
        <f t="shared" ca="1" si="18"/>
        <v>332.23233948236089</v>
      </c>
      <c r="D197" s="99">
        <f t="shared" ca="1" si="18"/>
        <v>1051.8727481370952</v>
      </c>
      <c r="E197" s="98">
        <f t="shared" ca="1" si="18"/>
        <v>737.02884384980041</v>
      </c>
      <c r="F197" s="98">
        <f t="shared" ca="1" si="18"/>
        <v>523.6018649029279</v>
      </c>
      <c r="G197" s="115">
        <f t="shared" ca="1" si="16"/>
        <v>1260.6307087527284</v>
      </c>
    </row>
    <row r="198" spans="1:7" hidden="1" x14ac:dyDescent="0.25">
      <c r="A198" s="62">
        <f t="shared" si="17"/>
        <v>197</v>
      </c>
      <c r="B198" s="97">
        <f t="shared" ca="1" si="14"/>
        <v>6.1082985049118729E-2</v>
      </c>
      <c r="C198" s="98">
        <f t="shared" ca="1" si="18"/>
        <v>837.0435886664186</v>
      </c>
      <c r="D198" s="99">
        <f t="shared" ca="1" si="18"/>
        <v>1230.4463992433261</v>
      </c>
      <c r="E198" s="98">
        <f t="shared" ca="1" si="18"/>
        <v>-576.88692675747461</v>
      </c>
      <c r="F198" s="98">
        <f t="shared" ca="1" si="18"/>
        <v>188.38909799564988</v>
      </c>
      <c r="G198" s="115">
        <f t="shared" ca="1" si="16"/>
        <v>-388.49782876182474</v>
      </c>
    </row>
    <row r="199" spans="1:7" hidden="1" x14ac:dyDescent="0.25">
      <c r="A199" s="62">
        <f t="shared" si="17"/>
        <v>198</v>
      </c>
      <c r="B199" s="97">
        <f t="shared" ca="1" si="14"/>
        <v>9.902222670256533E-3</v>
      </c>
      <c r="C199" s="98">
        <f t="shared" ca="1" si="18"/>
        <v>-254.41176194441073</v>
      </c>
      <c r="D199" s="99">
        <f t="shared" ca="1" si="18"/>
        <v>2619.5731471540257</v>
      </c>
      <c r="E199" s="98">
        <f t="shared" ca="1" si="18"/>
        <v>296.64335379229874</v>
      </c>
      <c r="F199" s="98">
        <f t="shared" ca="1" si="18"/>
        <v>16.055610816595504</v>
      </c>
      <c r="G199" s="115">
        <f t="shared" ca="1" si="16"/>
        <v>312.69896460889424</v>
      </c>
    </row>
    <row r="200" spans="1:7" hidden="1" x14ac:dyDescent="0.25">
      <c r="A200" s="62">
        <f t="shared" si="17"/>
        <v>199</v>
      </c>
      <c r="B200" s="97">
        <f t="shared" ca="1" si="14"/>
        <v>0.11895225777819646</v>
      </c>
      <c r="C200" s="98">
        <f t="shared" ca="1" si="18"/>
        <v>477.11651907488988</v>
      </c>
      <c r="D200" s="99">
        <f t="shared" ca="1" si="18"/>
        <v>633.31777939692779</v>
      </c>
      <c r="E200" s="98">
        <f t="shared" ca="1" si="18"/>
        <v>303.67207028915766</v>
      </c>
      <c r="F200" s="98">
        <f t="shared" ca="1" si="18"/>
        <v>189.06048694969775</v>
      </c>
      <c r="G200" s="115">
        <f t="shared" ca="1" si="16"/>
        <v>492.73255723885541</v>
      </c>
    </row>
    <row r="201" spans="1:7" hidden="1" x14ac:dyDescent="0.25">
      <c r="A201" s="62">
        <f t="shared" si="17"/>
        <v>200</v>
      </c>
      <c r="B201" s="97">
        <f t="shared" ca="1" si="14"/>
        <v>-3.5112257166185531E-2</v>
      </c>
      <c r="C201" s="98">
        <f t="shared" ca="1" si="18"/>
        <v>823.95767620091374</v>
      </c>
      <c r="D201" s="99">
        <f t="shared" ca="1" si="18"/>
        <v>2984.4178496741179</v>
      </c>
      <c r="E201" s="98">
        <f t="shared" ca="1" si="18"/>
        <v>535.80295842583496</v>
      </c>
      <c r="F201" s="98">
        <f t="shared" ca="1" si="18"/>
        <v>351.21957549293427</v>
      </c>
      <c r="G201" s="115">
        <f t="shared" ca="1" si="16"/>
        <v>887.02253391876923</v>
      </c>
    </row>
    <row r="202" spans="1:7" hidden="1" x14ac:dyDescent="0.25">
      <c r="A202" s="62">
        <f t="shared" si="17"/>
        <v>201</v>
      </c>
      <c r="B202" s="97">
        <f t="shared" ca="1" si="14"/>
        <v>0.10333890950678386</v>
      </c>
      <c r="C202" s="98">
        <f t="shared" ca="1" si="18"/>
        <v>-61.904852884696879</v>
      </c>
      <c r="D202" s="99">
        <f t="shared" ca="1" si="18"/>
        <v>526.06038687236287</v>
      </c>
      <c r="E202" s="98">
        <f t="shared" ca="1" si="18"/>
        <v>-82.030631860405947</v>
      </c>
      <c r="F202" s="98">
        <f t="shared" ca="1" si="18"/>
        <v>717.52011937296254</v>
      </c>
      <c r="G202" s="115">
        <f t="shared" ca="1" si="16"/>
        <v>635.48948751255659</v>
      </c>
    </row>
    <row r="203" spans="1:7" hidden="1" x14ac:dyDescent="0.25">
      <c r="A203" s="62">
        <f t="shared" si="17"/>
        <v>202</v>
      </c>
      <c r="B203" s="97">
        <f t="shared" ca="1" si="14"/>
        <v>9.1877347318581742E-2</v>
      </c>
      <c r="C203" s="98">
        <f t="shared" ca="1" si="18"/>
        <v>218.26232718278845</v>
      </c>
      <c r="D203" s="99">
        <f t="shared" ca="1" si="18"/>
        <v>456.0204539441047</v>
      </c>
      <c r="E203" s="98">
        <f t="shared" ca="1" si="18"/>
        <v>1031.7128016048132</v>
      </c>
      <c r="F203" s="98">
        <f t="shared" ca="1" si="18"/>
        <v>188.55731180669557</v>
      </c>
      <c r="G203" s="115">
        <f t="shared" ca="1" si="16"/>
        <v>1220.2701134115086</v>
      </c>
    </row>
    <row r="204" spans="1:7" hidden="1" x14ac:dyDescent="0.25">
      <c r="A204" s="62">
        <f t="shared" si="17"/>
        <v>203</v>
      </c>
      <c r="B204" s="97">
        <f t="shared" ca="1" si="14"/>
        <v>-5.8791157779488762E-3</v>
      </c>
      <c r="C204" s="98">
        <f t="shared" ca="1" si="18"/>
        <v>1217.4332045473013</v>
      </c>
      <c r="D204" s="99">
        <f t="shared" ca="1" si="18"/>
        <v>2264.2489499514213</v>
      </c>
      <c r="E204" s="98">
        <f t="shared" ca="1" si="18"/>
        <v>1000.75082020693</v>
      </c>
      <c r="F204" s="98">
        <f t="shared" ca="1" si="18"/>
        <v>1292.9109690623438</v>
      </c>
      <c r="G204" s="115">
        <f t="shared" ca="1" si="16"/>
        <v>2293.6617892692739</v>
      </c>
    </row>
    <row r="205" spans="1:7" hidden="1" x14ac:dyDescent="0.25">
      <c r="A205" s="62">
        <f t="shared" si="17"/>
        <v>204</v>
      </c>
      <c r="B205" s="97">
        <f t="shared" ca="1" si="14"/>
        <v>0.17024133778105782</v>
      </c>
      <c r="C205" s="98">
        <f t="shared" ca="1" si="18"/>
        <v>1014.5396724679624</v>
      </c>
      <c r="D205" s="99">
        <f t="shared" ca="1" si="18"/>
        <v>1264.4523216091955</v>
      </c>
      <c r="E205" s="98">
        <f t="shared" ca="1" si="18"/>
        <v>518.25892913351265</v>
      </c>
      <c r="F205" s="98">
        <f t="shared" ca="1" si="18"/>
        <v>807.80502225525777</v>
      </c>
      <c r="G205" s="115">
        <f t="shared" ca="1" si="16"/>
        <v>1326.0639513887704</v>
      </c>
    </row>
    <row r="206" spans="1:7" hidden="1" x14ac:dyDescent="0.25">
      <c r="A206" s="62">
        <f t="shared" si="17"/>
        <v>205</v>
      </c>
      <c r="B206" s="97">
        <f t="shared" ca="1" si="14"/>
        <v>8.1288001094093065E-4</v>
      </c>
      <c r="C206" s="98">
        <f t="shared" ca="1" si="18"/>
        <v>690.50976172191952</v>
      </c>
      <c r="D206" s="99">
        <f t="shared" ca="1" si="18"/>
        <v>1760.9698980489402</v>
      </c>
      <c r="E206" s="98">
        <f t="shared" ca="1" si="18"/>
        <v>480.10174665431941</v>
      </c>
      <c r="F206" s="98">
        <f t="shared" ca="1" si="18"/>
        <v>1075.4107071150761</v>
      </c>
      <c r="G206" s="115">
        <f t="shared" ca="1" si="16"/>
        <v>1555.5124537693955</v>
      </c>
    </row>
    <row r="207" spans="1:7" hidden="1" x14ac:dyDescent="0.25">
      <c r="A207" s="62">
        <f t="shared" si="17"/>
        <v>206</v>
      </c>
      <c r="B207" s="97">
        <f t="shared" ca="1" si="14"/>
        <v>0.11353963694185736</v>
      </c>
      <c r="C207" s="98">
        <f t="shared" ca="1" si="18"/>
        <v>968.00058332918002</v>
      </c>
      <c r="D207" s="99">
        <f t="shared" ca="1" si="18"/>
        <v>1144.3468094181933</v>
      </c>
      <c r="E207" s="98">
        <f t="shared" ca="1" si="18"/>
        <v>1068.2058040927982</v>
      </c>
      <c r="F207" s="98">
        <f t="shared" ca="1" si="18"/>
        <v>-65.070404304082217</v>
      </c>
      <c r="G207" s="115">
        <f t="shared" ca="1" si="16"/>
        <v>1003.135399788716</v>
      </c>
    </row>
    <row r="208" spans="1:7" hidden="1" x14ac:dyDescent="0.25">
      <c r="A208" s="62">
        <f t="shared" si="17"/>
        <v>207</v>
      </c>
      <c r="B208" s="97">
        <f t="shared" ca="1" si="14"/>
        <v>6.3908896530683185E-2</v>
      </c>
      <c r="C208" s="98">
        <f t="shared" ca="1" si="18"/>
        <v>589.18802363645159</v>
      </c>
      <c r="D208" s="99">
        <f t="shared" ca="1" si="18"/>
        <v>402.62429485775522</v>
      </c>
      <c r="E208" s="98">
        <f t="shared" ca="1" si="18"/>
        <v>609.34259621876026</v>
      </c>
      <c r="F208" s="98">
        <f t="shared" ca="1" si="18"/>
        <v>843.0836801299381</v>
      </c>
      <c r="G208" s="115">
        <f t="shared" ca="1" si="16"/>
        <v>1452.4262763486984</v>
      </c>
    </row>
    <row r="209" spans="1:7" hidden="1" x14ac:dyDescent="0.25">
      <c r="A209" s="62">
        <f t="shared" si="17"/>
        <v>208</v>
      </c>
      <c r="B209" s="97">
        <f t="shared" ca="1" si="14"/>
        <v>-7.5330117192008952E-2</v>
      </c>
      <c r="C209" s="98">
        <f t="shared" ca="1" si="18"/>
        <v>908.72213260094281</v>
      </c>
      <c r="D209" s="99">
        <f t="shared" ca="1" si="18"/>
        <v>1945.8111062273581</v>
      </c>
      <c r="E209" s="98">
        <f t="shared" ca="1" si="18"/>
        <v>1183.437162904987</v>
      </c>
      <c r="F209" s="98">
        <f t="shared" ca="1" si="18"/>
        <v>141.6808272252386</v>
      </c>
      <c r="G209" s="115">
        <f t="shared" ca="1" si="16"/>
        <v>1325.1179901302255</v>
      </c>
    </row>
    <row r="210" spans="1:7" hidden="1" x14ac:dyDescent="0.25">
      <c r="A210" s="62">
        <f t="shared" si="17"/>
        <v>209</v>
      </c>
      <c r="B210" s="97">
        <f t="shared" ca="1" si="14"/>
        <v>2.7868909635066667E-2</v>
      </c>
      <c r="C210" s="98">
        <f t="shared" ca="1" si="18"/>
        <v>500.65879036817785</v>
      </c>
      <c r="D210" s="99">
        <f t="shared" ca="1" si="18"/>
        <v>1606.465466173913</v>
      </c>
      <c r="E210" s="98">
        <f t="shared" ca="1" si="18"/>
        <v>557.62451262221873</v>
      </c>
      <c r="F210" s="98">
        <f t="shared" ca="1" si="18"/>
        <v>-108.08020108893925</v>
      </c>
      <c r="G210" s="115">
        <f t="shared" ca="1" si="16"/>
        <v>449.54431153327948</v>
      </c>
    </row>
    <row r="211" spans="1:7" hidden="1" x14ac:dyDescent="0.25">
      <c r="A211" s="62">
        <f t="shared" si="17"/>
        <v>210</v>
      </c>
      <c r="B211" s="97">
        <f t="shared" ca="1" si="14"/>
        <v>4.9786457475778902E-2</v>
      </c>
      <c r="C211" s="98">
        <f t="shared" ca="1" si="18"/>
        <v>172.10079599495759</v>
      </c>
      <c r="D211" s="99">
        <f t="shared" ca="1" si="18"/>
        <v>50.499930155463971</v>
      </c>
      <c r="E211" s="98">
        <f t="shared" ca="1" si="18"/>
        <v>369.45120828337701</v>
      </c>
      <c r="F211" s="98">
        <f t="shared" ca="1" si="18"/>
        <v>721.89104372204622</v>
      </c>
      <c r="G211" s="115">
        <f t="shared" ca="1" si="16"/>
        <v>1091.3422520054232</v>
      </c>
    </row>
    <row r="212" spans="1:7" hidden="1" x14ac:dyDescent="0.25">
      <c r="A212" s="62">
        <f t="shared" si="17"/>
        <v>211</v>
      </c>
      <c r="B212" s="97">
        <f t="shared" ca="1" si="14"/>
        <v>0.10614397917433312</v>
      </c>
      <c r="C212" s="98">
        <f t="shared" ca="1" si="18"/>
        <v>543.97938114841236</v>
      </c>
      <c r="D212" s="99">
        <f t="shared" ca="1" si="18"/>
        <v>276.10408006167756</v>
      </c>
      <c r="E212" s="98">
        <f t="shared" ca="1" si="18"/>
        <v>581.03743554032985</v>
      </c>
      <c r="F212" s="98">
        <f t="shared" ca="1" si="18"/>
        <v>955.16949181709265</v>
      </c>
      <c r="G212" s="115">
        <f t="shared" ca="1" si="16"/>
        <v>1536.2069273574225</v>
      </c>
    </row>
    <row r="213" spans="1:7" hidden="1" x14ac:dyDescent="0.25">
      <c r="A213" s="62">
        <f t="shared" si="17"/>
        <v>212</v>
      </c>
      <c r="B213" s="97">
        <f t="shared" ca="1" si="14"/>
        <v>5.5462101153553017E-2</v>
      </c>
      <c r="C213" s="98">
        <f t="shared" ca="1" si="18"/>
        <v>-167.61263603275472</v>
      </c>
      <c r="D213" s="99">
        <f t="shared" ca="1" si="18"/>
        <v>1668.4979853301625</v>
      </c>
      <c r="E213" s="98">
        <f t="shared" ca="1" si="18"/>
        <v>197.71569780481911</v>
      </c>
      <c r="F213" s="98">
        <f t="shared" ca="1" si="18"/>
        <v>567.26507378618078</v>
      </c>
      <c r="G213" s="115">
        <f t="shared" ca="1" si="16"/>
        <v>764.98077159099989</v>
      </c>
    </row>
    <row r="214" spans="1:7" hidden="1" x14ac:dyDescent="0.25">
      <c r="A214" s="62">
        <f t="shared" si="17"/>
        <v>213</v>
      </c>
      <c r="B214" s="97">
        <f t="shared" ca="1" si="14"/>
        <v>-9.3198486289161608E-3</v>
      </c>
      <c r="C214" s="98">
        <f t="shared" ca="1" si="18"/>
        <v>261.55238232500369</v>
      </c>
      <c r="D214" s="99">
        <f t="shared" ca="1" si="18"/>
        <v>2353.1076507623566</v>
      </c>
      <c r="E214" s="98">
        <f t="shared" ca="1" si="18"/>
        <v>587.81072080209333</v>
      </c>
      <c r="F214" s="98">
        <f t="shared" ca="1" si="18"/>
        <v>412.06705606029789</v>
      </c>
      <c r="G214" s="115">
        <f t="shared" ca="1" si="16"/>
        <v>999.87777686239122</v>
      </c>
    </row>
    <row r="215" spans="1:7" hidden="1" x14ac:dyDescent="0.25">
      <c r="A215" s="62">
        <f t="shared" si="17"/>
        <v>214</v>
      </c>
      <c r="B215" s="97">
        <f t="shared" ca="1" si="14"/>
        <v>6.8083279472914107E-2</v>
      </c>
      <c r="C215" s="98">
        <f t="shared" ca="1" si="18"/>
        <v>917.73006771517817</v>
      </c>
      <c r="D215" s="99">
        <f t="shared" ca="1" si="18"/>
        <v>112.5581698682895</v>
      </c>
      <c r="E215" s="98">
        <f t="shared" ca="1" si="18"/>
        <v>674.41066342343129</v>
      </c>
      <c r="F215" s="98">
        <f t="shared" ca="1" si="18"/>
        <v>34.036186916435781</v>
      </c>
      <c r="G215" s="115">
        <f t="shared" ca="1" si="16"/>
        <v>708.44685033986707</v>
      </c>
    </row>
    <row r="216" spans="1:7" hidden="1" x14ac:dyDescent="0.25">
      <c r="A216" s="62">
        <f t="shared" si="17"/>
        <v>215</v>
      </c>
      <c r="B216" s="97">
        <f t="shared" ca="1" si="14"/>
        <v>8.6272090795775053E-2</v>
      </c>
      <c r="C216" s="98">
        <f t="shared" ca="1" si="18"/>
        <v>39.408110993274306</v>
      </c>
      <c r="D216" s="99">
        <f t="shared" ca="1" si="18"/>
        <v>45.212659200202097</v>
      </c>
      <c r="E216" s="98">
        <f t="shared" ca="1" si="18"/>
        <v>230.02392891282523</v>
      </c>
      <c r="F216" s="98">
        <f t="shared" ca="1" si="18"/>
        <v>925.56221506102361</v>
      </c>
      <c r="G216" s="115">
        <f t="shared" ca="1" si="16"/>
        <v>1155.5861439738487</v>
      </c>
    </row>
    <row r="217" spans="1:7" hidden="1" x14ac:dyDescent="0.25">
      <c r="A217" s="62">
        <f t="shared" si="17"/>
        <v>216</v>
      </c>
      <c r="B217" s="97">
        <f t="shared" ca="1" si="14"/>
        <v>5.4425573142982353E-2</v>
      </c>
      <c r="C217" s="98">
        <f t="shared" ca="1" si="18"/>
        <v>-366.27972800517034</v>
      </c>
      <c r="D217" s="99">
        <f t="shared" ca="1" si="18"/>
        <v>-174.89764039050738</v>
      </c>
      <c r="E217" s="98">
        <f t="shared" ca="1" si="18"/>
        <v>1289.8265262561802</v>
      </c>
      <c r="F217" s="98">
        <f t="shared" ca="1" si="18"/>
        <v>738.65408038866076</v>
      </c>
      <c r="G217" s="115">
        <f t="shared" ca="1" si="16"/>
        <v>2028.4806066448409</v>
      </c>
    </row>
    <row r="218" spans="1:7" hidden="1" x14ac:dyDescent="0.25">
      <c r="A218" s="62">
        <f t="shared" si="17"/>
        <v>217</v>
      </c>
      <c r="B218" s="97">
        <f t="shared" ca="1" si="14"/>
        <v>5.0474289270099171E-2</v>
      </c>
      <c r="C218" s="98">
        <f t="shared" ca="1" si="18"/>
        <v>688.39463312503858</v>
      </c>
      <c r="D218" s="99">
        <f t="shared" ca="1" si="18"/>
        <v>1716.0124780612705</v>
      </c>
      <c r="E218" s="98">
        <f t="shared" ca="1" si="18"/>
        <v>-1024.9098180685971</v>
      </c>
      <c r="F218" s="98">
        <f t="shared" ca="1" si="18"/>
        <v>-449.18100869992838</v>
      </c>
      <c r="G218" s="115">
        <f t="shared" ca="1" si="16"/>
        <v>-1474.0908267685254</v>
      </c>
    </row>
    <row r="219" spans="1:7" hidden="1" x14ac:dyDescent="0.25">
      <c r="A219" s="62">
        <f t="shared" si="17"/>
        <v>218</v>
      </c>
      <c r="B219" s="97">
        <f t="shared" ca="1" si="14"/>
        <v>1.7559409233174082E-2</v>
      </c>
      <c r="C219" s="98">
        <f t="shared" ca="1" si="18"/>
        <v>841.21337868678097</v>
      </c>
      <c r="D219" s="99">
        <f t="shared" ca="1" si="18"/>
        <v>2051.8507396340083</v>
      </c>
      <c r="E219" s="98">
        <f t="shared" ca="1" si="18"/>
        <v>1560.6368572559868</v>
      </c>
      <c r="F219" s="98">
        <f t="shared" ca="1" si="18"/>
        <v>907.73378715406659</v>
      </c>
      <c r="G219" s="115">
        <f t="shared" ca="1" si="16"/>
        <v>2468.3706444100535</v>
      </c>
    </row>
    <row r="220" spans="1:7" hidden="1" x14ac:dyDescent="0.25">
      <c r="A220" s="62">
        <f t="shared" si="17"/>
        <v>219</v>
      </c>
      <c r="B220" s="97">
        <f t="shared" ca="1" si="14"/>
        <v>1.1758959887454026E-2</v>
      </c>
      <c r="C220" s="98">
        <f t="shared" ca="1" si="18"/>
        <v>246.49787323440276</v>
      </c>
      <c r="D220" s="99">
        <f t="shared" ca="1" si="18"/>
        <v>1218.7309366064892</v>
      </c>
      <c r="E220" s="98">
        <f t="shared" ca="1" si="18"/>
        <v>453.12981620404383</v>
      </c>
      <c r="F220" s="98">
        <f t="shared" ca="1" si="18"/>
        <v>882.01081592645392</v>
      </c>
      <c r="G220" s="115">
        <f t="shared" ca="1" si="16"/>
        <v>1335.1406321304978</v>
      </c>
    </row>
    <row r="221" spans="1:7" hidden="1" x14ac:dyDescent="0.25">
      <c r="A221" s="62">
        <f t="shared" si="17"/>
        <v>220</v>
      </c>
      <c r="B221" s="97">
        <f t="shared" ca="1" si="14"/>
        <v>2.836819097766427E-2</v>
      </c>
      <c r="C221" s="98">
        <f t="shared" ca="1" si="18"/>
        <v>1638.1475870216648</v>
      </c>
      <c r="D221" s="99">
        <f t="shared" ca="1" si="18"/>
        <v>1208.5279564817165</v>
      </c>
      <c r="E221" s="98">
        <f t="shared" ca="1" si="18"/>
        <v>-29.937203878373907</v>
      </c>
      <c r="F221" s="98">
        <f t="shared" ca="1" si="18"/>
        <v>1208.6785817871903</v>
      </c>
      <c r="G221" s="115">
        <f t="shared" ca="1" si="16"/>
        <v>1178.7413779088165</v>
      </c>
    </row>
    <row r="222" spans="1:7" hidden="1" x14ac:dyDescent="0.25">
      <c r="A222" s="62">
        <f t="shared" si="17"/>
        <v>221</v>
      </c>
      <c r="B222" s="97">
        <f t="shared" ca="1" si="14"/>
        <v>9.8373702998614102E-2</v>
      </c>
      <c r="C222" s="98">
        <f t="shared" ca="1" si="18"/>
        <v>574.9729188464371</v>
      </c>
      <c r="D222" s="99">
        <f t="shared" ca="1" si="18"/>
        <v>-317.57681221955613</v>
      </c>
      <c r="E222" s="98">
        <f t="shared" ca="1" si="18"/>
        <v>15.529132857173352</v>
      </c>
      <c r="F222" s="98">
        <f t="shared" ca="1" si="18"/>
        <v>645.32447556813213</v>
      </c>
      <c r="G222" s="115">
        <f t="shared" ca="1" si="16"/>
        <v>660.85360842530554</v>
      </c>
    </row>
    <row r="223" spans="1:7" hidden="1" x14ac:dyDescent="0.25">
      <c r="A223" s="62">
        <f t="shared" si="17"/>
        <v>222</v>
      </c>
      <c r="B223" s="97">
        <f t="shared" ca="1" si="14"/>
        <v>5.2040914879023598E-2</v>
      </c>
      <c r="C223" s="98">
        <f t="shared" ca="1" si="18"/>
        <v>-130.79689345692384</v>
      </c>
      <c r="D223" s="99">
        <f t="shared" ca="1" si="18"/>
        <v>-586.91522081269795</v>
      </c>
      <c r="E223" s="98">
        <f t="shared" ca="1" si="18"/>
        <v>675.73382886722766</v>
      </c>
      <c r="F223" s="98">
        <f t="shared" ca="1" si="18"/>
        <v>-538.16461082555838</v>
      </c>
      <c r="G223" s="115">
        <f t="shared" ca="1" si="16"/>
        <v>137.56921804166927</v>
      </c>
    </row>
    <row r="224" spans="1:7" hidden="1" x14ac:dyDescent="0.25">
      <c r="A224" s="62">
        <f t="shared" si="17"/>
        <v>223</v>
      </c>
      <c r="B224" s="97">
        <f t="shared" ca="1" si="14"/>
        <v>0.11505487591885978</v>
      </c>
      <c r="C224" s="98">
        <f t="shared" ca="1" si="18"/>
        <v>851.30983242291745</v>
      </c>
      <c r="D224" s="99">
        <f t="shared" ca="1" si="18"/>
        <v>1345.0680329331799</v>
      </c>
      <c r="E224" s="98">
        <f t="shared" ca="1" si="18"/>
        <v>476.70553724108089</v>
      </c>
      <c r="F224" s="98">
        <f t="shared" ca="1" si="18"/>
        <v>-188.51236855230138</v>
      </c>
      <c r="G224" s="115">
        <f t="shared" ca="1" si="16"/>
        <v>288.19316868877951</v>
      </c>
    </row>
    <row r="225" spans="1:7" hidden="1" x14ac:dyDescent="0.25">
      <c r="A225" s="62">
        <f t="shared" si="17"/>
        <v>224</v>
      </c>
      <c r="B225" s="97">
        <f t="shared" ca="1" si="14"/>
        <v>7.7083111447047645E-2</v>
      </c>
      <c r="C225" s="98">
        <f t="shared" ca="1" si="18"/>
        <v>238.61844600304011</v>
      </c>
      <c r="D225" s="99">
        <f t="shared" ca="1" si="18"/>
        <v>1518.1328024087288</v>
      </c>
      <c r="E225" s="98">
        <f t="shared" ca="1" si="18"/>
        <v>609.28574786936599</v>
      </c>
      <c r="F225" s="98">
        <f t="shared" ca="1" si="18"/>
        <v>1021.4451605665814</v>
      </c>
      <c r="G225" s="115">
        <f t="shared" ca="1" si="16"/>
        <v>1630.7309084359474</v>
      </c>
    </row>
    <row r="226" spans="1:7" hidden="1" x14ac:dyDescent="0.25">
      <c r="A226" s="62">
        <f t="shared" si="17"/>
        <v>225</v>
      </c>
      <c r="B226" s="97">
        <f t="shared" ca="1" si="14"/>
        <v>9.3482273915978242E-2</v>
      </c>
      <c r="C226" s="98">
        <f t="shared" ca="1" si="18"/>
        <v>-70.807136908578627</v>
      </c>
      <c r="D226" s="99">
        <f t="shared" ca="1" si="18"/>
        <v>795.87642974043627</v>
      </c>
      <c r="E226" s="98">
        <f t="shared" ca="1" si="18"/>
        <v>-345.76829778908541</v>
      </c>
      <c r="F226" s="98">
        <f t="shared" ca="1" si="18"/>
        <v>-205.94762341994112</v>
      </c>
      <c r="G226" s="115">
        <f t="shared" ca="1" si="16"/>
        <v>-551.71592120902653</v>
      </c>
    </row>
    <row r="227" spans="1:7" hidden="1" x14ac:dyDescent="0.25">
      <c r="A227" s="62">
        <f t="shared" si="17"/>
        <v>226</v>
      </c>
      <c r="B227" s="97">
        <f t="shared" ca="1" si="14"/>
        <v>9.0422336367553674E-3</v>
      </c>
      <c r="C227" s="98">
        <f t="shared" ca="1" si="18"/>
        <v>708.84570235557828</v>
      </c>
      <c r="D227" s="99">
        <f t="shared" ca="1" si="18"/>
        <v>598.12055063172602</v>
      </c>
      <c r="E227" s="98">
        <f t="shared" ca="1" si="18"/>
        <v>-332.98994067389515</v>
      </c>
      <c r="F227" s="98">
        <f t="shared" ca="1" si="18"/>
        <v>267.55569705348137</v>
      </c>
      <c r="G227" s="115">
        <f t="shared" ca="1" si="16"/>
        <v>-65.434243620413781</v>
      </c>
    </row>
    <row r="228" spans="1:7" hidden="1" x14ac:dyDescent="0.25">
      <c r="A228" s="62">
        <f t="shared" si="17"/>
        <v>227</v>
      </c>
      <c r="B228" s="97">
        <f t="shared" ca="1" si="14"/>
        <v>-2.4780513538821547E-2</v>
      </c>
      <c r="C228" s="98">
        <f t="shared" ca="1" si="18"/>
        <v>802.05872924899199</v>
      </c>
      <c r="D228" s="99">
        <f t="shared" ca="1" si="18"/>
        <v>1104.2945477997614</v>
      </c>
      <c r="E228" s="98">
        <f t="shared" ca="1" si="18"/>
        <v>334.23216984610576</v>
      </c>
      <c r="F228" s="98">
        <f t="shared" ca="1" si="18"/>
        <v>194.91195916850387</v>
      </c>
      <c r="G228" s="115">
        <f t="shared" ca="1" si="16"/>
        <v>529.14412901460969</v>
      </c>
    </row>
    <row r="229" spans="1:7" hidden="1" x14ac:dyDescent="0.25">
      <c r="A229" s="62">
        <f t="shared" si="17"/>
        <v>228</v>
      </c>
      <c r="B229" s="97">
        <f t="shared" ca="1" si="14"/>
        <v>-1.3859278404056208E-2</v>
      </c>
      <c r="C229" s="98">
        <f t="shared" ca="1" si="18"/>
        <v>675.98579911202353</v>
      </c>
      <c r="D229" s="99">
        <f t="shared" ca="1" si="18"/>
        <v>1174.3430217126934</v>
      </c>
      <c r="E229" s="98">
        <f t="shared" ca="1" si="18"/>
        <v>737.54574018529615</v>
      </c>
      <c r="F229" s="98">
        <f t="shared" ca="1" si="18"/>
        <v>601.6843646186079</v>
      </c>
      <c r="G229" s="115">
        <f t="shared" ca="1" si="16"/>
        <v>1339.2301048039039</v>
      </c>
    </row>
    <row r="230" spans="1:7" hidden="1" x14ac:dyDescent="0.25">
      <c r="A230" s="62">
        <f t="shared" si="17"/>
        <v>229</v>
      </c>
      <c r="B230" s="97">
        <f t="shared" ca="1" si="14"/>
        <v>-5.7766939005393439E-3</v>
      </c>
      <c r="C230" s="98">
        <f t="shared" ca="1" si="18"/>
        <v>999.41736789848733</v>
      </c>
      <c r="D230" s="99">
        <f t="shared" ca="1" si="18"/>
        <v>-522.95543385861151</v>
      </c>
      <c r="E230" s="98">
        <f t="shared" ca="1" si="18"/>
        <v>783.84332661635381</v>
      </c>
      <c r="F230" s="98">
        <f t="shared" ca="1" si="18"/>
        <v>30.173625495612214</v>
      </c>
      <c r="G230" s="115">
        <f t="shared" ca="1" si="16"/>
        <v>814.01695211196602</v>
      </c>
    </row>
    <row r="231" spans="1:7" hidden="1" x14ac:dyDescent="0.25">
      <c r="A231" s="62">
        <f t="shared" si="17"/>
        <v>230</v>
      </c>
      <c r="B231" s="97">
        <f t="shared" ca="1" si="14"/>
        <v>4.3415236224960102E-2</v>
      </c>
      <c r="C231" s="98">
        <f t="shared" ca="1" si="18"/>
        <v>603.73730272640421</v>
      </c>
      <c r="D231" s="99">
        <f t="shared" ca="1" si="18"/>
        <v>1186.4313451897999</v>
      </c>
      <c r="E231" s="98">
        <f t="shared" ca="1" si="18"/>
        <v>132.41833594711551</v>
      </c>
      <c r="F231" s="98">
        <f t="shared" ca="1" si="18"/>
        <v>590.70001389415961</v>
      </c>
      <c r="G231" s="115">
        <f t="shared" ca="1" si="16"/>
        <v>723.11834984127518</v>
      </c>
    </row>
    <row r="232" spans="1:7" hidden="1" x14ac:dyDescent="0.25">
      <c r="A232" s="62">
        <f t="shared" si="17"/>
        <v>231</v>
      </c>
      <c r="B232" s="97">
        <f t="shared" ca="1" si="14"/>
        <v>0.11965784463239586</v>
      </c>
      <c r="C232" s="98">
        <f t="shared" ca="1" si="18"/>
        <v>579.93010345811172</v>
      </c>
      <c r="D232" s="99">
        <f t="shared" ca="1" si="18"/>
        <v>-350.61110547493513</v>
      </c>
      <c r="E232" s="98">
        <f t="shared" ca="1" si="18"/>
        <v>394.1709493432574</v>
      </c>
      <c r="F232" s="98">
        <f t="shared" ca="1" si="18"/>
        <v>1042.3149585668602</v>
      </c>
      <c r="G232" s="115">
        <f t="shared" ca="1" si="16"/>
        <v>1436.4859079101177</v>
      </c>
    </row>
    <row r="233" spans="1:7" hidden="1" x14ac:dyDescent="0.25">
      <c r="A233" s="62">
        <f t="shared" si="17"/>
        <v>232</v>
      </c>
      <c r="B233" s="97">
        <f t="shared" ca="1" si="14"/>
        <v>0.12440104391313127</v>
      </c>
      <c r="C233" s="98">
        <f t="shared" ca="1" si="18"/>
        <v>-134.43300612549649</v>
      </c>
      <c r="D233" s="99">
        <f t="shared" ca="1" si="18"/>
        <v>-387.29804951603751</v>
      </c>
      <c r="E233" s="98">
        <f t="shared" ca="1" si="18"/>
        <v>-194.9821846275421</v>
      </c>
      <c r="F233" s="98">
        <f t="shared" ca="1" si="18"/>
        <v>183.42344308841206</v>
      </c>
      <c r="G233" s="115">
        <f t="shared" ca="1" si="16"/>
        <v>-11.55874153913004</v>
      </c>
    </row>
    <row r="234" spans="1:7" hidden="1" x14ac:dyDescent="0.25">
      <c r="A234" s="62">
        <f t="shared" si="17"/>
        <v>233</v>
      </c>
      <c r="B234" s="97">
        <f t="shared" ca="1" si="14"/>
        <v>6.584701716934635E-2</v>
      </c>
      <c r="C234" s="98">
        <f t="shared" ca="1" si="18"/>
        <v>1222.8733474172991</v>
      </c>
      <c r="D234" s="99">
        <f t="shared" ca="1" si="18"/>
        <v>-79.211928385864667</v>
      </c>
      <c r="E234" s="98">
        <f t="shared" ca="1" si="18"/>
        <v>1164.1951897606514</v>
      </c>
      <c r="F234" s="98">
        <f t="shared" ca="1" si="18"/>
        <v>339.28370689897224</v>
      </c>
      <c r="G234" s="115">
        <f t="shared" ca="1" si="16"/>
        <v>1503.4788966596236</v>
      </c>
    </row>
    <row r="235" spans="1:7" hidden="1" x14ac:dyDescent="0.25">
      <c r="A235" s="62">
        <f t="shared" si="17"/>
        <v>234</v>
      </c>
      <c r="B235" s="97">
        <f t="shared" ca="1" si="14"/>
        <v>-3.8959412342881514E-2</v>
      </c>
      <c r="C235" s="98">
        <f t="shared" ca="1" si="18"/>
        <v>1259.5235346717009</v>
      </c>
      <c r="D235" s="99">
        <f t="shared" ca="1" si="18"/>
        <v>583.55688977793557</v>
      </c>
      <c r="E235" s="98">
        <f t="shared" ca="1" si="18"/>
        <v>784.02962229741013</v>
      </c>
      <c r="F235" s="98">
        <f t="shared" ca="1" si="18"/>
        <v>-480.60378186627304</v>
      </c>
      <c r="G235" s="115">
        <f t="shared" ca="1" si="16"/>
        <v>303.42584043113709</v>
      </c>
    </row>
    <row r="236" spans="1:7" hidden="1" x14ac:dyDescent="0.25">
      <c r="A236" s="62">
        <f t="shared" si="17"/>
        <v>235</v>
      </c>
      <c r="B236" s="97">
        <f t="shared" ca="1" si="14"/>
        <v>8.5167091987110782E-2</v>
      </c>
      <c r="C236" s="98">
        <f t="shared" ca="1" si="18"/>
        <v>402.29886666915894</v>
      </c>
      <c r="D236" s="99">
        <f t="shared" ca="1" si="18"/>
        <v>2927.6447914158107</v>
      </c>
      <c r="E236" s="98">
        <f t="shared" ca="1" si="18"/>
        <v>268.05866202637981</v>
      </c>
      <c r="F236" s="98">
        <f t="shared" ca="1" si="18"/>
        <v>612.98630069238732</v>
      </c>
      <c r="G236" s="115">
        <f t="shared" ca="1" si="16"/>
        <v>881.04496271876712</v>
      </c>
    </row>
    <row r="237" spans="1:7" hidden="1" x14ac:dyDescent="0.25">
      <c r="A237" s="62">
        <f t="shared" si="17"/>
        <v>236</v>
      </c>
      <c r="B237" s="97">
        <f t="shared" ca="1" si="14"/>
        <v>6.6625609674273084E-2</v>
      </c>
      <c r="C237" s="98">
        <f t="shared" ca="1" si="18"/>
        <v>397.69276319948364</v>
      </c>
      <c r="D237" s="99">
        <f t="shared" ca="1" si="18"/>
        <v>1298.1589354692051</v>
      </c>
      <c r="E237" s="98">
        <f t="shared" ca="1" si="18"/>
        <v>-268.44258987572698</v>
      </c>
      <c r="F237" s="98">
        <f t="shared" ca="1" si="18"/>
        <v>803.02009389628142</v>
      </c>
      <c r="G237" s="115">
        <f t="shared" ca="1" si="16"/>
        <v>534.57750402055444</v>
      </c>
    </row>
    <row r="238" spans="1:7" hidden="1" x14ac:dyDescent="0.25">
      <c r="A238" s="62">
        <f t="shared" si="17"/>
        <v>237</v>
      </c>
      <c r="B238" s="97">
        <f t="shared" ca="1" si="14"/>
        <v>3.6511733493656981E-2</v>
      </c>
      <c r="C238" s="98">
        <f t="shared" ca="1" si="18"/>
        <v>1013.9536741879746</v>
      </c>
      <c r="D238" s="99">
        <f t="shared" ca="1" si="18"/>
        <v>1484.9847398659317</v>
      </c>
      <c r="E238" s="98">
        <f t="shared" ca="1" si="18"/>
        <v>281.42341006795937</v>
      </c>
      <c r="F238" s="98">
        <f t="shared" ca="1" si="18"/>
        <v>795.51341862700076</v>
      </c>
      <c r="G238" s="115">
        <f t="shared" ca="1" si="16"/>
        <v>1076.9368286949602</v>
      </c>
    </row>
    <row r="239" spans="1:7" hidden="1" x14ac:dyDescent="0.25">
      <c r="A239" s="62">
        <f t="shared" si="17"/>
        <v>238</v>
      </c>
      <c r="B239" s="97">
        <f t="shared" ca="1" si="14"/>
        <v>0.12617050372147909</v>
      </c>
      <c r="C239" s="98">
        <f t="shared" ca="1" si="18"/>
        <v>960.69534010901862</v>
      </c>
      <c r="D239" s="99">
        <f t="shared" ca="1" si="18"/>
        <v>502.65256295338747</v>
      </c>
      <c r="E239" s="98">
        <f t="shared" ca="1" si="18"/>
        <v>367.73057522440979</v>
      </c>
      <c r="F239" s="98">
        <f t="shared" ca="1" si="18"/>
        <v>141.00422376045412</v>
      </c>
      <c r="G239" s="115">
        <f t="shared" ca="1" si="16"/>
        <v>508.73479898486391</v>
      </c>
    </row>
    <row r="240" spans="1:7" hidden="1" x14ac:dyDescent="0.25">
      <c r="A240" s="62">
        <f t="shared" si="17"/>
        <v>239</v>
      </c>
      <c r="B240" s="97">
        <f t="shared" ca="1" si="14"/>
        <v>2.0630527225829517E-2</v>
      </c>
      <c r="C240" s="98">
        <f t="shared" ca="1" si="18"/>
        <v>1472.6143603735063</v>
      </c>
      <c r="D240" s="99">
        <f t="shared" ca="1" si="18"/>
        <v>1160.2461031216048</v>
      </c>
      <c r="E240" s="98">
        <f t="shared" ca="1" si="18"/>
        <v>581.19132526498902</v>
      </c>
      <c r="F240" s="98">
        <f t="shared" ca="1" si="18"/>
        <v>1166.3811846784597</v>
      </c>
      <c r="G240" s="115">
        <f t="shared" ca="1" si="16"/>
        <v>1747.5725099434487</v>
      </c>
    </row>
    <row r="241" spans="1:7" hidden="1" x14ac:dyDescent="0.25">
      <c r="A241" s="62">
        <f t="shared" si="17"/>
        <v>240</v>
      </c>
      <c r="B241" s="97">
        <f t="shared" ca="1" si="14"/>
        <v>7.6608082709000838E-2</v>
      </c>
      <c r="C241" s="98">
        <f t="shared" ca="1" si="18"/>
        <v>2115.2210423179431</v>
      </c>
      <c r="D241" s="99">
        <f t="shared" ca="1" si="18"/>
        <v>2150.8159939270213</v>
      </c>
      <c r="E241" s="98">
        <f t="shared" ca="1" si="18"/>
        <v>747.64647321524274</v>
      </c>
      <c r="F241" s="98">
        <f t="shared" ca="1" si="18"/>
        <v>464.96438066889704</v>
      </c>
      <c r="G241" s="115">
        <f t="shared" ca="1" si="16"/>
        <v>1212.6108538841397</v>
      </c>
    </row>
    <row r="242" spans="1:7" hidden="1" x14ac:dyDescent="0.25">
      <c r="A242" s="62">
        <f t="shared" si="17"/>
        <v>241</v>
      </c>
      <c r="B242" s="97">
        <f t="shared" ca="1" si="14"/>
        <v>5.7598084670559678E-2</v>
      </c>
      <c r="C242" s="98">
        <f t="shared" ca="1" si="18"/>
        <v>667.03116884125211</v>
      </c>
      <c r="D242" s="99">
        <f t="shared" ca="1" si="18"/>
        <v>1680.7270050015081</v>
      </c>
      <c r="E242" s="98">
        <f t="shared" ca="1" si="18"/>
        <v>791.15401535645447</v>
      </c>
      <c r="F242" s="98">
        <f t="shared" ca="1" si="18"/>
        <v>275.82257127298448</v>
      </c>
      <c r="G242" s="115">
        <f t="shared" ca="1" si="16"/>
        <v>1066.976586629439</v>
      </c>
    </row>
    <row r="243" spans="1:7" hidden="1" x14ac:dyDescent="0.25">
      <c r="A243" s="62">
        <f t="shared" si="17"/>
        <v>242</v>
      </c>
      <c r="B243" s="97">
        <f t="shared" ca="1" si="14"/>
        <v>0.10905459861346771</v>
      </c>
      <c r="C243" s="98">
        <f t="shared" ca="1" si="18"/>
        <v>-63.18264724635776</v>
      </c>
      <c r="D243" s="99">
        <f t="shared" ca="1" si="18"/>
        <v>1780.7768615125678</v>
      </c>
      <c r="E243" s="98">
        <f t="shared" ca="1" si="18"/>
        <v>950.36517870970283</v>
      </c>
      <c r="F243" s="98">
        <f t="shared" ca="1" si="18"/>
        <v>1335.81218551755</v>
      </c>
      <c r="G243" s="115">
        <f t="shared" ca="1" si="16"/>
        <v>2286.1773642272528</v>
      </c>
    </row>
    <row r="244" spans="1:7" hidden="1" x14ac:dyDescent="0.25">
      <c r="A244" s="62">
        <f t="shared" si="17"/>
        <v>243</v>
      </c>
      <c r="B244" s="97">
        <f t="shared" ca="1" si="14"/>
        <v>-1.6208760732978306E-2</v>
      </c>
      <c r="C244" s="98">
        <f t="shared" ca="1" si="18"/>
        <v>756.77951822186105</v>
      </c>
      <c r="D244" s="99">
        <f t="shared" ca="1" si="18"/>
        <v>1327.1382960964138</v>
      </c>
      <c r="E244" s="98">
        <f t="shared" ca="1" si="18"/>
        <v>1081.6582420296859</v>
      </c>
      <c r="F244" s="98">
        <f t="shared" ca="1" si="18"/>
        <v>359.55246608927996</v>
      </c>
      <c r="G244" s="115">
        <f t="shared" ca="1" si="16"/>
        <v>1441.2107081189658</v>
      </c>
    </row>
    <row r="245" spans="1:7" hidden="1" x14ac:dyDescent="0.25">
      <c r="A245" s="62">
        <f t="shared" si="17"/>
        <v>244</v>
      </c>
      <c r="B245" s="97">
        <f t="shared" ca="1" si="14"/>
        <v>7.2403188884852171E-2</v>
      </c>
      <c r="C245" s="98">
        <f t="shared" ca="1" si="18"/>
        <v>296.67696316899651</v>
      </c>
      <c r="D245" s="99">
        <f t="shared" ca="1" si="18"/>
        <v>3098.0544506908541</v>
      </c>
      <c r="E245" s="98">
        <f t="shared" ca="1" si="18"/>
        <v>23.132159003568802</v>
      </c>
      <c r="F245" s="98">
        <f t="shared" ca="1" si="18"/>
        <v>186.64433643123152</v>
      </c>
      <c r="G245" s="115">
        <f t="shared" ca="1" si="16"/>
        <v>209.77649543480032</v>
      </c>
    </row>
    <row r="246" spans="1:7" hidden="1" x14ac:dyDescent="0.25">
      <c r="A246" s="62">
        <f t="shared" si="17"/>
        <v>245</v>
      </c>
      <c r="B246" s="97">
        <f t="shared" ca="1" si="14"/>
        <v>3.3666682806613592E-2</v>
      </c>
      <c r="C246" s="98">
        <f t="shared" ca="1" si="18"/>
        <v>523.32885755228381</v>
      </c>
      <c r="D246" s="99">
        <f t="shared" ca="1" si="18"/>
        <v>-556.39254634436793</v>
      </c>
      <c r="E246" s="98">
        <f t="shared" ca="1" si="18"/>
        <v>-400.1462419614744</v>
      </c>
      <c r="F246" s="98">
        <f t="shared" ca="1" si="18"/>
        <v>233.09802479129269</v>
      </c>
      <c r="G246" s="115">
        <f t="shared" ca="1" si="16"/>
        <v>-167.04821717018172</v>
      </c>
    </row>
    <row r="247" spans="1:7" hidden="1" x14ac:dyDescent="0.25">
      <c r="A247" s="62">
        <f t="shared" si="17"/>
        <v>246</v>
      </c>
      <c r="B247" s="97">
        <f t="shared" ca="1" si="14"/>
        <v>-6.211517968477985E-2</v>
      </c>
      <c r="C247" s="98">
        <f t="shared" ca="1" si="18"/>
        <v>145.57903492091833</v>
      </c>
      <c r="D247" s="99">
        <f t="shared" ca="1" si="18"/>
        <v>979.56386881566664</v>
      </c>
      <c r="E247" s="98">
        <f t="shared" ca="1" si="18"/>
        <v>216.70774168024741</v>
      </c>
      <c r="F247" s="98">
        <f t="shared" ca="1" si="18"/>
        <v>-60.401930460052313</v>
      </c>
      <c r="G247" s="115">
        <f t="shared" ca="1" si="16"/>
        <v>156.3058112201951</v>
      </c>
    </row>
    <row r="248" spans="1:7" hidden="1" x14ac:dyDescent="0.25">
      <c r="A248" s="62">
        <f t="shared" si="17"/>
        <v>247</v>
      </c>
      <c r="B248" s="97">
        <f t="shared" ca="1" si="14"/>
        <v>-8.7589793713407152E-3</v>
      </c>
      <c r="C248" s="98">
        <f t="shared" ca="1" si="18"/>
        <v>868.32748918708967</v>
      </c>
      <c r="D248" s="99">
        <f t="shared" ca="1" si="18"/>
        <v>2133.5137096269605</v>
      </c>
      <c r="E248" s="98">
        <f t="shared" ca="1" si="18"/>
        <v>1120.1046722288197</v>
      </c>
      <c r="F248" s="98">
        <f t="shared" ca="1" si="18"/>
        <v>442.61805516947533</v>
      </c>
      <c r="G248" s="115">
        <f t="shared" ca="1" si="16"/>
        <v>1562.7227273982951</v>
      </c>
    </row>
    <row r="249" spans="1:7" hidden="1" x14ac:dyDescent="0.25">
      <c r="A249" s="62">
        <f t="shared" si="17"/>
        <v>248</v>
      </c>
      <c r="B249" s="97">
        <f t="shared" ca="1" si="14"/>
        <v>-8.702375482943836E-3</v>
      </c>
      <c r="C249" s="98">
        <f t="shared" ca="1" si="18"/>
        <v>926.75224078757037</v>
      </c>
      <c r="D249" s="99">
        <f t="shared" ca="1" si="18"/>
        <v>1338.2128995341041</v>
      </c>
      <c r="E249" s="98">
        <f t="shared" ca="1" si="18"/>
        <v>768.20668519367791</v>
      </c>
      <c r="F249" s="98">
        <f t="shared" ca="1" si="18"/>
        <v>647.06541693029487</v>
      </c>
      <c r="G249" s="115">
        <f t="shared" ca="1" si="16"/>
        <v>1415.2721021239727</v>
      </c>
    </row>
    <row r="250" spans="1:7" hidden="1" x14ac:dyDescent="0.25">
      <c r="A250" s="62">
        <f t="shared" si="17"/>
        <v>249</v>
      </c>
      <c r="B250" s="97">
        <f t="shared" ca="1" si="14"/>
        <v>5.3120419602508892E-2</v>
      </c>
      <c r="C250" s="98">
        <f t="shared" ca="1" si="18"/>
        <v>-418.91737052843166</v>
      </c>
      <c r="D250" s="99">
        <f t="shared" ca="1" si="18"/>
        <v>739.39955054598158</v>
      </c>
      <c r="E250" s="98">
        <f t="shared" ca="1" si="18"/>
        <v>778.67622938275781</v>
      </c>
      <c r="F250" s="98">
        <f t="shared" ca="1" si="18"/>
        <v>868.992727132862</v>
      </c>
      <c r="G250" s="115">
        <f t="shared" ca="1" si="16"/>
        <v>1647.6689565156198</v>
      </c>
    </row>
    <row r="251" spans="1:7" hidden="1" x14ac:dyDescent="0.25">
      <c r="A251" s="62">
        <f t="shared" si="17"/>
        <v>250</v>
      </c>
      <c r="B251" s="97">
        <f t="shared" ca="1" si="14"/>
        <v>4.4839474668208971E-2</v>
      </c>
      <c r="C251" s="98">
        <f t="shared" ca="1" si="18"/>
        <v>292.1272752295053</v>
      </c>
      <c r="D251" s="99">
        <f t="shared" ca="1" si="18"/>
        <v>1981.1894854270627</v>
      </c>
      <c r="E251" s="98">
        <f t="shared" ca="1" si="18"/>
        <v>590.4624271590103</v>
      </c>
      <c r="F251" s="98">
        <f t="shared" ca="1" si="18"/>
        <v>624.39132479920067</v>
      </c>
      <c r="G251" s="115">
        <f t="shared" ca="1" si="16"/>
        <v>1214.853751958211</v>
      </c>
    </row>
    <row r="252" spans="1:7" hidden="1" x14ac:dyDescent="0.25">
      <c r="A252" s="62">
        <f t="shared" si="17"/>
        <v>251</v>
      </c>
      <c r="B252" s="97">
        <f t="shared" ca="1" si="14"/>
        <v>0.14614335835340858</v>
      </c>
      <c r="C252" s="98">
        <f t="shared" ca="1" si="18"/>
        <v>171.35515591306375</v>
      </c>
      <c r="D252" s="99">
        <f t="shared" ca="1" si="18"/>
        <v>1880.4517444569635</v>
      </c>
      <c r="E252" s="98">
        <f t="shared" ca="1" si="18"/>
        <v>137.27626183228</v>
      </c>
      <c r="F252" s="98">
        <f t="shared" ca="1" si="18"/>
        <v>675.89854822080906</v>
      </c>
      <c r="G252" s="115">
        <f t="shared" ca="1" si="16"/>
        <v>813.174810053089</v>
      </c>
    </row>
    <row r="253" spans="1:7" hidden="1" x14ac:dyDescent="0.25">
      <c r="A253" s="62">
        <f t="shared" si="17"/>
        <v>252</v>
      </c>
      <c r="B253" s="97">
        <f t="shared" ca="1" si="14"/>
        <v>-2.5697836812626593E-2</v>
      </c>
      <c r="C253" s="98">
        <f t="shared" ca="1" si="18"/>
        <v>-336.83188277721479</v>
      </c>
      <c r="D253" s="99">
        <f t="shared" ca="1" si="18"/>
        <v>2205.9062834988645</v>
      </c>
      <c r="E253" s="98">
        <f t="shared" ca="1" si="18"/>
        <v>615.87264969575972</v>
      </c>
      <c r="F253" s="98">
        <f t="shared" ca="1" si="18"/>
        <v>764.02087295933188</v>
      </c>
      <c r="G253" s="115">
        <f t="shared" ca="1" si="16"/>
        <v>1379.8935226550916</v>
      </c>
    </row>
    <row r="254" spans="1:7" hidden="1" x14ac:dyDescent="0.25">
      <c r="A254" s="62">
        <f t="shared" si="17"/>
        <v>253</v>
      </c>
      <c r="B254" s="97">
        <f t="shared" ca="1" si="14"/>
        <v>6.0339618961609082E-2</v>
      </c>
      <c r="C254" s="98">
        <f t="shared" ca="1" si="18"/>
        <v>419.46159814460651</v>
      </c>
      <c r="D254" s="99">
        <f t="shared" ca="1" si="18"/>
        <v>2715.650851288452</v>
      </c>
      <c r="E254" s="98">
        <f t="shared" ca="1" si="18"/>
        <v>218.35298457602579</v>
      </c>
      <c r="F254" s="98">
        <f t="shared" ca="1" si="18"/>
        <v>-54.54271753606622</v>
      </c>
      <c r="G254" s="115">
        <f t="shared" ca="1" si="16"/>
        <v>163.81026703995957</v>
      </c>
    </row>
    <row r="255" spans="1:7" hidden="1" x14ac:dyDescent="0.25">
      <c r="A255" s="62">
        <f t="shared" si="17"/>
        <v>254</v>
      </c>
      <c r="B255" s="97">
        <f t="shared" ca="1" si="14"/>
        <v>-6.8436818516328518E-3</v>
      </c>
      <c r="C255" s="98">
        <f t="shared" ca="1" si="18"/>
        <v>605.44979478148741</v>
      </c>
      <c r="D255" s="99">
        <f t="shared" ca="1" si="18"/>
        <v>1707.7172238350322</v>
      </c>
      <c r="E255" s="98">
        <f t="shared" ca="1" si="18"/>
        <v>872.03215480439815</v>
      </c>
      <c r="F255" s="98">
        <f t="shared" ca="1" si="18"/>
        <v>-336.10799034208173</v>
      </c>
      <c r="G255" s="115">
        <f t="shared" ca="1" si="16"/>
        <v>535.92416446231641</v>
      </c>
    </row>
    <row r="256" spans="1:7" hidden="1" x14ac:dyDescent="0.25">
      <c r="A256" s="62">
        <f t="shared" si="17"/>
        <v>255</v>
      </c>
      <c r="B256" s="97">
        <f t="shared" ca="1" si="14"/>
        <v>1.7595633581795334E-3</v>
      </c>
      <c r="C256" s="98">
        <f t="shared" ca="1" si="18"/>
        <v>178.63189805138779</v>
      </c>
      <c r="D256" s="99">
        <f t="shared" ca="1" si="18"/>
        <v>1644.2243122592081</v>
      </c>
      <c r="E256" s="98">
        <f t="shared" ca="1" si="18"/>
        <v>305.00973548816273</v>
      </c>
      <c r="F256" s="98">
        <f t="shared" ca="1" si="18"/>
        <v>478.3796142511784</v>
      </c>
      <c r="G256" s="115">
        <f t="shared" ca="1" si="16"/>
        <v>783.38934973934113</v>
      </c>
    </row>
    <row r="257" spans="1:7" hidden="1" x14ac:dyDescent="0.25">
      <c r="A257" s="62">
        <f t="shared" si="17"/>
        <v>256</v>
      </c>
      <c r="B257" s="97">
        <f t="shared" ca="1" si="14"/>
        <v>0.13049359418431783</v>
      </c>
      <c r="C257" s="98">
        <f t="shared" ca="1" si="18"/>
        <v>1091.5763598682738</v>
      </c>
      <c r="D257" s="99">
        <f t="shared" ca="1" si="18"/>
        <v>238.89634879227947</v>
      </c>
      <c r="E257" s="98">
        <f t="shared" ca="1" si="18"/>
        <v>201.5982652512177</v>
      </c>
      <c r="F257" s="98">
        <f t="shared" ca="1" si="18"/>
        <v>458.98338977156783</v>
      </c>
      <c r="G257" s="115">
        <f t="shared" ca="1" si="16"/>
        <v>660.58165502278553</v>
      </c>
    </row>
    <row r="258" spans="1:7" hidden="1" x14ac:dyDescent="0.25">
      <c r="A258" s="62">
        <f t="shared" si="17"/>
        <v>257</v>
      </c>
      <c r="B258" s="97">
        <f t="shared" ref="B258:B321" ca="1" si="19">$B$1*(_xlfn.NORM.INV(RAND(),$J$1,$M$1))</f>
        <v>1.2736365905301535E-2</v>
      </c>
      <c r="C258" s="98">
        <f t="shared" ca="1" si="18"/>
        <v>424.08034940012971</v>
      </c>
      <c r="D258" s="99">
        <f t="shared" ca="1" si="18"/>
        <v>973.12058240484316</v>
      </c>
      <c r="E258" s="98">
        <f t="shared" ca="1" si="18"/>
        <v>823.46599119999621</v>
      </c>
      <c r="F258" s="98">
        <f t="shared" ref="F258" ca="1" si="20">(_xlfn.NORM.INV(RAND(),$J$1*F$1,$M$1*F$1))</f>
        <v>615.23387478499262</v>
      </c>
      <c r="G258" s="115">
        <f t="shared" ref="G258:G321" ca="1" si="21">SUM(E258:F258)</f>
        <v>1438.6998659849887</v>
      </c>
    </row>
    <row r="259" spans="1:7" hidden="1" x14ac:dyDescent="0.25">
      <c r="A259" s="62">
        <f t="shared" ref="A259:A322" si="22">1+A258</f>
        <v>258</v>
      </c>
      <c r="B259" s="97">
        <f t="shared" ca="1" si="19"/>
        <v>5.6901622778049069E-2</v>
      </c>
      <c r="C259" s="98">
        <f t="shared" ref="C259:F322" ca="1" si="23">(_xlfn.NORM.INV(RAND(),$J$1*C$1,$M$1*C$1))</f>
        <v>83.988238472462001</v>
      </c>
      <c r="D259" s="99">
        <f t="shared" ca="1" si="23"/>
        <v>1279.6731891028071</v>
      </c>
      <c r="E259" s="98">
        <f t="shared" ca="1" si="23"/>
        <v>424.28626375478365</v>
      </c>
      <c r="F259" s="98">
        <f t="shared" ca="1" si="23"/>
        <v>-53.314331453543218</v>
      </c>
      <c r="G259" s="115">
        <f t="shared" ca="1" si="21"/>
        <v>370.97193230124043</v>
      </c>
    </row>
    <row r="260" spans="1:7" hidden="1" x14ac:dyDescent="0.25">
      <c r="A260" s="62">
        <f t="shared" si="22"/>
        <v>259</v>
      </c>
      <c r="B260" s="97">
        <f t="shared" ca="1" si="19"/>
        <v>5.9872497704579884E-2</v>
      </c>
      <c r="C260" s="98">
        <f t="shared" ca="1" si="23"/>
        <v>504.96358412728944</v>
      </c>
      <c r="D260" s="99">
        <f t="shared" ca="1" si="23"/>
        <v>2820.6373674146098</v>
      </c>
      <c r="E260" s="98">
        <f t="shared" ca="1" si="23"/>
        <v>678.38840066464002</v>
      </c>
      <c r="F260" s="98">
        <f t="shared" ca="1" si="23"/>
        <v>1307.0985196346207</v>
      </c>
      <c r="G260" s="115">
        <f t="shared" ca="1" si="21"/>
        <v>1985.4869202992609</v>
      </c>
    </row>
    <row r="261" spans="1:7" hidden="1" x14ac:dyDescent="0.25">
      <c r="A261" s="62">
        <f t="shared" si="22"/>
        <v>260</v>
      </c>
      <c r="B261" s="97">
        <f t="shared" ca="1" si="19"/>
        <v>8.5401924435805562E-2</v>
      </c>
      <c r="C261" s="98">
        <f t="shared" ca="1" si="23"/>
        <v>555.57015429881483</v>
      </c>
      <c r="D261" s="99">
        <f t="shared" ca="1" si="23"/>
        <v>726.80347880607655</v>
      </c>
      <c r="E261" s="98">
        <f t="shared" ca="1" si="23"/>
        <v>580.52990344445675</v>
      </c>
      <c r="F261" s="98">
        <f t="shared" ca="1" si="23"/>
        <v>-54.427776911311639</v>
      </c>
      <c r="G261" s="115">
        <f t="shared" ca="1" si="21"/>
        <v>526.10212653314511</v>
      </c>
    </row>
    <row r="262" spans="1:7" hidden="1" x14ac:dyDescent="0.25">
      <c r="A262" s="62">
        <f t="shared" si="22"/>
        <v>261</v>
      </c>
      <c r="B262" s="97">
        <f t="shared" ca="1" si="19"/>
        <v>0.1171789447733983</v>
      </c>
      <c r="C262" s="98">
        <f t="shared" ca="1" si="23"/>
        <v>-127.32560943665351</v>
      </c>
      <c r="D262" s="99">
        <f t="shared" ca="1" si="23"/>
        <v>-629.23605812769847</v>
      </c>
      <c r="E262" s="98">
        <f t="shared" ca="1" si="23"/>
        <v>1242.6977172494624</v>
      </c>
      <c r="F262" s="98">
        <f t="shared" ca="1" si="23"/>
        <v>51.204319359088174</v>
      </c>
      <c r="G262" s="115">
        <f t="shared" ca="1" si="21"/>
        <v>1293.9020366085506</v>
      </c>
    </row>
    <row r="263" spans="1:7" hidden="1" x14ac:dyDescent="0.25">
      <c r="A263" s="62">
        <f t="shared" si="22"/>
        <v>262</v>
      </c>
      <c r="B263" s="97">
        <f t="shared" ca="1" si="19"/>
        <v>7.7593790946965904E-2</v>
      </c>
      <c r="C263" s="98">
        <f t="shared" ca="1" si="23"/>
        <v>1163.0950121522583</v>
      </c>
      <c r="D263" s="99">
        <f t="shared" ca="1" si="23"/>
        <v>93.751766971015627</v>
      </c>
      <c r="E263" s="98">
        <f t="shared" ca="1" si="23"/>
        <v>844.67985576325373</v>
      </c>
      <c r="F263" s="98">
        <f t="shared" ca="1" si="23"/>
        <v>393.26980319512023</v>
      </c>
      <c r="G263" s="115">
        <f t="shared" ca="1" si="21"/>
        <v>1237.9496589583739</v>
      </c>
    </row>
    <row r="264" spans="1:7" hidden="1" x14ac:dyDescent="0.25">
      <c r="A264" s="62">
        <f t="shared" si="22"/>
        <v>263</v>
      </c>
      <c r="B264" s="97">
        <f t="shared" ca="1" si="19"/>
        <v>4.3904431070961467E-2</v>
      </c>
      <c r="C264" s="98">
        <f t="shared" ca="1" si="23"/>
        <v>35.881931716077077</v>
      </c>
      <c r="D264" s="99">
        <f t="shared" ca="1" si="23"/>
        <v>2276.0490881212982</v>
      </c>
      <c r="E264" s="98">
        <f t="shared" ca="1" si="23"/>
        <v>927.87259967000045</v>
      </c>
      <c r="F264" s="98">
        <f t="shared" ca="1" si="23"/>
        <v>-423.46186333910805</v>
      </c>
      <c r="G264" s="115">
        <f t="shared" ca="1" si="21"/>
        <v>504.41073633089241</v>
      </c>
    </row>
    <row r="265" spans="1:7" hidden="1" x14ac:dyDescent="0.25">
      <c r="A265" s="62">
        <f t="shared" si="22"/>
        <v>264</v>
      </c>
      <c r="B265" s="97">
        <f t="shared" ca="1" si="19"/>
        <v>5.3006888022292434E-2</v>
      </c>
      <c r="C265" s="98">
        <f t="shared" ca="1" si="23"/>
        <v>784.41291609692757</v>
      </c>
      <c r="D265" s="99">
        <f t="shared" ca="1" si="23"/>
        <v>1447.038831982951</v>
      </c>
      <c r="E265" s="98">
        <f t="shared" ca="1" si="23"/>
        <v>-274.68593210750316</v>
      </c>
      <c r="F265" s="98">
        <f t="shared" ca="1" si="23"/>
        <v>2.4283177647983507</v>
      </c>
      <c r="G265" s="115">
        <f t="shared" ca="1" si="21"/>
        <v>-272.25761434270481</v>
      </c>
    </row>
    <row r="266" spans="1:7" hidden="1" x14ac:dyDescent="0.25">
      <c r="A266" s="62">
        <f t="shared" si="22"/>
        <v>265</v>
      </c>
      <c r="B266" s="97">
        <f t="shared" ca="1" si="19"/>
        <v>0.10321948614206833</v>
      </c>
      <c r="C266" s="98">
        <f t="shared" ca="1" si="23"/>
        <v>395.88464264234443</v>
      </c>
      <c r="D266" s="99">
        <f t="shared" ca="1" si="23"/>
        <v>3266.490425492153</v>
      </c>
      <c r="E266" s="98">
        <f t="shared" ca="1" si="23"/>
        <v>433.82667593542226</v>
      </c>
      <c r="F266" s="98">
        <f t="shared" ca="1" si="23"/>
        <v>1211.2827863295659</v>
      </c>
      <c r="G266" s="115">
        <f t="shared" ca="1" si="21"/>
        <v>1645.109462264988</v>
      </c>
    </row>
    <row r="267" spans="1:7" hidden="1" x14ac:dyDescent="0.25">
      <c r="A267" s="62">
        <f t="shared" si="22"/>
        <v>266</v>
      </c>
      <c r="B267" s="97">
        <f t="shared" ca="1" si="19"/>
        <v>8.047108284584388E-2</v>
      </c>
      <c r="C267" s="98">
        <f t="shared" ca="1" si="23"/>
        <v>1587.0359652983068</v>
      </c>
      <c r="D267" s="99">
        <f t="shared" ca="1" si="23"/>
        <v>2795.490006717434</v>
      </c>
      <c r="E267" s="98">
        <f t="shared" ca="1" si="23"/>
        <v>1260.0155092728901</v>
      </c>
      <c r="F267" s="98">
        <f t="shared" ca="1" si="23"/>
        <v>112.74256326894437</v>
      </c>
      <c r="G267" s="115">
        <f t="shared" ca="1" si="21"/>
        <v>1372.7580725418345</v>
      </c>
    </row>
    <row r="268" spans="1:7" hidden="1" x14ac:dyDescent="0.25">
      <c r="A268" s="62">
        <f t="shared" si="22"/>
        <v>267</v>
      </c>
      <c r="B268" s="97">
        <f t="shared" ca="1" si="19"/>
        <v>9.6761139355969417E-2</v>
      </c>
      <c r="C268" s="98">
        <f t="shared" ca="1" si="23"/>
        <v>755.81059511976741</v>
      </c>
      <c r="D268" s="99">
        <f t="shared" ca="1" si="23"/>
        <v>2650.8263064247385</v>
      </c>
      <c r="E268" s="98">
        <f t="shared" ca="1" si="23"/>
        <v>1498.2670338462849</v>
      </c>
      <c r="F268" s="98">
        <f t="shared" ca="1" si="23"/>
        <v>923.15757122284754</v>
      </c>
      <c r="G268" s="115">
        <f t="shared" ca="1" si="21"/>
        <v>2421.4246050691327</v>
      </c>
    </row>
    <row r="269" spans="1:7" hidden="1" x14ac:dyDescent="0.25">
      <c r="A269" s="62">
        <f t="shared" si="22"/>
        <v>268</v>
      </c>
      <c r="B269" s="97">
        <f t="shared" ca="1" si="19"/>
        <v>0.14029931945368501</v>
      </c>
      <c r="C269" s="98">
        <f t="shared" ca="1" si="23"/>
        <v>-699.52561272241769</v>
      </c>
      <c r="D269" s="99">
        <f t="shared" ca="1" si="23"/>
        <v>2127.3609811403617</v>
      </c>
      <c r="E269" s="98">
        <f t="shared" ca="1" si="23"/>
        <v>1282.513962384382</v>
      </c>
      <c r="F269" s="98">
        <f t="shared" ca="1" si="23"/>
        <v>604.74577722369781</v>
      </c>
      <c r="G269" s="115">
        <f t="shared" ca="1" si="21"/>
        <v>1887.2597396080798</v>
      </c>
    </row>
    <row r="270" spans="1:7" hidden="1" x14ac:dyDescent="0.25">
      <c r="A270" s="62">
        <f t="shared" si="22"/>
        <v>269</v>
      </c>
      <c r="B270" s="97">
        <f t="shared" ca="1" si="19"/>
        <v>5.1200318954610552E-2</v>
      </c>
      <c r="C270" s="98">
        <f t="shared" ca="1" si="23"/>
        <v>565.08900393044678</v>
      </c>
      <c r="D270" s="99">
        <f t="shared" ca="1" si="23"/>
        <v>834.80763204199968</v>
      </c>
      <c r="E270" s="98">
        <f t="shared" ca="1" si="23"/>
        <v>-656.3483669803777</v>
      </c>
      <c r="F270" s="98">
        <f t="shared" ca="1" si="23"/>
        <v>-27.006261672308369</v>
      </c>
      <c r="G270" s="115">
        <f t="shared" ca="1" si="21"/>
        <v>-683.35462865268607</v>
      </c>
    </row>
    <row r="271" spans="1:7" hidden="1" x14ac:dyDescent="0.25">
      <c r="A271" s="62">
        <f t="shared" si="22"/>
        <v>270</v>
      </c>
      <c r="B271" s="97">
        <f t="shared" ca="1" si="19"/>
        <v>0.13960902947052556</v>
      </c>
      <c r="C271" s="98">
        <f t="shared" ca="1" si="23"/>
        <v>1265.3862433092122</v>
      </c>
      <c r="D271" s="99">
        <f t="shared" ca="1" si="23"/>
        <v>617.09760110712773</v>
      </c>
      <c r="E271" s="98">
        <f t="shared" ca="1" si="23"/>
        <v>1558.8838074816795</v>
      </c>
      <c r="F271" s="98">
        <f t="shared" ca="1" si="23"/>
        <v>313.49886139514592</v>
      </c>
      <c r="G271" s="115">
        <f t="shared" ca="1" si="21"/>
        <v>1872.3826688768254</v>
      </c>
    </row>
    <row r="272" spans="1:7" hidden="1" x14ac:dyDescent="0.25">
      <c r="A272" s="62">
        <f t="shared" si="22"/>
        <v>271</v>
      </c>
      <c r="B272" s="97">
        <f t="shared" ca="1" si="19"/>
        <v>0.12129696289126424</v>
      </c>
      <c r="C272" s="98">
        <f t="shared" ca="1" si="23"/>
        <v>166.4824163627743</v>
      </c>
      <c r="D272" s="99">
        <f t="shared" ca="1" si="23"/>
        <v>243.24790905035604</v>
      </c>
      <c r="E272" s="98">
        <f t="shared" ca="1" si="23"/>
        <v>693.72528041452483</v>
      </c>
      <c r="F272" s="98">
        <f t="shared" ca="1" si="23"/>
        <v>288.89071136191444</v>
      </c>
      <c r="G272" s="115">
        <f t="shared" ca="1" si="21"/>
        <v>982.61599177643927</v>
      </c>
    </row>
    <row r="273" spans="1:7" hidden="1" x14ac:dyDescent="0.25">
      <c r="A273" s="62">
        <f t="shared" si="22"/>
        <v>272</v>
      </c>
      <c r="B273" s="97">
        <f t="shared" ca="1" si="19"/>
        <v>6.2765396829023073E-2</v>
      </c>
      <c r="C273" s="98">
        <f t="shared" ca="1" si="23"/>
        <v>-203.82196347131071</v>
      </c>
      <c r="D273" s="99">
        <f t="shared" ca="1" si="23"/>
        <v>1441.5672711744346</v>
      </c>
      <c r="E273" s="98">
        <f t="shared" ca="1" si="23"/>
        <v>389.72730553928068</v>
      </c>
      <c r="F273" s="98">
        <f t="shared" ca="1" si="23"/>
        <v>974.07376066568986</v>
      </c>
      <c r="G273" s="115">
        <f t="shared" ca="1" si="21"/>
        <v>1363.8010662049705</v>
      </c>
    </row>
    <row r="274" spans="1:7" hidden="1" x14ac:dyDescent="0.25">
      <c r="A274" s="62">
        <f t="shared" si="22"/>
        <v>273</v>
      </c>
      <c r="B274" s="97">
        <f t="shared" ca="1" si="19"/>
        <v>-1.4087317503245642E-2</v>
      </c>
      <c r="C274" s="98">
        <f t="shared" ca="1" si="23"/>
        <v>1191.2542984408174</v>
      </c>
      <c r="D274" s="99">
        <f t="shared" ca="1" si="23"/>
        <v>2270.5449290735578</v>
      </c>
      <c r="E274" s="98">
        <f t="shared" ca="1" si="23"/>
        <v>1089.6199149848308</v>
      </c>
      <c r="F274" s="98">
        <f t="shared" ca="1" si="23"/>
        <v>246.85138647175546</v>
      </c>
      <c r="G274" s="115">
        <f t="shared" ca="1" si="21"/>
        <v>1336.4713014565862</v>
      </c>
    </row>
    <row r="275" spans="1:7" hidden="1" x14ac:dyDescent="0.25">
      <c r="A275" s="62">
        <f t="shared" si="22"/>
        <v>274</v>
      </c>
      <c r="B275" s="97">
        <f t="shared" ca="1" si="19"/>
        <v>3.4894030115576902E-2</v>
      </c>
      <c r="C275" s="98">
        <f t="shared" ca="1" si="23"/>
        <v>-95.435010623713538</v>
      </c>
      <c r="D275" s="99">
        <f t="shared" ca="1" si="23"/>
        <v>2202.3142756378702</v>
      </c>
      <c r="E275" s="98">
        <f t="shared" ca="1" si="23"/>
        <v>992.76632257697838</v>
      </c>
      <c r="F275" s="98">
        <f t="shared" ca="1" si="23"/>
        <v>574.69444712016173</v>
      </c>
      <c r="G275" s="115">
        <f t="shared" ca="1" si="21"/>
        <v>1567.4607696971402</v>
      </c>
    </row>
    <row r="276" spans="1:7" hidden="1" x14ac:dyDescent="0.25">
      <c r="A276" s="62">
        <f t="shared" si="22"/>
        <v>275</v>
      </c>
      <c r="B276" s="97">
        <f t="shared" ca="1" si="19"/>
        <v>6.6421872368388202E-2</v>
      </c>
      <c r="C276" s="98">
        <f t="shared" ca="1" si="23"/>
        <v>-12.9889424855171</v>
      </c>
      <c r="D276" s="99">
        <f t="shared" ca="1" si="23"/>
        <v>1287.0734791241368</v>
      </c>
      <c r="E276" s="98">
        <f t="shared" ca="1" si="23"/>
        <v>792.27711497197731</v>
      </c>
      <c r="F276" s="98">
        <f t="shared" ca="1" si="23"/>
        <v>447.56774882195771</v>
      </c>
      <c r="G276" s="115">
        <f t="shared" ca="1" si="21"/>
        <v>1239.844863793935</v>
      </c>
    </row>
    <row r="277" spans="1:7" hidden="1" x14ac:dyDescent="0.25">
      <c r="A277" s="62">
        <f t="shared" si="22"/>
        <v>276</v>
      </c>
      <c r="B277" s="97">
        <f t="shared" ca="1" si="19"/>
        <v>0.11496846832750289</v>
      </c>
      <c r="C277" s="98">
        <f t="shared" ca="1" si="23"/>
        <v>416.55837410850745</v>
      </c>
      <c r="D277" s="99">
        <f t="shared" ca="1" si="23"/>
        <v>-623.01297815142038</v>
      </c>
      <c r="E277" s="98">
        <f t="shared" ca="1" si="23"/>
        <v>621.21009758653372</v>
      </c>
      <c r="F277" s="98">
        <f t="shared" ca="1" si="23"/>
        <v>640.13966634348833</v>
      </c>
      <c r="G277" s="115">
        <f t="shared" ca="1" si="21"/>
        <v>1261.3497639300222</v>
      </c>
    </row>
    <row r="278" spans="1:7" hidden="1" x14ac:dyDescent="0.25">
      <c r="A278" s="62">
        <f t="shared" si="22"/>
        <v>277</v>
      </c>
      <c r="B278" s="97">
        <f t="shared" ca="1" si="19"/>
        <v>0.18504975615432617</v>
      </c>
      <c r="C278" s="98">
        <f t="shared" ca="1" si="23"/>
        <v>-14.531166860846497</v>
      </c>
      <c r="D278" s="99">
        <f t="shared" ca="1" si="23"/>
        <v>1354.4853392870707</v>
      </c>
      <c r="E278" s="98">
        <f t="shared" ca="1" si="23"/>
        <v>591.98946533621074</v>
      </c>
      <c r="F278" s="98">
        <f t="shared" ca="1" si="23"/>
        <v>959.26112646151284</v>
      </c>
      <c r="G278" s="115">
        <f t="shared" ca="1" si="21"/>
        <v>1551.2505917977237</v>
      </c>
    </row>
    <row r="279" spans="1:7" hidden="1" x14ac:dyDescent="0.25">
      <c r="A279" s="62">
        <f t="shared" si="22"/>
        <v>278</v>
      </c>
      <c r="B279" s="97">
        <f t="shared" ca="1" si="19"/>
        <v>7.5791232789698432E-2</v>
      </c>
      <c r="C279" s="98">
        <f t="shared" ca="1" si="23"/>
        <v>1506.2536415910313</v>
      </c>
      <c r="D279" s="99">
        <f t="shared" ca="1" si="23"/>
        <v>-163.96505380089661</v>
      </c>
      <c r="E279" s="98">
        <f t="shared" ca="1" si="23"/>
        <v>174.19853967216358</v>
      </c>
      <c r="F279" s="98">
        <f t="shared" ca="1" si="23"/>
        <v>568.76620600858996</v>
      </c>
      <c r="G279" s="115">
        <f t="shared" ca="1" si="21"/>
        <v>742.96474568075359</v>
      </c>
    </row>
    <row r="280" spans="1:7" hidden="1" x14ac:dyDescent="0.25">
      <c r="A280" s="62">
        <f t="shared" si="22"/>
        <v>279</v>
      </c>
      <c r="B280" s="97">
        <f t="shared" ca="1" si="19"/>
        <v>2.9903653665138127E-2</v>
      </c>
      <c r="C280" s="98">
        <f t="shared" ca="1" si="23"/>
        <v>587.26556473931987</v>
      </c>
      <c r="D280" s="99">
        <f t="shared" ca="1" si="23"/>
        <v>2275.5381582005934</v>
      </c>
      <c r="E280" s="98">
        <f t="shared" ca="1" si="23"/>
        <v>321.48618670467113</v>
      </c>
      <c r="F280" s="98">
        <f t="shared" ca="1" si="23"/>
        <v>1026.6192921810625</v>
      </c>
      <c r="G280" s="115">
        <f t="shared" ca="1" si="21"/>
        <v>1348.1054788857336</v>
      </c>
    </row>
    <row r="281" spans="1:7" hidden="1" x14ac:dyDescent="0.25">
      <c r="A281" s="62">
        <f t="shared" si="22"/>
        <v>280</v>
      </c>
      <c r="B281" s="97">
        <f t="shared" ca="1" si="19"/>
        <v>7.9830079266967197E-2</v>
      </c>
      <c r="C281" s="98">
        <f t="shared" ca="1" si="23"/>
        <v>988.15547996705754</v>
      </c>
      <c r="D281" s="99">
        <f t="shared" ca="1" si="23"/>
        <v>1141.2636953431138</v>
      </c>
      <c r="E281" s="98">
        <f t="shared" ca="1" si="23"/>
        <v>550.37012733990514</v>
      </c>
      <c r="F281" s="98">
        <f t="shared" ca="1" si="23"/>
        <v>1133.9139720532257</v>
      </c>
      <c r="G281" s="115">
        <f t="shared" ca="1" si="21"/>
        <v>1684.2840993931309</v>
      </c>
    </row>
    <row r="282" spans="1:7" hidden="1" x14ac:dyDescent="0.25">
      <c r="A282" s="62">
        <f t="shared" si="22"/>
        <v>281</v>
      </c>
      <c r="B282" s="97">
        <f t="shared" ca="1" si="19"/>
        <v>-2.3831867068989918E-2</v>
      </c>
      <c r="C282" s="98">
        <f t="shared" ca="1" si="23"/>
        <v>1096.9009877311646</v>
      </c>
      <c r="D282" s="99">
        <f t="shared" ca="1" si="23"/>
        <v>1168.6583568143285</v>
      </c>
      <c r="E282" s="98">
        <f t="shared" ca="1" si="23"/>
        <v>1240.0771438428974</v>
      </c>
      <c r="F282" s="98">
        <f t="shared" ca="1" si="23"/>
        <v>765.31416492580047</v>
      </c>
      <c r="G282" s="115">
        <f t="shared" ca="1" si="21"/>
        <v>2005.3913087686979</v>
      </c>
    </row>
    <row r="283" spans="1:7" hidden="1" x14ac:dyDescent="0.25">
      <c r="A283" s="62">
        <f t="shared" si="22"/>
        <v>282</v>
      </c>
      <c r="B283" s="97">
        <f t="shared" ca="1" si="19"/>
        <v>1.0040545336271967E-2</v>
      </c>
      <c r="C283" s="98">
        <f t="shared" ca="1" si="23"/>
        <v>362.20887192375233</v>
      </c>
      <c r="D283" s="99">
        <f t="shared" ca="1" si="23"/>
        <v>-129.65148888903173</v>
      </c>
      <c r="E283" s="98">
        <f t="shared" ca="1" si="23"/>
        <v>-251.91313362710866</v>
      </c>
      <c r="F283" s="98">
        <f t="shared" ca="1" si="23"/>
        <v>869.10533906098874</v>
      </c>
      <c r="G283" s="115">
        <f t="shared" ca="1" si="21"/>
        <v>617.19220543388008</v>
      </c>
    </row>
    <row r="284" spans="1:7" hidden="1" x14ac:dyDescent="0.25">
      <c r="A284" s="62">
        <f t="shared" si="22"/>
        <v>283</v>
      </c>
      <c r="B284" s="97">
        <f t="shared" ca="1" si="19"/>
        <v>7.1264938873356484E-2</v>
      </c>
      <c r="C284" s="98">
        <f t="shared" ca="1" si="23"/>
        <v>670.88768561672987</v>
      </c>
      <c r="D284" s="99">
        <f t="shared" ca="1" si="23"/>
        <v>-719.04777001360458</v>
      </c>
      <c r="E284" s="98">
        <f t="shared" ca="1" si="23"/>
        <v>-9.100307654517394</v>
      </c>
      <c r="F284" s="98">
        <f t="shared" ca="1" si="23"/>
        <v>993.80049015576833</v>
      </c>
      <c r="G284" s="115">
        <f t="shared" ca="1" si="21"/>
        <v>984.70018250125099</v>
      </c>
    </row>
    <row r="285" spans="1:7" hidden="1" x14ac:dyDescent="0.25">
      <c r="A285" s="62">
        <f t="shared" si="22"/>
        <v>284</v>
      </c>
      <c r="B285" s="97">
        <f t="shared" ca="1" si="19"/>
        <v>6.4524799990479054E-2</v>
      </c>
      <c r="C285" s="98">
        <f t="shared" ca="1" si="23"/>
        <v>-659.24451159415548</v>
      </c>
      <c r="D285" s="99">
        <f t="shared" ca="1" si="23"/>
        <v>423.73625758514038</v>
      </c>
      <c r="E285" s="98">
        <f t="shared" ca="1" si="23"/>
        <v>615.05787342177882</v>
      </c>
      <c r="F285" s="98">
        <f t="shared" ca="1" si="23"/>
        <v>255.15132636884996</v>
      </c>
      <c r="G285" s="115">
        <f t="shared" ca="1" si="21"/>
        <v>870.20919979062876</v>
      </c>
    </row>
    <row r="286" spans="1:7" hidden="1" x14ac:dyDescent="0.25">
      <c r="A286" s="62">
        <f t="shared" si="22"/>
        <v>285</v>
      </c>
      <c r="B286" s="97">
        <f t="shared" ca="1" si="19"/>
        <v>-1.8154902024694969E-2</v>
      </c>
      <c r="C286" s="98">
        <f t="shared" ca="1" si="23"/>
        <v>-925.71782499334518</v>
      </c>
      <c r="D286" s="99">
        <f t="shared" ca="1" si="23"/>
        <v>-230.87445315453465</v>
      </c>
      <c r="E286" s="98">
        <f t="shared" ca="1" si="23"/>
        <v>695.00344177719035</v>
      </c>
      <c r="F286" s="98">
        <f t="shared" ca="1" si="23"/>
        <v>748.54681980141686</v>
      </c>
      <c r="G286" s="115">
        <f t="shared" ca="1" si="21"/>
        <v>1443.5502615786072</v>
      </c>
    </row>
    <row r="287" spans="1:7" hidden="1" x14ac:dyDescent="0.25">
      <c r="A287" s="62">
        <f t="shared" si="22"/>
        <v>286</v>
      </c>
      <c r="B287" s="97">
        <f t="shared" ca="1" si="19"/>
        <v>-2.8690245898686517E-3</v>
      </c>
      <c r="C287" s="98">
        <f t="shared" ca="1" si="23"/>
        <v>782.46206955915159</v>
      </c>
      <c r="D287" s="99">
        <f t="shared" ca="1" si="23"/>
        <v>1179.7775144027803</v>
      </c>
      <c r="E287" s="98">
        <f t="shared" ca="1" si="23"/>
        <v>501.62994802383463</v>
      </c>
      <c r="F287" s="98">
        <f t="shared" ca="1" si="23"/>
        <v>1118.5953684579895</v>
      </c>
      <c r="G287" s="115">
        <f t="shared" ca="1" si="21"/>
        <v>1620.2253164818242</v>
      </c>
    </row>
    <row r="288" spans="1:7" hidden="1" x14ac:dyDescent="0.25">
      <c r="A288" s="62">
        <f t="shared" si="22"/>
        <v>287</v>
      </c>
      <c r="B288" s="97">
        <f t="shared" ca="1" si="19"/>
        <v>5.8592176797062974E-2</v>
      </c>
      <c r="C288" s="98">
        <f t="shared" ca="1" si="23"/>
        <v>217.00681139803987</v>
      </c>
      <c r="D288" s="99">
        <f t="shared" ca="1" si="23"/>
        <v>-1139.8397720289049</v>
      </c>
      <c r="E288" s="98">
        <f t="shared" ca="1" si="23"/>
        <v>1348.9677419033787</v>
      </c>
      <c r="F288" s="98">
        <f t="shared" ca="1" si="23"/>
        <v>409.18848220850606</v>
      </c>
      <c r="G288" s="115">
        <f t="shared" ca="1" si="21"/>
        <v>1758.1562241118847</v>
      </c>
    </row>
    <row r="289" spans="1:7" hidden="1" x14ac:dyDescent="0.25">
      <c r="A289" s="62">
        <f t="shared" si="22"/>
        <v>288</v>
      </c>
      <c r="B289" s="97">
        <f t="shared" ca="1" si="19"/>
        <v>8.3051181378864108E-2</v>
      </c>
      <c r="C289" s="98">
        <f t="shared" ca="1" si="23"/>
        <v>418.13029313433628</v>
      </c>
      <c r="D289" s="99">
        <f t="shared" ca="1" si="23"/>
        <v>973.55805785310122</v>
      </c>
      <c r="E289" s="98">
        <f t="shared" ca="1" si="23"/>
        <v>822.97838933478397</v>
      </c>
      <c r="F289" s="98">
        <f t="shared" ca="1" si="23"/>
        <v>393.43623322491959</v>
      </c>
      <c r="G289" s="115">
        <f t="shared" ca="1" si="21"/>
        <v>1216.4146225597035</v>
      </c>
    </row>
    <row r="290" spans="1:7" hidden="1" x14ac:dyDescent="0.25">
      <c r="A290" s="62">
        <f t="shared" si="22"/>
        <v>289</v>
      </c>
      <c r="B290" s="97">
        <f t="shared" ca="1" si="19"/>
        <v>9.564890558673822E-2</v>
      </c>
      <c r="C290" s="98">
        <f t="shared" ca="1" si="23"/>
        <v>646.02880552574402</v>
      </c>
      <c r="D290" s="99">
        <f t="shared" ca="1" si="23"/>
        <v>1195.2610535598592</v>
      </c>
      <c r="E290" s="98">
        <f t="shared" ca="1" si="23"/>
        <v>637.14596641626827</v>
      </c>
      <c r="F290" s="98">
        <f t="shared" ca="1" si="23"/>
        <v>1057.1988203018313</v>
      </c>
      <c r="G290" s="115">
        <f t="shared" ca="1" si="21"/>
        <v>1694.3447867180996</v>
      </c>
    </row>
    <row r="291" spans="1:7" hidden="1" x14ac:dyDescent="0.25">
      <c r="A291" s="62">
        <f t="shared" si="22"/>
        <v>290</v>
      </c>
      <c r="B291" s="97">
        <f t="shared" ca="1" si="19"/>
        <v>2.2958568864605768E-2</v>
      </c>
      <c r="C291" s="98">
        <f t="shared" ca="1" si="23"/>
        <v>904.79668194434896</v>
      </c>
      <c r="D291" s="99">
        <f t="shared" ca="1" si="23"/>
        <v>726.06164037792382</v>
      </c>
      <c r="E291" s="98">
        <f t="shared" ca="1" si="23"/>
        <v>719.02283000755529</v>
      </c>
      <c r="F291" s="98">
        <f t="shared" ca="1" si="23"/>
        <v>740.16665646580418</v>
      </c>
      <c r="G291" s="115">
        <f t="shared" ca="1" si="21"/>
        <v>1459.1894864733595</v>
      </c>
    </row>
    <row r="292" spans="1:7" hidden="1" x14ac:dyDescent="0.25">
      <c r="A292" s="62">
        <f t="shared" si="22"/>
        <v>291</v>
      </c>
      <c r="B292" s="97">
        <f t="shared" ca="1" si="19"/>
        <v>-2.1327398805282852E-2</v>
      </c>
      <c r="C292" s="98">
        <f t="shared" ca="1" si="23"/>
        <v>-213.45110990773458</v>
      </c>
      <c r="D292" s="99">
        <f t="shared" ca="1" si="23"/>
        <v>1587.4759172471863</v>
      </c>
      <c r="E292" s="98">
        <f t="shared" ca="1" si="23"/>
        <v>1350.4186747329773</v>
      </c>
      <c r="F292" s="98">
        <f t="shared" ca="1" si="23"/>
        <v>974.71255228037751</v>
      </c>
      <c r="G292" s="115">
        <f t="shared" ca="1" si="21"/>
        <v>2325.1312270133549</v>
      </c>
    </row>
    <row r="293" spans="1:7" hidden="1" x14ac:dyDescent="0.25">
      <c r="A293" s="62">
        <f t="shared" si="22"/>
        <v>292</v>
      </c>
      <c r="B293" s="97">
        <f t="shared" ca="1" si="19"/>
        <v>0.10383634421174225</v>
      </c>
      <c r="C293" s="98">
        <f t="shared" ca="1" si="23"/>
        <v>1494.9648794562636</v>
      </c>
      <c r="D293" s="99">
        <f t="shared" ca="1" si="23"/>
        <v>2127.696376533936</v>
      </c>
      <c r="E293" s="98">
        <f t="shared" ca="1" si="23"/>
        <v>84.416957267408804</v>
      </c>
      <c r="F293" s="98">
        <f t="shared" ca="1" si="23"/>
        <v>1136.06461944948</v>
      </c>
      <c r="G293" s="115">
        <f t="shared" ca="1" si="21"/>
        <v>1220.4815767168889</v>
      </c>
    </row>
    <row r="294" spans="1:7" hidden="1" x14ac:dyDescent="0.25">
      <c r="A294" s="62">
        <f t="shared" si="22"/>
        <v>293</v>
      </c>
      <c r="B294" s="97">
        <f t="shared" ca="1" si="19"/>
        <v>3.6922851225054579E-2</v>
      </c>
      <c r="C294" s="98">
        <f t="shared" ca="1" si="23"/>
        <v>158.33332356588375</v>
      </c>
      <c r="D294" s="99">
        <f t="shared" ca="1" si="23"/>
        <v>-174.70391670236813</v>
      </c>
      <c r="E294" s="98">
        <f t="shared" ca="1" si="23"/>
        <v>-981.0311876880246</v>
      </c>
      <c r="F294" s="98">
        <f t="shared" ca="1" si="23"/>
        <v>638.86462678718033</v>
      </c>
      <c r="G294" s="115">
        <f t="shared" ca="1" si="21"/>
        <v>-342.16656090084427</v>
      </c>
    </row>
    <row r="295" spans="1:7" hidden="1" x14ac:dyDescent="0.25">
      <c r="A295" s="62">
        <f t="shared" si="22"/>
        <v>294</v>
      </c>
      <c r="B295" s="97">
        <f t="shared" ca="1" si="19"/>
        <v>4.1741481992299934E-2</v>
      </c>
      <c r="C295" s="98">
        <f t="shared" ca="1" si="23"/>
        <v>1219.1717893188425</v>
      </c>
      <c r="D295" s="99">
        <f t="shared" ca="1" si="23"/>
        <v>440.5002235036651</v>
      </c>
      <c r="E295" s="98">
        <f t="shared" ca="1" si="23"/>
        <v>1845.4996893289522</v>
      </c>
      <c r="F295" s="98">
        <f t="shared" ca="1" si="23"/>
        <v>304.60408221370199</v>
      </c>
      <c r="G295" s="115">
        <f t="shared" ca="1" si="21"/>
        <v>2150.1037715426542</v>
      </c>
    </row>
    <row r="296" spans="1:7" hidden="1" x14ac:dyDescent="0.25">
      <c r="A296" s="62">
        <f t="shared" si="22"/>
        <v>295</v>
      </c>
      <c r="B296" s="97">
        <f t="shared" ca="1" si="19"/>
        <v>8.6441609376428294E-3</v>
      </c>
      <c r="C296" s="98">
        <f t="shared" ca="1" si="23"/>
        <v>1036.6570896536696</v>
      </c>
      <c r="D296" s="99">
        <f t="shared" ca="1" si="23"/>
        <v>2515.6885182408587</v>
      </c>
      <c r="E296" s="98">
        <f t="shared" ca="1" si="23"/>
        <v>-258.89899343646266</v>
      </c>
      <c r="F296" s="98">
        <f t="shared" ca="1" si="23"/>
        <v>480.74317896214757</v>
      </c>
      <c r="G296" s="115">
        <f t="shared" ca="1" si="21"/>
        <v>221.84418552568491</v>
      </c>
    </row>
    <row r="297" spans="1:7" hidden="1" x14ac:dyDescent="0.25">
      <c r="A297" s="62">
        <f t="shared" si="22"/>
        <v>296</v>
      </c>
      <c r="B297" s="97">
        <f t="shared" ca="1" si="19"/>
        <v>1.7255320428597613E-2</v>
      </c>
      <c r="C297" s="98">
        <f t="shared" ca="1" si="23"/>
        <v>525.79078319408836</v>
      </c>
      <c r="D297" s="99">
        <f t="shared" ca="1" si="23"/>
        <v>1403.3913266297291</v>
      </c>
      <c r="E297" s="98">
        <f t="shared" ca="1" si="23"/>
        <v>1151.7370285185405</v>
      </c>
      <c r="F297" s="98">
        <f t="shared" ca="1" si="23"/>
        <v>-33.1192205286751</v>
      </c>
      <c r="G297" s="115">
        <f t="shared" ca="1" si="21"/>
        <v>1118.6178079898655</v>
      </c>
    </row>
    <row r="298" spans="1:7" hidden="1" x14ac:dyDescent="0.25">
      <c r="A298" s="62">
        <f t="shared" si="22"/>
        <v>297</v>
      </c>
      <c r="B298" s="97">
        <f t="shared" ca="1" si="19"/>
        <v>2.1266305207648162E-2</v>
      </c>
      <c r="C298" s="98">
        <f t="shared" ca="1" si="23"/>
        <v>90.76561772944649</v>
      </c>
      <c r="D298" s="99">
        <f t="shared" ca="1" si="23"/>
        <v>152.97177807452192</v>
      </c>
      <c r="E298" s="98">
        <f t="shared" ca="1" si="23"/>
        <v>846.22344230954968</v>
      </c>
      <c r="F298" s="98">
        <f t="shared" ca="1" si="23"/>
        <v>554.5900328151954</v>
      </c>
      <c r="G298" s="115">
        <f t="shared" ca="1" si="21"/>
        <v>1400.8134751247451</v>
      </c>
    </row>
    <row r="299" spans="1:7" hidden="1" x14ac:dyDescent="0.25">
      <c r="A299" s="62">
        <f t="shared" si="22"/>
        <v>298</v>
      </c>
      <c r="B299" s="97">
        <f t="shared" ca="1" si="19"/>
        <v>-5.3575448220112565E-4</v>
      </c>
      <c r="C299" s="98">
        <f t="shared" ca="1" si="23"/>
        <v>390.63311924844442</v>
      </c>
      <c r="D299" s="99">
        <f t="shared" ca="1" si="23"/>
        <v>968.53902955536182</v>
      </c>
      <c r="E299" s="98">
        <f t="shared" ca="1" si="23"/>
        <v>-348.48642836680733</v>
      </c>
      <c r="F299" s="98">
        <f t="shared" ca="1" si="23"/>
        <v>764.03117201858629</v>
      </c>
      <c r="G299" s="115">
        <f t="shared" ca="1" si="21"/>
        <v>415.54474365177896</v>
      </c>
    </row>
    <row r="300" spans="1:7" hidden="1" x14ac:dyDescent="0.25">
      <c r="A300" s="62">
        <f t="shared" si="22"/>
        <v>299</v>
      </c>
      <c r="B300" s="97">
        <f t="shared" ca="1" si="19"/>
        <v>8.6060962510185052E-3</v>
      </c>
      <c r="C300" s="98">
        <f t="shared" ca="1" si="23"/>
        <v>529.19121219929559</v>
      </c>
      <c r="D300" s="99">
        <f t="shared" ca="1" si="23"/>
        <v>1529.0711647590854</v>
      </c>
      <c r="E300" s="98">
        <f t="shared" ca="1" si="23"/>
        <v>-486.45273594107027</v>
      </c>
      <c r="F300" s="98">
        <f t="shared" ca="1" si="23"/>
        <v>-116.13605651318392</v>
      </c>
      <c r="G300" s="115">
        <f t="shared" ca="1" si="21"/>
        <v>-602.58879245425419</v>
      </c>
    </row>
    <row r="301" spans="1:7" hidden="1" x14ac:dyDescent="0.25">
      <c r="A301" s="62">
        <f t="shared" si="22"/>
        <v>300</v>
      </c>
      <c r="B301" s="97">
        <f t="shared" ca="1" si="19"/>
        <v>-3.7558089056299315E-2</v>
      </c>
      <c r="C301" s="98">
        <f t="shared" ca="1" si="23"/>
        <v>224.85487197665947</v>
      </c>
      <c r="D301" s="99">
        <f t="shared" ca="1" si="23"/>
        <v>3519.6856605384451</v>
      </c>
      <c r="E301" s="98">
        <f t="shared" ca="1" si="23"/>
        <v>501.20454950400944</v>
      </c>
      <c r="F301" s="98">
        <f t="shared" ca="1" si="23"/>
        <v>162.87167136880925</v>
      </c>
      <c r="G301" s="115">
        <f t="shared" ca="1" si="21"/>
        <v>664.07622087281868</v>
      </c>
    </row>
    <row r="302" spans="1:7" hidden="1" x14ac:dyDescent="0.25">
      <c r="A302" s="62">
        <f t="shared" si="22"/>
        <v>301</v>
      </c>
      <c r="B302" s="97">
        <f t="shared" ca="1" si="19"/>
        <v>6.0970007264984916E-4</v>
      </c>
      <c r="C302" s="98">
        <f t="shared" ca="1" si="23"/>
        <v>624.14743974034809</v>
      </c>
      <c r="D302" s="99">
        <f t="shared" ca="1" si="23"/>
        <v>-727.66801825034554</v>
      </c>
      <c r="E302" s="98">
        <f t="shared" ca="1" si="23"/>
        <v>967.94960384569913</v>
      </c>
      <c r="F302" s="98">
        <f t="shared" ca="1" si="23"/>
        <v>1307.5049489651926</v>
      </c>
      <c r="G302" s="115">
        <f t="shared" ca="1" si="21"/>
        <v>2275.454552810892</v>
      </c>
    </row>
    <row r="303" spans="1:7" hidden="1" x14ac:dyDescent="0.25">
      <c r="A303" s="62">
        <f t="shared" si="22"/>
        <v>302</v>
      </c>
      <c r="B303" s="97">
        <f t="shared" ca="1" si="19"/>
        <v>3.0252579529235085E-2</v>
      </c>
      <c r="C303" s="98">
        <f t="shared" ca="1" si="23"/>
        <v>219.07637783086454</v>
      </c>
      <c r="D303" s="99">
        <f t="shared" ca="1" si="23"/>
        <v>451.97588171880034</v>
      </c>
      <c r="E303" s="98">
        <f t="shared" ca="1" si="23"/>
        <v>663.61985725967975</v>
      </c>
      <c r="F303" s="98">
        <f t="shared" ca="1" si="23"/>
        <v>420.98452516915637</v>
      </c>
      <c r="G303" s="115">
        <f t="shared" ca="1" si="21"/>
        <v>1084.6043824288361</v>
      </c>
    </row>
    <row r="304" spans="1:7" hidden="1" x14ac:dyDescent="0.25">
      <c r="A304" s="62">
        <f t="shared" si="22"/>
        <v>303</v>
      </c>
      <c r="B304" s="97">
        <f t="shared" ca="1" si="19"/>
        <v>4.5703187851871621E-3</v>
      </c>
      <c r="C304" s="98">
        <f t="shared" ca="1" si="23"/>
        <v>-161.40408356827948</v>
      </c>
      <c r="D304" s="99">
        <f t="shared" ca="1" si="23"/>
        <v>2568.8417619496313</v>
      </c>
      <c r="E304" s="98">
        <f t="shared" ca="1" si="23"/>
        <v>1118.7135416415167</v>
      </c>
      <c r="F304" s="98">
        <f t="shared" ca="1" si="23"/>
        <v>1115.3073366696804</v>
      </c>
      <c r="G304" s="115">
        <f t="shared" ca="1" si="21"/>
        <v>2234.0208783111971</v>
      </c>
    </row>
    <row r="305" spans="1:7" hidden="1" x14ac:dyDescent="0.25">
      <c r="A305" s="62">
        <f t="shared" si="22"/>
        <v>304</v>
      </c>
      <c r="B305" s="97">
        <f t="shared" ca="1" si="19"/>
        <v>1.2216746140164436E-2</v>
      </c>
      <c r="C305" s="98">
        <f t="shared" ca="1" si="23"/>
        <v>-139.28606999079136</v>
      </c>
      <c r="D305" s="99">
        <f t="shared" ca="1" si="23"/>
        <v>937.2167543846931</v>
      </c>
      <c r="E305" s="98">
        <f t="shared" ca="1" si="23"/>
        <v>784.36397018762193</v>
      </c>
      <c r="F305" s="98">
        <f t="shared" ca="1" si="23"/>
        <v>588.0175950248921</v>
      </c>
      <c r="G305" s="115">
        <f t="shared" ca="1" si="21"/>
        <v>1372.381565212514</v>
      </c>
    </row>
    <row r="306" spans="1:7" hidden="1" x14ac:dyDescent="0.25">
      <c r="A306" s="62">
        <f t="shared" si="22"/>
        <v>305</v>
      </c>
      <c r="B306" s="97">
        <f t="shared" ca="1" si="19"/>
        <v>0.1428072176249035</v>
      </c>
      <c r="C306" s="98">
        <f t="shared" ca="1" si="23"/>
        <v>935.73136501808995</v>
      </c>
      <c r="D306" s="99">
        <f t="shared" ca="1" si="23"/>
        <v>1237.3485371254062</v>
      </c>
      <c r="E306" s="98">
        <f t="shared" ca="1" si="23"/>
        <v>699.93703843687456</v>
      </c>
      <c r="F306" s="98">
        <f t="shared" ca="1" si="23"/>
        <v>-29.66968154326571</v>
      </c>
      <c r="G306" s="115">
        <f t="shared" ca="1" si="21"/>
        <v>670.26735689360885</v>
      </c>
    </row>
    <row r="307" spans="1:7" hidden="1" x14ac:dyDescent="0.25">
      <c r="A307" s="62">
        <f t="shared" si="22"/>
        <v>306</v>
      </c>
      <c r="B307" s="97">
        <f t="shared" ca="1" si="19"/>
        <v>-5.0005283664735847E-2</v>
      </c>
      <c r="C307" s="98">
        <f t="shared" ca="1" si="23"/>
        <v>1162.6764450959959</v>
      </c>
      <c r="D307" s="99">
        <f t="shared" ca="1" si="23"/>
        <v>-11.38133754306557</v>
      </c>
      <c r="E307" s="98">
        <f t="shared" ca="1" si="23"/>
        <v>117.19533688265614</v>
      </c>
      <c r="F307" s="98">
        <f t="shared" ca="1" si="23"/>
        <v>-208.40267189401061</v>
      </c>
      <c r="G307" s="115">
        <f t="shared" ca="1" si="21"/>
        <v>-91.207335011354473</v>
      </c>
    </row>
    <row r="308" spans="1:7" hidden="1" x14ac:dyDescent="0.25">
      <c r="A308" s="62">
        <f t="shared" si="22"/>
        <v>307</v>
      </c>
      <c r="B308" s="97">
        <f t="shared" ca="1" si="19"/>
        <v>0.12150706693745622</v>
      </c>
      <c r="C308" s="98">
        <f t="shared" ca="1" si="23"/>
        <v>404.32503146849058</v>
      </c>
      <c r="D308" s="99">
        <f t="shared" ca="1" si="23"/>
        <v>2649.9705060274855</v>
      </c>
      <c r="E308" s="98">
        <f t="shared" ca="1" si="23"/>
        <v>336.90143119702327</v>
      </c>
      <c r="F308" s="98">
        <f t="shared" ca="1" si="23"/>
        <v>328.27145452741138</v>
      </c>
      <c r="G308" s="115">
        <f t="shared" ca="1" si="21"/>
        <v>665.17288572443465</v>
      </c>
    </row>
    <row r="309" spans="1:7" hidden="1" x14ac:dyDescent="0.25">
      <c r="A309" s="62">
        <f t="shared" si="22"/>
        <v>308</v>
      </c>
      <c r="B309" s="97">
        <f t="shared" ca="1" si="19"/>
        <v>5.2241105334050443E-2</v>
      </c>
      <c r="C309" s="98">
        <f t="shared" ca="1" si="23"/>
        <v>484.42471165726346</v>
      </c>
      <c r="D309" s="99">
        <f t="shared" ca="1" si="23"/>
        <v>1045.501661244218</v>
      </c>
      <c r="E309" s="98">
        <f t="shared" ca="1" si="23"/>
        <v>887.43593682756284</v>
      </c>
      <c r="F309" s="98">
        <f t="shared" ca="1" si="23"/>
        <v>866.66772731291849</v>
      </c>
      <c r="G309" s="115">
        <f t="shared" ca="1" si="21"/>
        <v>1754.1036641404812</v>
      </c>
    </row>
    <row r="310" spans="1:7" hidden="1" x14ac:dyDescent="0.25">
      <c r="A310" s="62">
        <f t="shared" si="22"/>
        <v>309</v>
      </c>
      <c r="B310" s="97">
        <f t="shared" ca="1" si="19"/>
        <v>5.7470706025214632E-2</v>
      </c>
      <c r="C310" s="98">
        <f t="shared" ca="1" si="23"/>
        <v>392.52040648819974</v>
      </c>
      <c r="D310" s="99">
        <f t="shared" ca="1" si="23"/>
        <v>1857.3361819212789</v>
      </c>
      <c r="E310" s="98">
        <f t="shared" ca="1" si="23"/>
        <v>349.31570924825849</v>
      </c>
      <c r="F310" s="98">
        <f t="shared" ca="1" si="23"/>
        <v>1102.4524586978155</v>
      </c>
      <c r="G310" s="115">
        <f t="shared" ca="1" si="21"/>
        <v>1451.7681679460738</v>
      </c>
    </row>
    <row r="311" spans="1:7" hidden="1" x14ac:dyDescent="0.25">
      <c r="A311" s="62">
        <f t="shared" si="22"/>
        <v>310</v>
      </c>
      <c r="B311" s="97">
        <f t="shared" ca="1" si="19"/>
        <v>8.4449181829440986E-2</v>
      </c>
      <c r="C311" s="98">
        <f t="shared" ca="1" si="23"/>
        <v>-17.82655854294228</v>
      </c>
      <c r="D311" s="99">
        <f t="shared" ca="1" si="23"/>
        <v>548.36803059880663</v>
      </c>
      <c r="E311" s="98">
        <f t="shared" ca="1" si="23"/>
        <v>681.52709083979084</v>
      </c>
      <c r="F311" s="98">
        <f t="shared" ca="1" si="23"/>
        <v>-353.04339703124492</v>
      </c>
      <c r="G311" s="115">
        <f t="shared" ca="1" si="21"/>
        <v>328.48369380854592</v>
      </c>
    </row>
    <row r="312" spans="1:7" hidden="1" x14ac:dyDescent="0.25">
      <c r="A312" s="62">
        <f t="shared" si="22"/>
        <v>311</v>
      </c>
      <c r="B312" s="97">
        <f t="shared" ca="1" si="19"/>
        <v>-2.1045715867805445E-2</v>
      </c>
      <c r="C312" s="98">
        <f t="shared" ca="1" si="23"/>
        <v>-151.37186046996953</v>
      </c>
      <c r="D312" s="99">
        <f t="shared" ca="1" si="23"/>
        <v>-236.09494339376624</v>
      </c>
      <c r="E312" s="98">
        <f t="shared" ca="1" si="23"/>
        <v>948.40304095803242</v>
      </c>
      <c r="F312" s="98">
        <f t="shared" ca="1" si="23"/>
        <v>497.06976031284347</v>
      </c>
      <c r="G312" s="115">
        <f t="shared" ca="1" si="21"/>
        <v>1445.4728012708758</v>
      </c>
    </row>
    <row r="313" spans="1:7" hidden="1" x14ac:dyDescent="0.25">
      <c r="A313" s="62">
        <f t="shared" si="22"/>
        <v>312</v>
      </c>
      <c r="B313" s="97">
        <f t="shared" ca="1" si="19"/>
        <v>-1.1577690651178342E-2</v>
      </c>
      <c r="C313" s="98">
        <f t="shared" ca="1" si="23"/>
        <v>724.53956579996748</v>
      </c>
      <c r="D313" s="99">
        <f t="shared" ca="1" si="23"/>
        <v>2285.2574167589582</v>
      </c>
      <c r="E313" s="98">
        <f t="shared" ca="1" si="23"/>
        <v>850.18752685550157</v>
      </c>
      <c r="F313" s="98">
        <f t="shared" ca="1" si="23"/>
        <v>611.70630671136382</v>
      </c>
      <c r="G313" s="115">
        <f t="shared" ca="1" si="21"/>
        <v>1461.8938335668654</v>
      </c>
    </row>
    <row r="314" spans="1:7" hidden="1" x14ac:dyDescent="0.25">
      <c r="A314" s="62">
        <f t="shared" si="22"/>
        <v>313</v>
      </c>
      <c r="B314" s="97">
        <f t="shared" ca="1" si="19"/>
        <v>5.5470312585026452E-2</v>
      </c>
      <c r="C314" s="98">
        <f t="shared" ca="1" si="23"/>
        <v>754.83815375586983</v>
      </c>
      <c r="D314" s="99">
        <f t="shared" ca="1" si="23"/>
        <v>1597.2587763482632</v>
      </c>
      <c r="E314" s="98">
        <f t="shared" ca="1" si="23"/>
        <v>-516.23398872349765</v>
      </c>
      <c r="F314" s="98">
        <f t="shared" ca="1" si="23"/>
        <v>993.54882889527494</v>
      </c>
      <c r="G314" s="115">
        <f t="shared" ca="1" si="21"/>
        <v>477.31484017177729</v>
      </c>
    </row>
    <row r="315" spans="1:7" hidden="1" x14ac:dyDescent="0.25">
      <c r="A315" s="62">
        <f t="shared" si="22"/>
        <v>314</v>
      </c>
      <c r="B315" s="97">
        <f t="shared" ca="1" si="19"/>
        <v>3.5214698938487617E-2</v>
      </c>
      <c r="C315" s="98">
        <f t="shared" ca="1" si="23"/>
        <v>620.84882224043611</v>
      </c>
      <c r="D315" s="99">
        <f t="shared" ca="1" si="23"/>
        <v>103.71490107041996</v>
      </c>
      <c r="E315" s="98">
        <f t="shared" ca="1" si="23"/>
        <v>1084.7299509990416</v>
      </c>
      <c r="F315" s="98">
        <f t="shared" ca="1" si="23"/>
        <v>849.96406565230302</v>
      </c>
      <c r="G315" s="115">
        <f t="shared" ca="1" si="21"/>
        <v>1934.6940166513446</v>
      </c>
    </row>
    <row r="316" spans="1:7" hidden="1" x14ac:dyDescent="0.25">
      <c r="A316" s="62">
        <f t="shared" si="22"/>
        <v>315</v>
      </c>
      <c r="B316" s="97">
        <f t="shared" ca="1" si="19"/>
        <v>6.1072541383968226E-2</v>
      </c>
      <c r="C316" s="98">
        <f t="shared" ca="1" si="23"/>
        <v>107.5415949939059</v>
      </c>
      <c r="D316" s="99">
        <f t="shared" ca="1" si="23"/>
        <v>2797.4699503612756</v>
      </c>
      <c r="E316" s="98">
        <f t="shared" ca="1" si="23"/>
        <v>476.1596691761095</v>
      </c>
      <c r="F316" s="98">
        <f t="shared" ca="1" si="23"/>
        <v>-27.580069569100374</v>
      </c>
      <c r="G316" s="115">
        <f t="shared" ca="1" si="21"/>
        <v>448.57959960700913</v>
      </c>
    </row>
    <row r="317" spans="1:7" hidden="1" x14ac:dyDescent="0.25">
      <c r="A317" s="62">
        <f t="shared" si="22"/>
        <v>316</v>
      </c>
      <c r="B317" s="97">
        <f t="shared" ca="1" si="19"/>
        <v>0.10685397906703098</v>
      </c>
      <c r="C317" s="98">
        <f t="shared" ca="1" si="23"/>
        <v>680.03867006663552</v>
      </c>
      <c r="D317" s="99">
        <f t="shared" ca="1" si="23"/>
        <v>2018.4631790989101</v>
      </c>
      <c r="E317" s="98">
        <f t="shared" ca="1" si="23"/>
        <v>330.82278840860448</v>
      </c>
      <c r="F317" s="98">
        <f t="shared" ca="1" si="23"/>
        <v>-4.8701678026682202</v>
      </c>
      <c r="G317" s="115">
        <f t="shared" ca="1" si="21"/>
        <v>325.95262060593626</v>
      </c>
    </row>
    <row r="318" spans="1:7" hidden="1" x14ac:dyDescent="0.25">
      <c r="A318" s="62">
        <f t="shared" si="22"/>
        <v>317</v>
      </c>
      <c r="B318" s="97">
        <f t="shared" ca="1" si="19"/>
        <v>0.10384700486619675</v>
      </c>
      <c r="C318" s="98">
        <f t="shared" ca="1" si="23"/>
        <v>11.076720623658048</v>
      </c>
      <c r="D318" s="99">
        <f t="shared" ca="1" si="23"/>
        <v>249.32477335367787</v>
      </c>
      <c r="E318" s="98">
        <f t="shared" ca="1" si="23"/>
        <v>-16.251286656053821</v>
      </c>
      <c r="F318" s="98">
        <f t="shared" ca="1" si="23"/>
        <v>358.23499891427105</v>
      </c>
      <c r="G318" s="115">
        <f t="shared" ca="1" si="21"/>
        <v>341.98371225821722</v>
      </c>
    </row>
    <row r="319" spans="1:7" hidden="1" x14ac:dyDescent="0.25">
      <c r="A319" s="62">
        <f t="shared" si="22"/>
        <v>318</v>
      </c>
      <c r="B319" s="97">
        <f t="shared" ca="1" si="19"/>
        <v>-3.3500477593774169E-2</v>
      </c>
      <c r="C319" s="98">
        <f t="shared" ca="1" si="23"/>
        <v>290.53725750055355</v>
      </c>
      <c r="D319" s="99">
        <f t="shared" ca="1" si="23"/>
        <v>969.6088707790135</v>
      </c>
      <c r="E319" s="98">
        <f t="shared" ca="1" si="23"/>
        <v>485.01989394270186</v>
      </c>
      <c r="F319" s="98">
        <f t="shared" ca="1" si="23"/>
        <v>466.1818157102399</v>
      </c>
      <c r="G319" s="115">
        <f t="shared" ca="1" si="21"/>
        <v>951.20170965294176</v>
      </c>
    </row>
    <row r="320" spans="1:7" hidden="1" x14ac:dyDescent="0.25">
      <c r="A320" s="62">
        <f t="shared" si="22"/>
        <v>319</v>
      </c>
      <c r="B320" s="97">
        <f t="shared" ca="1" si="19"/>
        <v>5.1971534905879274E-3</v>
      </c>
      <c r="C320" s="98">
        <f t="shared" ca="1" si="23"/>
        <v>481.43430528809898</v>
      </c>
      <c r="D320" s="99">
        <f t="shared" ca="1" si="23"/>
        <v>653.03887410435095</v>
      </c>
      <c r="E320" s="98">
        <f t="shared" ca="1" si="23"/>
        <v>387.76366086397667</v>
      </c>
      <c r="F320" s="98">
        <f t="shared" ca="1" si="23"/>
        <v>1134.5357948421984</v>
      </c>
      <c r="G320" s="115">
        <f t="shared" ca="1" si="21"/>
        <v>1522.299455706175</v>
      </c>
    </row>
    <row r="321" spans="1:7" hidden="1" x14ac:dyDescent="0.25">
      <c r="A321" s="62">
        <f t="shared" si="22"/>
        <v>320</v>
      </c>
      <c r="B321" s="97">
        <f t="shared" ca="1" si="19"/>
        <v>6.1710364843619317E-2</v>
      </c>
      <c r="C321" s="98">
        <f t="shared" ca="1" si="23"/>
        <v>1014.8311937295891</v>
      </c>
      <c r="D321" s="99">
        <f t="shared" ca="1" si="23"/>
        <v>47.980468061193392</v>
      </c>
      <c r="E321" s="98">
        <f t="shared" ca="1" si="23"/>
        <v>934.59733018671204</v>
      </c>
      <c r="F321" s="98">
        <f t="shared" ca="1" si="23"/>
        <v>632.16794796215413</v>
      </c>
      <c r="G321" s="115">
        <f t="shared" ca="1" si="21"/>
        <v>1566.7652781488662</v>
      </c>
    </row>
    <row r="322" spans="1:7" hidden="1" x14ac:dyDescent="0.25">
      <c r="A322" s="62">
        <f t="shared" si="22"/>
        <v>321</v>
      </c>
      <c r="B322" s="97">
        <f t="shared" ref="B322:B385" ca="1" si="24">$B$1*(_xlfn.NORM.INV(RAND(),$J$1,$M$1))</f>
        <v>-2.9498235737778239E-2</v>
      </c>
      <c r="C322" s="98">
        <f t="shared" ca="1" si="23"/>
        <v>217.25847762057856</v>
      </c>
      <c r="D322" s="99">
        <f t="shared" ca="1" si="23"/>
        <v>1528.6816023992881</v>
      </c>
      <c r="E322" s="98">
        <f t="shared" ca="1" si="23"/>
        <v>638.21062259574467</v>
      </c>
      <c r="F322" s="98">
        <f t="shared" ref="F322" ca="1" si="25">(_xlfn.NORM.INV(RAND(),$J$1*F$1,$M$1*F$1))</f>
        <v>680.94166244241524</v>
      </c>
      <c r="G322" s="115">
        <f t="shared" ref="G322:G385" ca="1" si="26">SUM(E322:F322)</f>
        <v>1319.1522850381598</v>
      </c>
    </row>
    <row r="323" spans="1:7" hidden="1" x14ac:dyDescent="0.25">
      <c r="A323" s="62">
        <f t="shared" ref="A323:A386" si="27">1+A322</f>
        <v>322</v>
      </c>
      <c r="B323" s="97">
        <f t="shared" ca="1" si="24"/>
        <v>3.6647232141835816E-2</v>
      </c>
      <c r="C323" s="98">
        <f t="shared" ref="C323:F386" ca="1" si="28">(_xlfn.NORM.INV(RAND(),$J$1*C$1,$M$1*C$1))</f>
        <v>146.5205745024889</v>
      </c>
      <c r="D323" s="99">
        <f t="shared" ca="1" si="28"/>
        <v>-1478.4661236794645</v>
      </c>
      <c r="E323" s="98">
        <f t="shared" ca="1" si="28"/>
        <v>-152.88628817488029</v>
      </c>
      <c r="F323" s="98">
        <f t="shared" ca="1" si="28"/>
        <v>98.426036943838653</v>
      </c>
      <c r="G323" s="115">
        <f t="shared" ca="1" si="26"/>
        <v>-54.460251231041639</v>
      </c>
    </row>
    <row r="324" spans="1:7" hidden="1" x14ac:dyDescent="0.25">
      <c r="A324" s="62">
        <f t="shared" si="27"/>
        <v>323</v>
      </c>
      <c r="B324" s="97">
        <f t="shared" ca="1" si="24"/>
        <v>3.995037254227439E-2</v>
      </c>
      <c r="C324" s="98">
        <f t="shared" ca="1" si="28"/>
        <v>-449.75314789519223</v>
      </c>
      <c r="D324" s="99">
        <f t="shared" ca="1" si="28"/>
        <v>425.59940938478042</v>
      </c>
      <c r="E324" s="98">
        <f t="shared" ca="1" si="28"/>
        <v>1455.6863785615421</v>
      </c>
      <c r="F324" s="98">
        <f t="shared" ca="1" si="28"/>
        <v>833.62196814503102</v>
      </c>
      <c r="G324" s="115">
        <f t="shared" ca="1" si="26"/>
        <v>2289.308346706573</v>
      </c>
    </row>
    <row r="325" spans="1:7" hidden="1" x14ac:dyDescent="0.25">
      <c r="A325" s="62">
        <f t="shared" si="27"/>
        <v>324</v>
      </c>
      <c r="B325" s="97">
        <f t="shared" ca="1" si="24"/>
        <v>6.6124758518701476E-2</v>
      </c>
      <c r="C325" s="98">
        <f t="shared" ca="1" si="28"/>
        <v>760.97273398245716</v>
      </c>
      <c r="D325" s="99">
        <f t="shared" ca="1" si="28"/>
        <v>1577.1000118590914</v>
      </c>
      <c r="E325" s="98">
        <f t="shared" ca="1" si="28"/>
        <v>658.86499428106333</v>
      </c>
      <c r="F325" s="98">
        <f t="shared" ca="1" si="28"/>
        <v>556.19920339224723</v>
      </c>
      <c r="G325" s="115">
        <f t="shared" ca="1" si="26"/>
        <v>1215.0641976733104</v>
      </c>
    </row>
    <row r="326" spans="1:7" hidden="1" x14ac:dyDescent="0.25">
      <c r="A326" s="62">
        <f t="shared" si="27"/>
        <v>325</v>
      </c>
      <c r="B326" s="97">
        <f t="shared" ca="1" si="24"/>
        <v>9.4888081405442748E-2</v>
      </c>
      <c r="C326" s="98">
        <f t="shared" ca="1" si="28"/>
        <v>711.8673635815378</v>
      </c>
      <c r="D326" s="99">
        <f t="shared" ca="1" si="28"/>
        <v>1033.1336193440984</v>
      </c>
      <c r="E326" s="98">
        <f t="shared" ca="1" si="28"/>
        <v>-562.54720749384501</v>
      </c>
      <c r="F326" s="98">
        <f t="shared" ca="1" si="28"/>
        <v>1314.215737187576</v>
      </c>
      <c r="G326" s="115">
        <f t="shared" ca="1" si="26"/>
        <v>751.66852969373099</v>
      </c>
    </row>
    <row r="327" spans="1:7" hidden="1" x14ac:dyDescent="0.25">
      <c r="A327" s="62">
        <f t="shared" si="27"/>
        <v>326</v>
      </c>
      <c r="B327" s="97">
        <f t="shared" ca="1" si="24"/>
        <v>7.7643335475208519E-2</v>
      </c>
      <c r="C327" s="98">
        <f t="shared" ca="1" si="28"/>
        <v>452.59347096717602</v>
      </c>
      <c r="D327" s="99">
        <f t="shared" ca="1" si="28"/>
        <v>873.36882962288132</v>
      </c>
      <c r="E327" s="98">
        <f t="shared" ca="1" si="28"/>
        <v>639.76558565628159</v>
      </c>
      <c r="F327" s="98">
        <f t="shared" ca="1" si="28"/>
        <v>1042.6691732285167</v>
      </c>
      <c r="G327" s="115">
        <f t="shared" ca="1" si="26"/>
        <v>1682.4347588847982</v>
      </c>
    </row>
    <row r="328" spans="1:7" hidden="1" x14ac:dyDescent="0.25">
      <c r="A328" s="62">
        <f t="shared" si="27"/>
        <v>327</v>
      </c>
      <c r="B328" s="97">
        <f t="shared" ca="1" si="24"/>
        <v>-6.3083056347786048E-4</v>
      </c>
      <c r="C328" s="98">
        <f t="shared" ca="1" si="28"/>
        <v>839.28450798372705</v>
      </c>
      <c r="D328" s="99">
        <f t="shared" ca="1" si="28"/>
        <v>3311.7880065756767</v>
      </c>
      <c r="E328" s="98">
        <f t="shared" ca="1" si="28"/>
        <v>1229.7768665794417</v>
      </c>
      <c r="F328" s="98">
        <f t="shared" ca="1" si="28"/>
        <v>-194.80095411802392</v>
      </c>
      <c r="G328" s="115">
        <f t="shared" ca="1" si="26"/>
        <v>1034.9759124614179</v>
      </c>
    </row>
    <row r="329" spans="1:7" hidden="1" x14ac:dyDescent="0.25">
      <c r="A329" s="62">
        <f t="shared" si="27"/>
        <v>328</v>
      </c>
      <c r="B329" s="97">
        <f t="shared" ca="1" si="24"/>
        <v>7.42988942744955E-2</v>
      </c>
      <c r="C329" s="98">
        <f t="shared" ca="1" si="28"/>
        <v>1435.4588355802184</v>
      </c>
      <c r="D329" s="99">
        <f t="shared" ca="1" si="28"/>
        <v>-425.50047791896122</v>
      </c>
      <c r="E329" s="98">
        <f t="shared" ca="1" si="28"/>
        <v>315.05100474823269</v>
      </c>
      <c r="F329" s="98">
        <f t="shared" ca="1" si="28"/>
        <v>630.11362778394061</v>
      </c>
      <c r="G329" s="115">
        <f t="shared" ca="1" si="26"/>
        <v>945.1646325321733</v>
      </c>
    </row>
    <row r="330" spans="1:7" hidden="1" x14ac:dyDescent="0.25">
      <c r="A330" s="62">
        <f t="shared" si="27"/>
        <v>329</v>
      </c>
      <c r="B330" s="97">
        <f t="shared" ca="1" si="24"/>
        <v>7.7708418091708059E-2</v>
      </c>
      <c r="C330" s="98">
        <f t="shared" ca="1" si="28"/>
        <v>13.999743017435094</v>
      </c>
      <c r="D330" s="99">
        <f t="shared" ca="1" si="28"/>
        <v>1218.2113544909778</v>
      </c>
      <c r="E330" s="98">
        <f t="shared" ca="1" si="28"/>
        <v>376.90905832945481</v>
      </c>
      <c r="F330" s="98">
        <f t="shared" ca="1" si="28"/>
        <v>482.67523152879119</v>
      </c>
      <c r="G330" s="115">
        <f t="shared" ca="1" si="26"/>
        <v>859.58428985824594</v>
      </c>
    </row>
    <row r="331" spans="1:7" hidden="1" x14ac:dyDescent="0.25">
      <c r="A331" s="62">
        <f t="shared" si="27"/>
        <v>330</v>
      </c>
      <c r="B331" s="97">
        <f t="shared" ca="1" si="24"/>
        <v>4.4539264536591641E-2</v>
      </c>
      <c r="C331" s="98">
        <f t="shared" ca="1" si="28"/>
        <v>2075.4291372993675</v>
      </c>
      <c r="D331" s="99">
        <f t="shared" ca="1" si="28"/>
        <v>646.55244795393492</v>
      </c>
      <c r="E331" s="98">
        <f t="shared" ca="1" si="28"/>
        <v>109.49566297308559</v>
      </c>
      <c r="F331" s="98">
        <f t="shared" ca="1" si="28"/>
        <v>478.0137931556028</v>
      </c>
      <c r="G331" s="115">
        <f t="shared" ca="1" si="26"/>
        <v>587.50945612868838</v>
      </c>
    </row>
    <row r="332" spans="1:7" hidden="1" x14ac:dyDescent="0.25">
      <c r="A332" s="62">
        <f t="shared" si="27"/>
        <v>331</v>
      </c>
      <c r="B332" s="97">
        <f t="shared" ca="1" si="24"/>
        <v>-4.5056163390037804E-2</v>
      </c>
      <c r="C332" s="98">
        <f t="shared" ca="1" si="28"/>
        <v>279.6733295309528</v>
      </c>
      <c r="D332" s="99">
        <f t="shared" ca="1" si="28"/>
        <v>164.61592007710669</v>
      </c>
      <c r="E332" s="98">
        <f t="shared" ca="1" si="28"/>
        <v>1186.5178099393552</v>
      </c>
      <c r="F332" s="98">
        <f t="shared" ca="1" si="28"/>
        <v>-67.451018250532456</v>
      </c>
      <c r="G332" s="115">
        <f t="shared" ca="1" si="26"/>
        <v>1119.0667916888228</v>
      </c>
    </row>
    <row r="333" spans="1:7" hidden="1" x14ac:dyDescent="0.25">
      <c r="A333" s="62">
        <f t="shared" si="27"/>
        <v>332</v>
      </c>
      <c r="B333" s="97">
        <f t="shared" ca="1" si="24"/>
        <v>7.2401702862827655E-3</v>
      </c>
      <c r="C333" s="98">
        <f t="shared" ca="1" si="28"/>
        <v>424.18237212309123</v>
      </c>
      <c r="D333" s="99">
        <f t="shared" ca="1" si="28"/>
        <v>1082.1467898888991</v>
      </c>
      <c r="E333" s="98">
        <f t="shared" ca="1" si="28"/>
        <v>594.97621175130212</v>
      </c>
      <c r="F333" s="98">
        <f t="shared" ca="1" si="28"/>
        <v>1492.3468360572851</v>
      </c>
      <c r="G333" s="115">
        <f t="shared" ca="1" si="26"/>
        <v>2087.323047808587</v>
      </c>
    </row>
    <row r="334" spans="1:7" hidden="1" x14ac:dyDescent="0.25">
      <c r="A334" s="62">
        <f t="shared" si="27"/>
        <v>333</v>
      </c>
      <c r="B334" s="97">
        <f t="shared" ca="1" si="24"/>
        <v>8.8242537860716425E-3</v>
      </c>
      <c r="C334" s="98">
        <f t="shared" ca="1" si="28"/>
        <v>823.1175941020856</v>
      </c>
      <c r="D334" s="99">
        <f t="shared" ca="1" si="28"/>
        <v>517.10460638273912</v>
      </c>
      <c r="E334" s="98">
        <f t="shared" ca="1" si="28"/>
        <v>406.157076552793</v>
      </c>
      <c r="F334" s="98">
        <f t="shared" ca="1" si="28"/>
        <v>-197.74598168925377</v>
      </c>
      <c r="G334" s="115">
        <f t="shared" ca="1" si="26"/>
        <v>208.41109486353923</v>
      </c>
    </row>
    <row r="335" spans="1:7" hidden="1" x14ac:dyDescent="0.25">
      <c r="A335" s="62">
        <f t="shared" si="27"/>
        <v>334</v>
      </c>
      <c r="B335" s="97">
        <f t="shared" ca="1" si="24"/>
        <v>-1.6819882920634785E-2</v>
      </c>
      <c r="C335" s="98">
        <f t="shared" ca="1" si="28"/>
        <v>509.14674273821532</v>
      </c>
      <c r="D335" s="99">
        <f t="shared" ca="1" si="28"/>
        <v>743.37114817566703</v>
      </c>
      <c r="E335" s="98">
        <f t="shared" ca="1" si="28"/>
        <v>463.23258207839154</v>
      </c>
      <c r="F335" s="98">
        <f t="shared" ca="1" si="28"/>
        <v>507.66704335280582</v>
      </c>
      <c r="G335" s="115">
        <f t="shared" ca="1" si="26"/>
        <v>970.89962543119736</v>
      </c>
    </row>
    <row r="336" spans="1:7" hidden="1" x14ac:dyDescent="0.25">
      <c r="A336" s="62">
        <f t="shared" si="27"/>
        <v>335</v>
      </c>
      <c r="B336" s="97">
        <f t="shared" ca="1" si="24"/>
        <v>8.7135438599970028E-2</v>
      </c>
      <c r="C336" s="98">
        <f t="shared" ca="1" si="28"/>
        <v>913.78118253559683</v>
      </c>
      <c r="D336" s="99">
        <f t="shared" ca="1" si="28"/>
        <v>-585.77659904784332</v>
      </c>
      <c r="E336" s="98">
        <f t="shared" ca="1" si="28"/>
        <v>429.49154654734718</v>
      </c>
      <c r="F336" s="98">
        <f t="shared" ca="1" si="28"/>
        <v>1107.5380856091913</v>
      </c>
      <c r="G336" s="115">
        <f t="shared" ca="1" si="26"/>
        <v>1537.0296321565384</v>
      </c>
    </row>
    <row r="337" spans="1:7" hidden="1" x14ac:dyDescent="0.25">
      <c r="A337" s="62">
        <f t="shared" si="27"/>
        <v>336</v>
      </c>
      <c r="B337" s="97">
        <f t="shared" ca="1" si="24"/>
        <v>2.3654881650050703E-2</v>
      </c>
      <c r="C337" s="98">
        <f t="shared" ca="1" si="28"/>
        <v>516.31112488659028</v>
      </c>
      <c r="D337" s="99">
        <f t="shared" ca="1" si="28"/>
        <v>2076.9709086115895</v>
      </c>
      <c r="E337" s="98">
        <f t="shared" ca="1" si="28"/>
        <v>877.39073294662398</v>
      </c>
      <c r="F337" s="98">
        <f t="shared" ca="1" si="28"/>
        <v>193.43878662379046</v>
      </c>
      <c r="G337" s="115">
        <f t="shared" ca="1" si="26"/>
        <v>1070.8295195704145</v>
      </c>
    </row>
    <row r="338" spans="1:7" hidden="1" x14ac:dyDescent="0.25">
      <c r="A338" s="62">
        <f t="shared" si="27"/>
        <v>337</v>
      </c>
      <c r="B338" s="97">
        <f t="shared" ca="1" si="24"/>
        <v>2.5672506058819405E-2</v>
      </c>
      <c r="C338" s="98">
        <f t="shared" ca="1" si="28"/>
        <v>1596.5880742162865</v>
      </c>
      <c r="D338" s="99">
        <f t="shared" ca="1" si="28"/>
        <v>2659.6624354601277</v>
      </c>
      <c r="E338" s="98">
        <f t="shared" ca="1" si="28"/>
        <v>334.499494986309</v>
      </c>
      <c r="F338" s="98">
        <f t="shared" ca="1" si="28"/>
        <v>383.74211932268724</v>
      </c>
      <c r="G338" s="115">
        <f t="shared" ca="1" si="26"/>
        <v>718.2416143089963</v>
      </c>
    </row>
    <row r="339" spans="1:7" hidden="1" x14ac:dyDescent="0.25">
      <c r="A339" s="62">
        <f t="shared" si="27"/>
        <v>338</v>
      </c>
      <c r="B339" s="97">
        <f t="shared" ca="1" si="24"/>
        <v>2.4003317742043132E-2</v>
      </c>
      <c r="C339" s="98">
        <f t="shared" ca="1" si="28"/>
        <v>229.6241412805324</v>
      </c>
      <c r="D339" s="99">
        <f t="shared" ca="1" si="28"/>
        <v>-426.4587711772167</v>
      </c>
      <c r="E339" s="98">
        <f t="shared" ca="1" si="28"/>
        <v>1016.1211563946962</v>
      </c>
      <c r="F339" s="98">
        <f t="shared" ca="1" si="28"/>
        <v>84.525965657572442</v>
      </c>
      <c r="G339" s="115">
        <f t="shared" ca="1" si="26"/>
        <v>1100.6471220522685</v>
      </c>
    </row>
    <row r="340" spans="1:7" hidden="1" x14ac:dyDescent="0.25">
      <c r="A340" s="62">
        <f t="shared" si="27"/>
        <v>339</v>
      </c>
      <c r="B340" s="97">
        <f t="shared" ca="1" si="24"/>
        <v>0.10852189797066666</v>
      </c>
      <c r="C340" s="98">
        <f t="shared" ca="1" si="28"/>
        <v>713.67184092544562</v>
      </c>
      <c r="D340" s="99">
        <f t="shared" ca="1" si="28"/>
        <v>1932.752554090142</v>
      </c>
      <c r="E340" s="98">
        <f t="shared" ca="1" si="28"/>
        <v>-152.01185418212094</v>
      </c>
      <c r="F340" s="98">
        <f t="shared" ca="1" si="28"/>
        <v>680.41873294245909</v>
      </c>
      <c r="G340" s="115">
        <f t="shared" ca="1" si="26"/>
        <v>528.40687876033815</v>
      </c>
    </row>
    <row r="341" spans="1:7" hidden="1" x14ac:dyDescent="0.25">
      <c r="A341" s="62">
        <f t="shared" si="27"/>
        <v>340</v>
      </c>
      <c r="B341" s="97">
        <f t="shared" ca="1" si="24"/>
        <v>4.7558281386528997E-2</v>
      </c>
      <c r="C341" s="98">
        <f t="shared" ca="1" si="28"/>
        <v>1322.6631353892199</v>
      </c>
      <c r="D341" s="99">
        <f t="shared" ca="1" si="28"/>
        <v>2198.4786818184489</v>
      </c>
      <c r="E341" s="98">
        <f t="shared" ca="1" si="28"/>
        <v>378.0866241853106</v>
      </c>
      <c r="F341" s="98">
        <f t="shared" ca="1" si="28"/>
        <v>125.05823354647072</v>
      </c>
      <c r="G341" s="115">
        <f t="shared" ca="1" si="26"/>
        <v>503.14485773178131</v>
      </c>
    </row>
    <row r="342" spans="1:7" hidden="1" x14ac:dyDescent="0.25">
      <c r="A342" s="62">
        <f t="shared" si="27"/>
        <v>341</v>
      </c>
      <c r="B342" s="97">
        <f t="shared" ca="1" si="24"/>
        <v>7.6980761236341691E-2</v>
      </c>
      <c r="C342" s="98">
        <f t="shared" ca="1" si="28"/>
        <v>576.81967173215162</v>
      </c>
      <c r="D342" s="99">
        <f t="shared" ca="1" si="28"/>
        <v>1343.9119724724874</v>
      </c>
      <c r="E342" s="98">
        <f t="shared" ca="1" si="28"/>
        <v>808.73491598798432</v>
      </c>
      <c r="F342" s="98">
        <f t="shared" ca="1" si="28"/>
        <v>1106.8458865288997</v>
      </c>
      <c r="G342" s="115">
        <f t="shared" ca="1" si="26"/>
        <v>1915.580802516884</v>
      </c>
    </row>
    <row r="343" spans="1:7" hidden="1" x14ac:dyDescent="0.25">
      <c r="A343" s="62">
        <f t="shared" si="27"/>
        <v>342</v>
      </c>
      <c r="B343" s="97">
        <f t="shared" ca="1" si="24"/>
        <v>3.8832291592567528E-2</v>
      </c>
      <c r="C343" s="98">
        <f t="shared" ca="1" si="28"/>
        <v>270.45974703308451</v>
      </c>
      <c r="D343" s="99">
        <f t="shared" ca="1" si="28"/>
        <v>26.613152357399144</v>
      </c>
      <c r="E343" s="98">
        <f t="shared" ca="1" si="28"/>
        <v>643.86544959836533</v>
      </c>
      <c r="F343" s="98">
        <f t="shared" ca="1" si="28"/>
        <v>416.73098819913491</v>
      </c>
      <c r="G343" s="115">
        <f t="shared" ca="1" si="26"/>
        <v>1060.5964377975001</v>
      </c>
    </row>
    <row r="344" spans="1:7" hidden="1" x14ac:dyDescent="0.25">
      <c r="A344" s="62">
        <f t="shared" si="27"/>
        <v>343</v>
      </c>
      <c r="B344" s="97">
        <f t="shared" ca="1" si="24"/>
        <v>8.1052867216465999E-3</v>
      </c>
      <c r="C344" s="98">
        <f t="shared" ca="1" si="28"/>
        <v>384.06336595367884</v>
      </c>
      <c r="D344" s="99">
        <f t="shared" ca="1" si="28"/>
        <v>1624.5097442870028</v>
      </c>
      <c r="E344" s="98">
        <f t="shared" ca="1" si="28"/>
        <v>237.02608954156995</v>
      </c>
      <c r="F344" s="98">
        <f t="shared" ca="1" si="28"/>
        <v>69.881709708562482</v>
      </c>
      <c r="G344" s="115">
        <f t="shared" ca="1" si="26"/>
        <v>306.90779925013243</v>
      </c>
    </row>
    <row r="345" spans="1:7" hidden="1" x14ac:dyDescent="0.25">
      <c r="A345" s="62">
        <f t="shared" si="27"/>
        <v>344</v>
      </c>
      <c r="B345" s="97">
        <f t="shared" ca="1" si="24"/>
        <v>6.2271089425852293E-2</v>
      </c>
      <c r="C345" s="98">
        <f t="shared" ca="1" si="28"/>
        <v>-334.82788833122652</v>
      </c>
      <c r="D345" s="99">
        <f t="shared" ca="1" si="28"/>
        <v>1119.9502536928487</v>
      </c>
      <c r="E345" s="98">
        <f t="shared" ca="1" si="28"/>
        <v>205.4454771265236</v>
      </c>
      <c r="F345" s="98">
        <f t="shared" ca="1" si="28"/>
        <v>1045.8195018864021</v>
      </c>
      <c r="G345" s="115">
        <f t="shared" ca="1" si="26"/>
        <v>1251.2649790129258</v>
      </c>
    </row>
    <row r="346" spans="1:7" hidden="1" x14ac:dyDescent="0.25">
      <c r="A346" s="62">
        <f t="shared" si="27"/>
        <v>345</v>
      </c>
      <c r="B346" s="97">
        <f t="shared" ca="1" si="24"/>
        <v>3.3756943519049648E-2</v>
      </c>
      <c r="C346" s="98">
        <f t="shared" ca="1" si="28"/>
        <v>911.33771106171412</v>
      </c>
      <c r="D346" s="99">
        <f t="shared" ca="1" si="28"/>
        <v>687.79768439121744</v>
      </c>
      <c r="E346" s="98">
        <f t="shared" ca="1" si="28"/>
        <v>1543.0707775746305</v>
      </c>
      <c r="F346" s="98">
        <f t="shared" ca="1" si="28"/>
        <v>-245.82829014983099</v>
      </c>
      <c r="G346" s="115">
        <f t="shared" ca="1" si="26"/>
        <v>1297.2424874247995</v>
      </c>
    </row>
    <row r="347" spans="1:7" hidden="1" x14ac:dyDescent="0.25">
      <c r="A347" s="62">
        <f t="shared" si="27"/>
        <v>346</v>
      </c>
      <c r="B347" s="97">
        <f t="shared" ca="1" si="24"/>
        <v>0.15009395840466921</v>
      </c>
      <c r="C347" s="98">
        <f t="shared" ca="1" si="28"/>
        <v>870.97140657043201</v>
      </c>
      <c r="D347" s="99">
        <f t="shared" ca="1" si="28"/>
        <v>-210.91675342324174</v>
      </c>
      <c r="E347" s="98">
        <f t="shared" ca="1" si="28"/>
        <v>109.68801050119117</v>
      </c>
      <c r="F347" s="98">
        <f t="shared" ca="1" si="28"/>
        <v>292.70077998459794</v>
      </c>
      <c r="G347" s="115">
        <f t="shared" ca="1" si="26"/>
        <v>402.38879048578912</v>
      </c>
    </row>
    <row r="348" spans="1:7" hidden="1" x14ac:dyDescent="0.25">
      <c r="A348" s="62">
        <f t="shared" si="27"/>
        <v>347</v>
      </c>
      <c r="B348" s="97">
        <f t="shared" ca="1" si="24"/>
        <v>8.5574090566656144E-2</v>
      </c>
      <c r="C348" s="98">
        <f t="shared" ca="1" si="28"/>
        <v>240.26339211292816</v>
      </c>
      <c r="D348" s="99">
        <f t="shared" ca="1" si="28"/>
        <v>2079.2448038529919</v>
      </c>
      <c r="E348" s="98">
        <f t="shared" ca="1" si="28"/>
        <v>464.86226922189462</v>
      </c>
      <c r="F348" s="98">
        <f t="shared" ca="1" si="28"/>
        <v>1067.6987080820425</v>
      </c>
      <c r="G348" s="115">
        <f t="shared" ca="1" si="26"/>
        <v>1532.5609773039371</v>
      </c>
    </row>
    <row r="349" spans="1:7" hidden="1" x14ac:dyDescent="0.25">
      <c r="A349" s="62">
        <f t="shared" si="27"/>
        <v>348</v>
      </c>
      <c r="B349" s="97">
        <f t="shared" ca="1" si="24"/>
        <v>2.5292462902523627E-2</v>
      </c>
      <c r="C349" s="98">
        <f t="shared" ca="1" si="28"/>
        <v>473.3449284802528</v>
      </c>
      <c r="D349" s="99">
        <f t="shared" ca="1" si="28"/>
        <v>1973.1015303459817</v>
      </c>
      <c r="E349" s="98">
        <f t="shared" ca="1" si="28"/>
        <v>7.2052634072194337</v>
      </c>
      <c r="F349" s="98">
        <f t="shared" ca="1" si="28"/>
        <v>721.10076797199531</v>
      </c>
      <c r="G349" s="115">
        <f t="shared" ca="1" si="26"/>
        <v>728.3060313792148</v>
      </c>
    </row>
    <row r="350" spans="1:7" hidden="1" x14ac:dyDescent="0.25">
      <c r="A350" s="62">
        <f t="shared" si="27"/>
        <v>349</v>
      </c>
      <c r="B350" s="97">
        <f t="shared" ca="1" si="24"/>
        <v>1.2028913566740837E-2</v>
      </c>
      <c r="C350" s="98">
        <f t="shared" ca="1" si="28"/>
        <v>28.288368539076941</v>
      </c>
      <c r="D350" s="99">
        <f t="shared" ca="1" si="28"/>
        <v>664.30837357186249</v>
      </c>
      <c r="E350" s="98">
        <f t="shared" ca="1" si="28"/>
        <v>588.82224158200358</v>
      </c>
      <c r="F350" s="98">
        <f t="shared" ca="1" si="28"/>
        <v>-372.93717974074104</v>
      </c>
      <c r="G350" s="115">
        <f t="shared" ca="1" si="26"/>
        <v>215.88506184126254</v>
      </c>
    </row>
    <row r="351" spans="1:7" hidden="1" x14ac:dyDescent="0.25">
      <c r="A351" s="62">
        <f t="shared" si="27"/>
        <v>350</v>
      </c>
      <c r="B351" s="97">
        <f t="shared" ca="1" si="24"/>
        <v>0.10269651099241731</v>
      </c>
      <c r="C351" s="98">
        <f t="shared" ca="1" si="28"/>
        <v>1272.4568212731924</v>
      </c>
      <c r="D351" s="99">
        <f t="shared" ca="1" si="28"/>
        <v>2458.9852512850443</v>
      </c>
      <c r="E351" s="98">
        <f t="shared" ca="1" si="28"/>
        <v>983.90927970809651</v>
      </c>
      <c r="F351" s="98">
        <f t="shared" ca="1" si="28"/>
        <v>506.76990855044681</v>
      </c>
      <c r="G351" s="115">
        <f t="shared" ca="1" si="26"/>
        <v>1490.6791882585433</v>
      </c>
    </row>
    <row r="352" spans="1:7" hidden="1" x14ac:dyDescent="0.25">
      <c r="A352" s="62">
        <f t="shared" si="27"/>
        <v>351</v>
      </c>
      <c r="B352" s="97">
        <f t="shared" ca="1" si="24"/>
        <v>5.2127694992917084E-2</v>
      </c>
      <c r="C352" s="98">
        <f t="shared" ca="1" si="28"/>
        <v>1052.3487379708545</v>
      </c>
      <c r="D352" s="99">
        <f t="shared" ca="1" si="28"/>
        <v>1693.820526886258</v>
      </c>
      <c r="E352" s="98">
        <f t="shared" ca="1" si="28"/>
        <v>372.62451131337883</v>
      </c>
      <c r="F352" s="98">
        <f t="shared" ca="1" si="28"/>
        <v>-93.184173027064958</v>
      </c>
      <c r="G352" s="115">
        <f t="shared" ca="1" si="26"/>
        <v>279.44033828631387</v>
      </c>
    </row>
    <row r="353" spans="1:7" hidden="1" x14ac:dyDescent="0.25">
      <c r="A353" s="62">
        <f t="shared" si="27"/>
        <v>352</v>
      </c>
      <c r="B353" s="97">
        <f t="shared" ca="1" si="24"/>
        <v>3.0608706212943287E-2</v>
      </c>
      <c r="C353" s="98">
        <f t="shared" ca="1" si="28"/>
        <v>106.18442271022303</v>
      </c>
      <c r="D353" s="99">
        <f t="shared" ca="1" si="28"/>
        <v>1285.3589413164848</v>
      </c>
      <c r="E353" s="98">
        <f t="shared" ca="1" si="28"/>
        <v>667.31962642206474</v>
      </c>
      <c r="F353" s="98">
        <f t="shared" ca="1" si="28"/>
        <v>664.24550793948049</v>
      </c>
      <c r="G353" s="115">
        <f t="shared" ca="1" si="26"/>
        <v>1331.5651343615452</v>
      </c>
    </row>
    <row r="354" spans="1:7" hidden="1" x14ac:dyDescent="0.25">
      <c r="A354" s="62">
        <f t="shared" si="27"/>
        <v>353</v>
      </c>
      <c r="B354" s="97">
        <f t="shared" ca="1" si="24"/>
        <v>5.8670169231746193E-2</v>
      </c>
      <c r="C354" s="98">
        <f t="shared" ca="1" si="28"/>
        <v>1538.8464616404024</v>
      </c>
      <c r="D354" s="99">
        <f t="shared" ca="1" si="28"/>
        <v>1724.731557822746</v>
      </c>
      <c r="E354" s="98">
        <f t="shared" ca="1" si="28"/>
        <v>839.61335847804276</v>
      </c>
      <c r="F354" s="98">
        <f t="shared" ca="1" si="28"/>
        <v>304.41735183234164</v>
      </c>
      <c r="G354" s="115">
        <f t="shared" ca="1" si="26"/>
        <v>1144.0307103103844</v>
      </c>
    </row>
    <row r="355" spans="1:7" hidden="1" x14ac:dyDescent="0.25">
      <c r="A355" s="62">
        <f t="shared" si="27"/>
        <v>354</v>
      </c>
      <c r="B355" s="97">
        <f t="shared" ca="1" si="24"/>
        <v>3.6861897856501569E-2</v>
      </c>
      <c r="C355" s="98">
        <f t="shared" ca="1" si="28"/>
        <v>610.67540896661637</v>
      </c>
      <c r="D355" s="99">
        <f t="shared" ca="1" si="28"/>
        <v>513.41022699936639</v>
      </c>
      <c r="E355" s="98">
        <f t="shared" ca="1" si="28"/>
        <v>353.10338590165509</v>
      </c>
      <c r="F355" s="98">
        <f t="shared" ca="1" si="28"/>
        <v>808.44026921319198</v>
      </c>
      <c r="G355" s="115">
        <f t="shared" ca="1" si="26"/>
        <v>1161.5436551148471</v>
      </c>
    </row>
    <row r="356" spans="1:7" hidden="1" x14ac:dyDescent="0.25">
      <c r="A356" s="62">
        <f t="shared" si="27"/>
        <v>355</v>
      </c>
      <c r="B356" s="97">
        <f t="shared" ca="1" si="24"/>
        <v>3.4607874019712742E-2</v>
      </c>
      <c r="C356" s="98">
        <f t="shared" ca="1" si="28"/>
        <v>780.54820554842786</v>
      </c>
      <c r="D356" s="99">
        <f t="shared" ca="1" si="28"/>
        <v>725.60651084075323</v>
      </c>
      <c r="E356" s="98">
        <f t="shared" ca="1" si="28"/>
        <v>-261.84668641849873</v>
      </c>
      <c r="F356" s="98">
        <f t="shared" ca="1" si="28"/>
        <v>-63.625168314917346</v>
      </c>
      <c r="G356" s="115">
        <f t="shared" ca="1" si="26"/>
        <v>-325.47185473341608</v>
      </c>
    </row>
    <row r="357" spans="1:7" hidden="1" x14ac:dyDescent="0.25">
      <c r="A357" s="62">
        <f t="shared" si="27"/>
        <v>356</v>
      </c>
      <c r="B357" s="97">
        <f t="shared" ca="1" si="24"/>
        <v>3.0660642023137483E-2</v>
      </c>
      <c r="C357" s="98">
        <f t="shared" ca="1" si="28"/>
        <v>277.64018080498181</v>
      </c>
      <c r="D357" s="99">
        <f t="shared" ca="1" si="28"/>
        <v>274.45802464379142</v>
      </c>
      <c r="E357" s="98">
        <f t="shared" ca="1" si="28"/>
        <v>1316.4204679047366</v>
      </c>
      <c r="F357" s="98">
        <f t="shared" ca="1" si="28"/>
        <v>1246.067499446699</v>
      </c>
      <c r="G357" s="115">
        <f t="shared" ca="1" si="26"/>
        <v>2562.4879673514356</v>
      </c>
    </row>
    <row r="358" spans="1:7" hidden="1" x14ac:dyDescent="0.25">
      <c r="A358" s="62">
        <f t="shared" si="27"/>
        <v>357</v>
      </c>
      <c r="B358" s="97">
        <f t="shared" ca="1" si="24"/>
        <v>5.9686372452188323E-2</v>
      </c>
      <c r="C358" s="98">
        <f t="shared" ca="1" si="28"/>
        <v>1064.7694829893164</v>
      </c>
      <c r="D358" s="99">
        <f t="shared" ca="1" si="28"/>
        <v>918.76827334906557</v>
      </c>
      <c r="E358" s="98">
        <f t="shared" ca="1" si="28"/>
        <v>497.3320974593974</v>
      </c>
      <c r="F358" s="98">
        <f t="shared" ca="1" si="28"/>
        <v>405.93294813347853</v>
      </c>
      <c r="G358" s="115">
        <f t="shared" ca="1" si="26"/>
        <v>903.26504559287594</v>
      </c>
    </row>
    <row r="359" spans="1:7" hidden="1" x14ac:dyDescent="0.25">
      <c r="A359" s="62">
        <f t="shared" si="27"/>
        <v>358</v>
      </c>
      <c r="B359" s="97">
        <f t="shared" ca="1" si="24"/>
        <v>-2.2556735070897505E-2</v>
      </c>
      <c r="C359" s="98">
        <f t="shared" ca="1" si="28"/>
        <v>-221.36083566025718</v>
      </c>
      <c r="D359" s="99">
        <f t="shared" ca="1" si="28"/>
        <v>-673.85480132210182</v>
      </c>
      <c r="E359" s="98">
        <f t="shared" ca="1" si="28"/>
        <v>358.38713048178886</v>
      </c>
      <c r="F359" s="98">
        <f t="shared" ca="1" si="28"/>
        <v>767.95627978437767</v>
      </c>
      <c r="G359" s="115">
        <f t="shared" ca="1" si="26"/>
        <v>1126.3434102661665</v>
      </c>
    </row>
    <row r="360" spans="1:7" hidden="1" x14ac:dyDescent="0.25">
      <c r="A360" s="62">
        <f t="shared" si="27"/>
        <v>359</v>
      </c>
      <c r="B360" s="97">
        <f t="shared" ca="1" si="24"/>
        <v>9.1973756457133668E-2</v>
      </c>
      <c r="C360" s="98">
        <f t="shared" ca="1" si="28"/>
        <v>563.40386595776681</v>
      </c>
      <c r="D360" s="99">
        <f t="shared" ca="1" si="28"/>
        <v>1083.1436802165522</v>
      </c>
      <c r="E360" s="98">
        <f t="shared" ca="1" si="28"/>
        <v>1145.4084372960656</v>
      </c>
      <c r="F360" s="98">
        <f t="shared" ca="1" si="28"/>
        <v>-235.16662367649508</v>
      </c>
      <c r="G360" s="115">
        <f t="shared" ca="1" si="26"/>
        <v>910.24181361957051</v>
      </c>
    </row>
    <row r="361" spans="1:7" hidden="1" x14ac:dyDescent="0.25">
      <c r="A361" s="62">
        <f t="shared" si="27"/>
        <v>360</v>
      </c>
      <c r="B361" s="97">
        <f t="shared" ca="1" si="24"/>
        <v>6.032913937497221E-2</v>
      </c>
      <c r="C361" s="98">
        <f t="shared" ca="1" si="28"/>
        <v>183.32071048638232</v>
      </c>
      <c r="D361" s="99">
        <f t="shared" ca="1" si="28"/>
        <v>832.50104400685018</v>
      </c>
      <c r="E361" s="98">
        <f t="shared" ca="1" si="28"/>
        <v>1351.493724306458</v>
      </c>
      <c r="F361" s="98">
        <f t="shared" ca="1" si="28"/>
        <v>981.60316260522814</v>
      </c>
      <c r="G361" s="115">
        <f t="shared" ca="1" si="26"/>
        <v>2333.0968869116859</v>
      </c>
    </row>
    <row r="362" spans="1:7" hidden="1" x14ac:dyDescent="0.25">
      <c r="A362" s="62">
        <f t="shared" si="27"/>
        <v>361</v>
      </c>
      <c r="B362" s="97">
        <f t="shared" ca="1" si="24"/>
        <v>3.8659783669705614E-2</v>
      </c>
      <c r="C362" s="98">
        <f t="shared" ca="1" si="28"/>
        <v>1236.0253367047446</v>
      </c>
      <c r="D362" s="99">
        <f t="shared" ca="1" si="28"/>
        <v>787.99662834634387</v>
      </c>
      <c r="E362" s="98">
        <f t="shared" ca="1" si="28"/>
        <v>51.502325326115681</v>
      </c>
      <c r="F362" s="98">
        <f t="shared" ca="1" si="28"/>
        <v>395.01035158937663</v>
      </c>
      <c r="G362" s="115">
        <f t="shared" ca="1" si="26"/>
        <v>446.51267691549231</v>
      </c>
    </row>
    <row r="363" spans="1:7" hidden="1" x14ac:dyDescent="0.25">
      <c r="A363" s="62">
        <f t="shared" si="27"/>
        <v>362</v>
      </c>
      <c r="B363" s="97">
        <f t="shared" ca="1" si="24"/>
        <v>4.2619110857259335E-2</v>
      </c>
      <c r="C363" s="98">
        <f t="shared" ca="1" si="28"/>
        <v>93.168380680527946</v>
      </c>
      <c r="D363" s="99">
        <f t="shared" ca="1" si="28"/>
        <v>436.44171971686706</v>
      </c>
      <c r="E363" s="98">
        <f t="shared" ca="1" si="28"/>
        <v>-336.68798234124131</v>
      </c>
      <c r="F363" s="98">
        <f t="shared" ca="1" si="28"/>
        <v>885.34201943812127</v>
      </c>
      <c r="G363" s="115">
        <f t="shared" ca="1" si="26"/>
        <v>548.65403709687996</v>
      </c>
    </row>
    <row r="364" spans="1:7" hidden="1" x14ac:dyDescent="0.25">
      <c r="A364" s="62">
        <f t="shared" si="27"/>
        <v>363</v>
      </c>
      <c r="B364" s="97">
        <f t="shared" ca="1" si="24"/>
        <v>3.8885820385572617E-2</v>
      </c>
      <c r="C364" s="98">
        <f t="shared" ca="1" si="28"/>
        <v>162.01535052598024</v>
      </c>
      <c r="D364" s="99">
        <f t="shared" ca="1" si="28"/>
        <v>568.54680779562784</v>
      </c>
      <c r="E364" s="98">
        <f t="shared" ca="1" si="28"/>
        <v>1105.7517086503913</v>
      </c>
      <c r="F364" s="98">
        <f t="shared" ca="1" si="28"/>
        <v>703.28503169089777</v>
      </c>
      <c r="G364" s="115">
        <f t="shared" ca="1" si="26"/>
        <v>1809.036740341289</v>
      </c>
    </row>
    <row r="365" spans="1:7" hidden="1" x14ac:dyDescent="0.25">
      <c r="A365" s="62">
        <f t="shared" si="27"/>
        <v>364</v>
      </c>
      <c r="B365" s="97">
        <f t="shared" ca="1" si="24"/>
        <v>6.1608425116905965E-2</v>
      </c>
      <c r="C365" s="98">
        <f t="shared" ca="1" si="28"/>
        <v>843.06531211308175</v>
      </c>
      <c r="D365" s="99">
        <f t="shared" ca="1" si="28"/>
        <v>1842.0248397945536</v>
      </c>
      <c r="E365" s="98">
        <f t="shared" ca="1" si="28"/>
        <v>1214.8760677891569</v>
      </c>
      <c r="F365" s="98">
        <f t="shared" ca="1" si="28"/>
        <v>-132.53756073427053</v>
      </c>
      <c r="G365" s="115">
        <f t="shared" ca="1" si="26"/>
        <v>1082.3385070548863</v>
      </c>
    </row>
    <row r="366" spans="1:7" hidden="1" x14ac:dyDescent="0.25">
      <c r="A366" s="62">
        <f t="shared" si="27"/>
        <v>365</v>
      </c>
      <c r="B366" s="97">
        <f t="shared" ca="1" si="24"/>
        <v>8.9836185565024401E-2</v>
      </c>
      <c r="C366" s="98">
        <f t="shared" ca="1" si="28"/>
        <v>594.94666537146804</v>
      </c>
      <c r="D366" s="99">
        <f t="shared" ca="1" si="28"/>
        <v>1580.2072458794853</v>
      </c>
      <c r="E366" s="98">
        <f t="shared" ca="1" si="28"/>
        <v>341.55015484000955</v>
      </c>
      <c r="F366" s="98">
        <f t="shared" ca="1" si="28"/>
        <v>222.3079222365202</v>
      </c>
      <c r="G366" s="115">
        <f t="shared" ca="1" si="26"/>
        <v>563.85807707652975</v>
      </c>
    </row>
    <row r="367" spans="1:7" hidden="1" x14ac:dyDescent="0.25">
      <c r="A367" s="62">
        <f t="shared" si="27"/>
        <v>366</v>
      </c>
      <c r="B367" s="97">
        <f t="shared" ca="1" si="24"/>
        <v>9.3392010202354561E-2</v>
      </c>
      <c r="C367" s="98">
        <f t="shared" ca="1" si="28"/>
        <v>605.20564391605058</v>
      </c>
      <c r="D367" s="99">
        <f t="shared" ca="1" si="28"/>
        <v>406.54533374747325</v>
      </c>
      <c r="E367" s="98">
        <f t="shared" ca="1" si="28"/>
        <v>1053.1729981669732</v>
      </c>
      <c r="F367" s="98">
        <f t="shared" ca="1" si="28"/>
        <v>6.1342005995016962</v>
      </c>
      <c r="G367" s="115">
        <f t="shared" ca="1" si="26"/>
        <v>1059.3071987664748</v>
      </c>
    </row>
    <row r="368" spans="1:7" hidden="1" x14ac:dyDescent="0.25">
      <c r="A368" s="62">
        <f t="shared" si="27"/>
        <v>367</v>
      </c>
      <c r="B368" s="97">
        <f t="shared" ca="1" si="24"/>
        <v>0.10612211914003826</v>
      </c>
      <c r="C368" s="98">
        <f t="shared" ca="1" si="28"/>
        <v>646.62774972668535</v>
      </c>
      <c r="D368" s="99">
        <f t="shared" ca="1" si="28"/>
        <v>2488.2156694216683</v>
      </c>
      <c r="E368" s="98">
        <f t="shared" ca="1" si="28"/>
        <v>708.98925094978972</v>
      </c>
      <c r="F368" s="98">
        <f t="shared" ca="1" si="28"/>
        <v>-174.86823038898933</v>
      </c>
      <c r="G368" s="115">
        <f t="shared" ca="1" si="26"/>
        <v>534.12102056080039</v>
      </c>
    </row>
    <row r="369" spans="1:7" hidden="1" x14ac:dyDescent="0.25">
      <c r="A369" s="62">
        <f t="shared" si="27"/>
        <v>368</v>
      </c>
      <c r="B369" s="97">
        <f t="shared" ca="1" si="24"/>
        <v>4.2070705739848224E-2</v>
      </c>
      <c r="C369" s="98">
        <f t="shared" ca="1" si="28"/>
        <v>948.10954781345015</v>
      </c>
      <c r="D369" s="99">
        <f t="shared" ca="1" si="28"/>
        <v>-1047.0817262566786</v>
      </c>
      <c r="E369" s="98">
        <f t="shared" ca="1" si="28"/>
        <v>616.2654183940233</v>
      </c>
      <c r="F369" s="98">
        <f t="shared" ca="1" si="28"/>
        <v>179.0977334628376</v>
      </c>
      <c r="G369" s="115">
        <f t="shared" ca="1" si="26"/>
        <v>795.3631518568609</v>
      </c>
    </row>
    <row r="370" spans="1:7" hidden="1" x14ac:dyDescent="0.25">
      <c r="A370" s="62">
        <f t="shared" si="27"/>
        <v>369</v>
      </c>
      <c r="B370" s="97">
        <f t="shared" ca="1" si="24"/>
        <v>6.6508082288364231E-3</v>
      </c>
      <c r="C370" s="98">
        <f t="shared" ca="1" si="28"/>
        <v>359.48913068542629</v>
      </c>
      <c r="D370" s="99">
        <f t="shared" ca="1" si="28"/>
        <v>2004.9190718525929</v>
      </c>
      <c r="E370" s="98">
        <f t="shared" ca="1" si="28"/>
        <v>-512.37705731923984</v>
      </c>
      <c r="F370" s="98">
        <f t="shared" ca="1" si="28"/>
        <v>581.55282717039449</v>
      </c>
      <c r="G370" s="115">
        <f t="shared" ca="1" si="26"/>
        <v>69.175769851154655</v>
      </c>
    </row>
    <row r="371" spans="1:7" hidden="1" x14ac:dyDescent="0.25">
      <c r="A371" s="62">
        <f t="shared" si="27"/>
        <v>370</v>
      </c>
      <c r="B371" s="97">
        <f t="shared" ca="1" si="24"/>
        <v>-1.0248836841489771E-2</v>
      </c>
      <c r="C371" s="98">
        <f t="shared" ca="1" si="28"/>
        <v>490.10891470850805</v>
      </c>
      <c r="D371" s="99">
        <f t="shared" ca="1" si="28"/>
        <v>-875.70759711980918</v>
      </c>
      <c r="E371" s="98">
        <f t="shared" ca="1" si="28"/>
        <v>1277.9331832538064</v>
      </c>
      <c r="F371" s="98">
        <f t="shared" ca="1" si="28"/>
        <v>242.476827057702</v>
      </c>
      <c r="G371" s="115">
        <f t="shared" ca="1" si="26"/>
        <v>1520.4100103115084</v>
      </c>
    </row>
    <row r="372" spans="1:7" hidden="1" x14ac:dyDescent="0.25">
      <c r="A372" s="62">
        <f t="shared" si="27"/>
        <v>371</v>
      </c>
      <c r="B372" s="97">
        <f t="shared" ca="1" si="24"/>
        <v>5.4191382585403312E-2</v>
      </c>
      <c r="C372" s="98">
        <f t="shared" ca="1" si="28"/>
        <v>-382.49192779689247</v>
      </c>
      <c r="D372" s="99">
        <f t="shared" ca="1" si="28"/>
        <v>413.8507385296075</v>
      </c>
      <c r="E372" s="98">
        <f t="shared" ca="1" si="28"/>
        <v>430.88993942531079</v>
      </c>
      <c r="F372" s="98">
        <f t="shared" ca="1" si="28"/>
        <v>-22.035573285681266</v>
      </c>
      <c r="G372" s="115">
        <f t="shared" ca="1" si="26"/>
        <v>408.85436613962952</v>
      </c>
    </row>
    <row r="373" spans="1:7" hidden="1" x14ac:dyDescent="0.25">
      <c r="A373" s="62">
        <f t="shared" si="27"/>
        <v>372</v>
      </c>
      <c r="B373" s="97">
        <f t="shared" ca="1" si="24"/>
        <v>1.9954223532869127E-2</v>
      </c>
      <c r="C373" s="98">
        <f t="shared" ca="1" si="28"/>
        <v>142.97411991644253</v>
      </c>
      <c r="D373" s="99">
        <f t="shared" ca="1" si="28"/>
        <v>837.30566455322128</v>
      </c>
      <c r="E373" s="98">
        <f t="shared" ca="1" si="28"/>
        <v>2.671117180816168</v>
      </c>
      <c r="F373" s="98">
        <f t="shared" ca="1" si="28"/>
        <v>1259.984750013034</v>
      </c>
      <c r="G373" s="115">
        <f t="shared" ca="1" si="26"/>
        <v>1262.6558671938501</v>
      </c>
    </row>
    <row r="374" spans="1:7" hidden="1" x14ac:dyDescent="0.25">
      <c r="A374" s="62">
        <f t="shared" si="27"/>
        <v>373</v>
      </c>
      <c r="B374" s="97">
        <f t="shared" ca="1" si="24"/>
        <v>5.2465548614610544E-2</v>
      </c>
      <c r="C374" s="98">
        <f t="shared" ca="1" si="28"/>
        <v>446.0754839156412</v>
      </c>
      <c r="D374" s="99">
        <f t="shared" ca="1" si="28"/>
        <v>-1581.7756125216301</v>
      </c>
      <c r="E374" s="98">
        <f t="shared" ca="1" si="28"/>
        <v>197.45419040085272</v>
      </c>
      <c r="F374" s="98">
        <f t="shared" ca="1" si="28"/>
        <v>80.910175120605288</v>
      </c>
      <c r="G374" s="115">
        <f t="shared" ca="1" si="26"/>
        <v>278.36436552145801</v>
      </c>
    </row>
    <row r="375" spans="1:7" hidden="1" x14ac:dyDescent="0.25">
      <c r="A375" s="62">
        <f t="shared" si="27"/>
        <v>374</v>
      </c>
      <c r="B375" s="97">
        <f t="shared" ca="1" si="24"/>
        <v>4.5991195490984696E-2</v>
      </c>
      <c r="C375" s="98">
        <f t="shared" ca="1" si="28"/>
        <v>810.81940563499097</v>
      </c>
      <c r="D375" s="99">
        <f t="shared" ca="1" si="28"/>
        <v>876.42441589550344</v>
      </c>
      <c r="E375" s="98">
        <f t="shared" ca="1" si="28"/>
        <v>-225.38969945920849</v>
      </c>
      <c r="F375" s="98">
        <f t="shared" ca="1" si="28"/>
        <v>90.922889574135468</v>
      </c>
      <c r="G375" s="115">
        <f t="shared" ca="1" si="26"/>
        <v>-134.46680988507302</v>
      </c>
    </row>
    <row r="376" spans="1:7" hidden="1" x14ac:dyDescent="0.25">
      <c r="A376" s="62">
        <f t="shared" si="27"/>
        <v>375</v>
      </c>
      <c r="B376" s="97">
        <f t="shared" ca="1" si="24"/>
        <v>5.3923525048840903E-2</v>
      </c>
      <c r="C376" s="98">
        <f t="shared" ca="1" si="28"/>
        <v>868.05665613900806</v>
      </c>
      <c r="D376" s="99">
        <f t="shared" ca="1" si="28"/>
        <v>1349.9870088571131</v>
      </c>
      <c r="E376" s="98">
        <f t="shared" ca="1" si="28"/>
        <v>219.75897149352801</v>
      </c>
      <c r="F376" s="98">
        <f t="shared" ca="1" si="28"/>
        <v>784.840578156628</v>
      </c>
      <c r="G376" s="115">
        <f t="shared" ca="1" si="26"/>
        <v>1004.599549650156</v>
      </c>
    </row>
    <row r="377" spans="1:7" hidden="1" x14ac:dyDescent="0.25">
      <c r="A377" s="62">
        <f t="shared" si="27"/>
        <v>376</v>
      </c>
      <c r="B377" s="97">
        <f t="shared" ca="1" si="24"/>
        <v>4.4878014753751375E-2</v>
      </c>
      <c r="C377" s="98">
        <f t="shared" ca="1" si="28"/>
        <v>76.92375317114363</v>
      </c>
      <c r="D377" s="99">
        <f t="shared" ca="1" si="28"/>
        <v>414.2851958147661</v>
      </c>
      <c r="E377" s="98">
        <f t="shared" ca="1" si="28"/>
        <v>802.74319990603908</v>
      </c>
      <c r="F377" s="98">
        <f t="shared" ca="1" si="28"/>
        <v>1225.1236939432906</v>
      </c>
      <c r="G377" s="115">
        <f t="shared" ca="1" si="26"/>
        <v>2027.8668938493297</v>
      </c>
    </row>
    <row r="378" spans="1:7" hidden="1" x14ac:dyDescent="0.25">
      <c r="A378" s="62">
        <f t="shared" si="27"/>
        <v>377</v>
      </c>
      <c r="B378" s="97">
        <f t="shared" ca="1" si="24"/>
        <v>4.7546132061867995E-2</v>
      </c>
      <c r="C378" s="98">
        <f t="shared" ca="1" si="28"/>
        <v>1735.2845523366807</v>
      </c>
      <c r="D378" s="99">
        <f t="shared" ca="1" si="28"/>
        <v>2149.2409649197225</v>
      </c>
      <c r="E378" s="98">
        <f t="shared" ca="1" si="28"/>
        <v>-280.09343221484698</v>
      </c>
      <c r="F378" s="98">
        <f t="shared" ca="1" si="28"/>
        <v>56.382358123067036</v>
      </c>
      <c r="G378" s="115">
        <f t="shared" ca="1" si="26"/>
        <v>-223.71107409177995</v>
      </c>
    </row>
    <row r="379" spans="1:7" hidden="1" x14ac:dyDescent="0.25">
      <c r="A379" s="62">
        <f t="shared" si="27"/>
        <v>378</v>
      </c>
      <c r="B379" s="97">
        <f t="shared" ca="1" si="24"/>
        <v>5.9355360646327265E-2</v>
      </c>
      <c r="C379" s="98">
        <f t="shared" ca="1" si="28"/>
        <v>1296.9759689986786</v>
      </c>
      <c r="D379" s="99">
        <f t="shared" ca="1" si="28"/>
        <v>1127.1754453425135</v>
      </c>
      <c r="E379" s="98">
        <f t="shared" ca="1" si="28"/>
        <v>398.18214850192589</v>
      </c>
      <c r="F379" s="98">
        <f t="shared" ca="1" si="28"/>
        <v>792.25965688949736</v>
      </c>
      <c r="G379" s="115">
        <f t="shared" ca="1" si="26"/>
        <v>1190.4418053914233</v>
      </c>
    </row>
    <row r="380" spans="1:7" hidden="1" x14ac:dyDescent="0.25">
      <c r="A380" s="62">
        <f t="shared" si="27"/>
        <v>379</v>
      </c>
      <c r="B380" s="97">
        <f t="shared" ca="1" si="24"/>
        <v>-2.2313075221105733E-2</v>
      </c>
      <c r="C380" s="98">
        <f t="shared" ca="1" si="28"/>
        <v>1259.3013212027026</v>
      </c>
      <c r="D380" s="99">
        <f t="shared" ca="1" si="28"/>
        <v>1700.1297315496395</v>
      </c>
      <c r="E380" s="98">
        <f t="shared" ca="1" si="28"/>
        <v>1140.6162690969923</v>
      </c>
      <c r="F380" s="98">
        <f t="shared" ca="1" si="28"/>
        <v>348.31191898614077</v>
      </c>
      <c r="G380" s="115">
        <f t="shared" ca="1" si="26"/>
        <v>1488.9281880831331</v>
      </c>
    </row>
    <row r="381" spans="1:7" hidden="1" x14ac:dyDescent="0.25">
      <c r="A381" s="62">
        <f t="shared" si="27"/>
        <v>380</v>
      </c>
      <c r="B381" s="97">
        <f t="shared" ca="1" si="24"/>
        <v>3.0839200615898437E-2</v>
      </c>
      <c r="C381" s="98">
        <f t="shared" ca="1" si="28"/>
        <v>323.22452106852143</v>
      </c>
      <c r="D381" s="99">
        <f t="shared" ca="1" si="28"/>
        <v>2127.3755952019983</v>
      </c>
      <c r="E381" s="98">
        <f t="shared" ca="1" si="28"/>
        <v>333.43885973024044</v>
      </c>
      <c r="F381" s="98">
        <f t="shared" ca="1" si="28"/>
        <v>357.482872238548</v>
      </c>
      <c r="G381" s="115">
        <f t="shared" ca="1" si="26"/>
        <v>690.92173196878844</v>
      </c>
    </row>
    <row r="382" spans="1:7" hidden="1" x14ac:dyDescent="0.25">
      <c r="A382" s="62">
        <f t="shared" si="27"/>
        <v>381</v>
      </c>
      <c r="B382" s="97">
        <f t="shared" ca="1" si="24"/>
        <v>2.4212724861284458E-2</v>
      </c>
      <c r="C382" s="98">
        <f t="shared" ca="1" si="28"/>
        <v>633.10565071721851</v>
      </c>
      <c r="D382" s="99">
        <f t="shared" ca="1" si="28"/>
        <v>999.82593920238196</v>
      </c>
      <c r="E382" s="98">
        <f t="shared" ca="1" si="28"/>
        <v>389.95211179189414</v>
      </c>
      <c r="F382" s="98">
        <f t="shared" ca="1" si="28"/>
        <v>983.87145378343462</v>
      </c>
      <c r="G382" s="115">
        <f t="shared" ca="1" si="26"/>
        <v>1373.8235655753288</v>
      </c>
    </row>
    <row r="383" spans="1:7" hidden="1" x14ac:dyDescent="0.25">
      <c r="A383" s="62">
        <f t="shared" si="27"/>
        <v>382</v>
      </c>
      <c r="B383" s="97">
        <f t="shared" ca="1" si="24"/>
        <v>3.3792217723954937E-2</v>
      </c>
      <c r="C383" s="98">
        <f t="shared" ca="1" si="28"/>
        <v>201.29926531203864</v>
      </c>
      <c r="D383" s="99">
        <f t="shared" ca="1" si="28"/>
        <v>532.2928368015439</v>
      </c>
      <c r="E383" s="98">
        <f t="shared" ca="1" si="28"/>
        <v>853.29059608515695</v>
      </c>
      <c r="F383" s="98">
        <f t="shared" ca="1" si="28"/>
        <v>-437.31295556092505</v>
      </c>
      <c r="G383" s="115">
        <f t="shared" ca="1" si="26"/>
        <v>415.9776405242319</v>
      </c>
    </row>
    <row r="384" spans="1:7" hidden="1" x14ac:dyDescent="0.25">
      <c r="A384" s="62">
        <f t="shared" si="27"/>
        <v>383</v>
      </c>
      <c r="B384" s="97">
        <f t="shared" ca="1" si="24"/>
        <v>1.8922077821226835E-2</v>
      </c>
      <c r="C384" s="98">
        <f t="shared" ca="1" si="28"/>
        <v>1029.2128677982339</v>
      </c>
      <c r="D384" s="99">
        <f t="shared" ca="1" si="28"/>
        <v>282.87121750361393</v>
      </c>
      <c r="E384" s="98">
        <f t="shared" ca="1" si="28"/>
        <v>356.22434706949809</v>
      </c>
      <c r="F384" s="98">
        <f t="shared" ca="1" si="28"/>
        <v>107.45201048433648</v>
      </c>
      <c r="G384" s="115">
        <f t="shared" ca="1" si="26"/>
        <v>463.67635755383458</v>
      </c>
    </row>
    <row r="385" spans="1:7" hidden="1" x14ac:dyDescent="0.25">
      <c r="A385" s="62">
        <f t="shared" si="27"/>
        <v>384</v>
      </c>
      <c r="B385" s="97">
        <f t="shared" ca="1" si="24"/>
        <v>7.2287302773273832E-2</v>
      </c>
      <c r="C385" s="98">
        <f t="shared" ca="1" si="28"/>
        <v>1049.4318555572631</v>
      </c>
      <c r="D385" s="99">
        <f t="shared" ca="1" si="28"/>
        <v>2056.5157551571924</v>
      </c>
      <c r="E385" s="98">
        <f t="shared" ca="1" si="28"/>
        <v>1653.8272765609622</v>
      </c>
      <c r="F385" s="98">
        <f t="shared" ca="1" si="28"/>
        <v>266.93776885831335</v>
      </c>
      <c r="G385" s="115">
        <f t="shared" ca="1" si="26"/>
        <v>1920.7650454192756</v>
      </c>
    </row>
    <row r="386" spans="1:7" hidden="1" x14ac:dyDescent="0.25">
      <c r="A386" s="62">
        <f t="shared" si="27"/>
        <v>385</v>
      </c>
      <c r="B386" s="97">
        <f t="shared" ref="B386:B449" ca="1" si="29">$B$1*(_xlfn.NORM.INV(RAND(),$J$1,$M$1))</f>
        <v>1.9637677154173236E-2</v>
      </c>
      <c r="C386" s="98">
        <f t="shared" ca="1" si="28"/>
        <v>784.56955098494518</v>
      </c>
      <c r="D386" s="99">
        <f t="shared" ca="1" si="28"/>
        <v>1524.323579330709</v>
      </c>
      <c r="E386" s="98">
        <f t="shared" ca="1" si="28"/>
        <v>-98.238061521718578</v>
      </c>
      <c r="F386" s="98">
        <f t="shared" ref="F386" ca="1" si="30">(_xlfn.NORM.INV(RAND(),$J$1*F$1,$M$1*F$1))</f>
        <v>77.505812278067879</v>
      </c>
      <c r="G386" s="115">
        <f t="shared" ref="G386:G449" ca="1" si="31">SUM(E386:F386)</f>
        <v>-20.732249243650699</v>
      </c>
    </row>
    <row r="387" spans="1:7" hidden="1" x14ac:dyDescent="0.25">
      <c r="A387" s="62">
        <f t="shared" ref="A387:A450" si="32">1+A386</f>
        <v>386</v>
      </c>
      <c r="B387" s="97">
        <f t="shared" ca="1" si="29"/>
        <v>0.12538919182803074</v>
      </c>
      <c r="C387" s="98">
        <f t="shared" ref="C387:F450" ca="1" si="33">(_xlfn.NORM.INV(RAND(),$J$1*C$1,$M$1*C$1))</f>
        <v>725.0769989442465</v>
      </c>
      <c r="D387" s="99">
        <f t="shared" ca="1" si="33"/>
        <v>968.18287983904213</v>
      </c>
      <c r="E387" s="98">
        <f t="shared" ca="1" si="33"/>
        <v>417.35357116529224</v>
      </c>
      <c r="F387" s="98">
        <f t="shared" ca="1" si="33"/>
        <v>962.65777392022869</v>
      </c>
      <c r="G387" s="115">
        <f t="shared" ca="1" si="31"/>
        <v>1380.011345085521</v>
      </c>
    </row>
    <row r="388" spans="1:7" hidden="1" x14ac:dyDescent="0.25">
      <c r="A388" s="62">
        <f t="shared" si="32"/>
        <v>387</v>
      </c>
      <c r="B388" s="97">
        <f t="shared" ca="1" si="29"/>
        <v>4.847032028529559E-2</v>
      </c>
      <c r="C388" s="98">
        <f t="shared" ca="1" si="33"/>
        <v>-7.5648416662694444</v>
      </c>
      <c r="D388" s="99">
        <f t="shared" ca="1" si="33"/>
        <v>552.00238713215231</v>
      </c>
      <c r="E388" s="98">
        <f t="shared" ca="1" si="33"/>
        <v>625.88697949881202</v>
      </c>
      <c r="F388" s="98">
        <f t="shared" ca="1" si="33"/>
        <v>521.22692823808211</v>
      </c>
      <c r="G388" s="115">
        <f t="shared" ca="1" si="31"/>
        <v>1147.1139077368941</v>
      </c>
    </row>
    <row r="389" spans="1:7" hidden="1" x14ac:dyDescent="0.25">
      <c r="A389" s="62">
        <f t="shared" si="32"/>
        <v>388</v>
      </c>
      <c r="B389" s="97">
        <f t="shared" ca="1" si="29"/>
        <v>-3.0132685548128785E-2</v>
      </c>
      <c r="C389" s="98">
        <f t="shared" ca="1" si="33"/>
        <v>463.69344118930024</v>
      </c>
      <c r="D389" s="99">
        <f t="shared" ca="1" si="33"/>
        <v>1353.9342945755709</v>
      </c>
      <c r="E389" s="98">
        <f t="shared" ca="1" si="33"/>
        <v>465.96605590248288</v>
      </c>
      <c r="F389" s="98">
        <f t="shared" ca="1" si="33"/>
        <v>669.42709062345727</v>
      </c>
      <c r="G389" s="115">
        <f t="shared" ca="1" si="31"/>
        <v>1135.3931465259402</v>
      </c>
    </row>
    <row r="390" spans="1:7" hidden="1" x14ac:dyDescent="0.25">
      <c r="A390" s="62">
        <f t="shared" si="32"/>
        <v>389</v>
      </c>
      <c r="B390" s="97">
        <f t="shared" ca="1" si="29"/>
        <v>5.5535675407375404E-2</v>
      </c>
      <c r="C390" s="98">
        <f t="shared" ca="1" si="33"/>
        <v>-240.80012242075691</v>
      </c>
      <c r="D390" s="99">
        <f t="shared" ca="1" si="33"/>
        <v>2598.9762216520157</v>
      </c>
      <c r="E390" s="98">
        <f t="shared" ca="1" si="33"/>
        <v>1082.1958742341317</v>
      </c>
      <c r="F390" s="98">
        <f t="shared" ca="1" si="33"/>
        <v>742.93161039145639</v>
      </c>
      <c r="G390" s="115">
        <f t="shared" ca="1" si="31"/>
        <v>1825.1274846255881</v>
      </c>
    </row>
    <row r="391" spans="1:7" hidden="1" x14ac:dyDescent="0.25">
      <c r="A391" s="62">
        <f t="shared" si="32"/>
        <v>390</v>
      </c>
      <c r="B391" s="97">
        <f t="shared" ca="1" si="29"/>
        <v>1.0049394727817629E-2</v>
      </c>
      <c r="C391" s="98">
        <f t="shared" ca="1" si="33"/>
        <v>789.48673181546417</v>
      </c>
      <c r="D391" s="99">
        <f t="shared" ca="1" si="33"/>
        <v>855.568160124673</v>
      </c>
      <c r="E391" s="98">
        <f t="shared" ca="1" si="33"/>
        <v>539.08283312796016</v>
      </c>
      <c r="F391" s="98">
        <f t="shared" ca="1" si="33"/>
        <v>599.72455325846704</v>
      </c>
      <c r="G391" s="115">
        <f t="shared" ca="1" si="31"/>
        <v>1138.8073863864272</v>
      </c>
    </row>
    <row r="392" spans="1:7" hidden="1" x14ac:dyDescent="0.25">
      <c r="A392" s="62">
        <f t="shared" si="32"/>
        <v>391</v>
      </c>
      <c r="B392" s="97">
        <f t="shared" ca="1" si="29"/>
        <v>6.4221763889152725E-2</v>
      </c>
      <c r="C392" s="98">
        <f t="shared" ca="1" si="33"/>
        <v>608.4662881713391</v>
      </c>
      <c r="D392" s="99">
        <f t="shared" ca="1" si="33"/>
        <v>954.94286302499768</v>
      </c>
      <c r="E392" s="98">
        <f t="shared" ca="1" si="33"/>
        <v>816.82617896024703</v>
      </c>
      <c r="F392" s="98">
        <f t="shared" ca="1" si="33"/>
        <v>845.26152912723114</v>
      </c>
      <c r="G392" s="115">
        <f t="shared" ca="1" si="31"/>
        <v>1662.0877080874782</v>
      </c>
    </row>
    <row r="393" spans="1:7" hidden="1" x14ac:dyDescent="0.25">
      <c r="A393" s="62">
        <f t="shared" si="32"/>
        <v>392</v>
      </c>
      <c r="B393" s="97">
        <f t="shared" ca="1" si="29"/>
        <v>2.803295922594734E-4</v>
      </c>
      <c r="C393" s="98">
        <f t="shared" ca="1" si="33"/>
        <v>1098.200728209659</v>
      </c>
      <c r="D393" s="99">
        <f t="shared" ca="1" si="33"/>
        <v>934.32357262073253</v>
      </c>
      <c r="E393" s="98">
        <f t="shared" ca="1" si="33"/>
        <v>406.01927928465545</v>
      </c>
      <c r="F393" s="98">
        <f t="shared" ca="1" si="33"/>
        <v>358.0169490058459</v>
      </c>
      <c r="G393" s="115">
        <f t="shared" ca="1" si="31"/>
        <v>764.03622829050141</v>
      </c>
    </row>
    <row r="394" spans="1:7" hidden="1" x14ac:dyDescent="0.25">
      <c r="A394" s="62">
        <f t="shared" si="32"/>
        <v>393</v>
      </c>
      <c r="B394" s="97">
        <f t="shared" ca="1" si="29"/>
        <v>-1.8471270795425695E-2</v>
      </c>
      <c r="C394" s="98">
        <f t="shared" ca="1" si="33"/>
        <v>715.67978531491815</v>
      </c>
      <c r="D394" s="99">
        <f t="shared" ca="1" si="33"/>
        <v>168.67060665789177</v>
      </c>
      <c r="E394" s="98">
        <f t="shared" ca="1" si="33"/>
        <v>690.15600216694418</v>
      </c>
      <c r="F394" s="98">
        <f t="shared" ca="1" si="33"/>
        <v>1294.7783903517879</v>
      </c>
      <c r="G394" s="115">
        <f t="shared" ca="1" si="31"/>
        <v>1984.9343925187322</v>
      </c>
    </row>
    <row r="395" spans="1:7" hidden="1" x14ac:dyDescent="0.25">
      <c r="A395" s="62">
        <f t="shared" si="32"/>
        <v>394</v>
      </c>
      <c r="B395" s="97">
        <f t="shared" ca="1" si="29"/>
        <v>4.3953713830836301E-2</v>
      </c>
      <c r="C395" s="98">
        <f t="shared" ca="1" si="33"/>
        <v>203.20748538278332</v>
      </c>
      <c r="D395" s="99">
        <f t="shared" ca="1" si="33"/>
        <v>115.74536428103033</v>
      </c>
      <c r="E395" s="98">
        <f t="shared" ca="1" si="33"/>
        <v>894.45238342059656</v>
      </c>
      <c r="F395" s="98">
        <f t="shared" ca="1" si="33"/>
        <v>360.77606255904362</v>
      </c>
      <c r="G395" s="115">
        <f t="shared" ca="1" si="31"/>
        <v>1255.2284459796401</v>
      </c>
    </row>
    <row r="396" spans="1:7" hidden="1" x14ac:dyDescent="0.25">
      <c r="A396" s="62">
        <f t="shared" si="32"/>
        <v>395</v>
      </c>
      <c r="B396" s="97">
        <f t="shared" ca="1" si="29"/>
        <v>-1.4819998078420105E-2</v>
      </c>
      <c r="C396" s="98">
        <f t="shared" ca="1" si="33"/>
        <v>1086.8247627632736</v>
      </c>
      <c r="D396" s="99">
        <f t="shared" ca="1" si="33"/>
        <v>2964.845720731566</v>
      </c>
      <c r="E396" s="98">
        <f t="shared" ca="1" si="33"/>
        <v>250.92069190218498</v>
      </c>
      <c r="F396" s="98">
        <f t="shared" ca="1" si="33"/>
        <v>987.20526486428594</v>
      </c>
      <c r="G396" s="115">
        <f t="shared" ca="1" si="31"/>
        <v>1238.1259567664708</v>
      </c>
    </row>
    <row r="397" spans="1:7" hidden="1" x14ac:dyDescent="0.25">
      <c r="A397" s="62">
        <f t="shared" si="32"/>
        <v>396</v>
      </c>
      <c r="B397" s="97">
        <f t="shared" ca="1" si="29"/>
        <v>5.4481301804244688E-2</v>
      </c>
      <c r="C397" s="98">
        <f t="shared" ca="1" si="33"/>
        <v>821.6348672134468</v>
      </c>
      <c r="D397" s="99">
        <f t="shared" ca="1" si="33"/>
        <v>1435.9101170836707</v>
      </c>
      <c r="E397" s="98">
        <f t="shared" ca="1" si="33"/>
        <v>-228.41615613752765</v>
      </c>
      <c r="F397" s="98">
        <f t="shared" ca="1" si="33"/>
        <v>494.16216778947989</v>
      </c>
      <c r="G397" s="115">
        <f t="shared" ca="1" si="31"/>
        <v>265.74601165195224</v>
      </c>
    </row>
    <row r="398" spans="1:7" hidden="1" x14ac:dyDescent="0.25">
      <c r="A398" s="62">
        <f t="shared" si="32"/>
        <v>397</v>
      </c>
      <c r="B398" s="97">
        <f t="shared" ca="1" si="29"/>
        <v>2.4089782506059483E-2</v>
      </c>
      <c r="C398" s="98">
        <f t="shared" ca="1" si="33"/>
        <v>763.18737296653205</v>
      </c>
      <c r="D398" s="99">
        <f t="shared" ca="1" si="33"/>
        <v>2261.3372191809381</v>
      </c>
      <c r="E398" s="98">
        <f t="shared" ca="1" si="33"/>
        <v>420.91845604852767</v>
      </c>
      <c r="F398" s="98">
        <f t="shared" ca="1" si="33"/>
        <v>-417.02413057311423</v>
      </c>
      <c r="G398" s="115">
        <f t="shared" ca="1" si="31"/>
        <v>3.8943254754134387</v>
      </c>
    </row>
    <row r="399" spans="1:7" hidden="1" x14ac:dyDescent="0.25">
      <c r="A399" s="62">
        <f t="shared" si="32"/>
        <v>398</v>
      </c>
      <c r="B399" s="97">
        <f t="shared" ca="1" si="29"/>
        <v>-2.1052993161524397E-2</v>
      </c>
      <c r="C399" s="98">
        <f t="shared" ca="1" si="33"/>
        <v>909.48816435061985</v>
      </c>
      <c r="D399" s="99">
        <f t="shared" ca="1" si="33"/>
        <v>43.647828815585171</v>
      </c>
      <c r="E399" s="98">
        <f t="shared" ca="1" si="33"/>
        <v>235.39870512891406</v>
      </c>
      <c r="F399" s="98">
        <f t="shared" ca="1" si="33"/>
        <v>834.60301166585623</v>
      </c>
      <c r="G399" s="115">
        <f t="shared" ca="1" si="31"/>
        <v>1070.0017167947703</v>
      </c>
    </row>
    <row r="400" spans="1:7" hidden="1" x14ac:dyDescent="0.25">
      <c r="A400" s="62">
        <f t="shared" si="32"/>
        <v>399</v>
      </c>
      <c r="B400" s="97">
        <f t="shared" ca="1" si="29"/>
        <v>8.4532457723433235E-2</v>
      </c>
      <c r="C400" s="98">
        <f t="shared" ca="1" si="33"/>
        <v>714.25652680841677</v>
      </c>
      <c r="D400" s="99">
        <f t="shared" ca="1" si="33"/>
        <v>830.28105565856424</v>
      </c>
      <c r="E400" s="98">
        <f t="shared" ca="1" si="33"/>
        <v>379.76936039272482</v>
      </c>
      <c r="F400" s="98">
        <f t="shared" ca="1" si="33"/>
        <v>772.0095607942178</v>
      </c>
      <c r="G400" s="115">
        <f t="shared" ca="1" si="31"/>
        <v>1151.7789211869426</v>
      </c>
    </row>
    <row r="401" spans="1:7" hidden="1" x14ac:dyDescent="0.25">
      <c r="A401" s="62">
        <f t="shared" si="32"/>
        <v>400</v>
      </c>
      <c r="B401" s="97">
        <f t="shared" ca="1" si="29"/>
        <v>4.4348270168389027E-2</v>
      </c>
      <c r="C401" s="98">
        <f t="shared" ca="1" si="33"/>
        <v>1125.6981657971446</v>
      </c>
      <c r="D401" s="99">
        <f t="shared" ca="1" si="33"/>
        <v>148.27637612438264</v>
      </c>
      <c r="E401" s="98">
        <f t="shared" ca="1" si="33"/>
        <v>877.49337554266322</v>
      </c>
      <c r="F401" s="98">
        <f t="shared" ca="1" si="33"/>
        <v>-833.51486657963346</v>
      </c>
      <c r="G401" s="115">
        <f t="shared" ca="1" si="31"/>
        <v>43.978508963029753</v>
      </c>
    </row>
    <row r="402" spans="1:7" hidden="1" x14ac:dyDescent="0.25">
      <c r="A402" s="62">
        <f t="shared" si="32"/>
        <v>401</v>
      </c>
      <c r="B402" s="97">
        <f t="shared" ca="1" si="29"/>
        <v>4.7048258029512534E-2</v>
      </c>
      <c r="C402" s="98">
        <f t="shared" ca="1" si="33"/>
        <v>544.98524748918805</v>
      </c>
      <c r="D402" s="99">
        <f t="shared" ca="1" si="33"/>
        <v>1022.5303378164842</v>
      </c>
      <c r="E402" s="98">
        <f t="shared" ca="1" si="33"/>
        <v>-367.1138938692992</v>
      </c>
      <c r="F402" s="98">
        <f t="shared" ca="1" si="33"/>
        <v>138.12887485339144</v>
      </c>
      <c r="G402" s="115">
        <f t="shared" ca="1" si="31"/>
        <v>-228.98501901590777</v>
      </c>
    </row>
    <row r="403" spans="1:7" hidden="1" x14ac:dyDescent="0.25">
      <c r="A403" s="62">
        <f t="shared" si="32"/>
        <v>402</v>
      </c>
      <c r="B403" s="97">
        <f t="shared" ca="1" si="29"/>
        <v>4.6416613275361798E-2</v>
      </c>
      <c r="C403" s="98">
        <f t="shared" ca="1" si="33"/>
        <v>543.9730711326755</v>
      </c>
      <c r="D403" s="99">
        <f t="shared" ca="1" si="33"/>
        <v>959.85617793636879</v>
      </c>
      <c r="E403" s="98">
        <f t="shared" ca="1" si="33"/>
        <v>602.66998525698352</v>
      </c>
      <c r="F403" s="98">
        <f t="shared" ca="1" si="33"/>
        <v>-109.57275700878938</v>
      </c>
      <c r="G403" s="115">
        <f t="shared" ca="1" si="31"/>
        <v>493.09722824819414</v>
      </c>
    </row>
    <row r="404" spans="1:7" hidden="1" x14ac:dyDescent="0.25">
      <c r="A404" s="62">
        <f t="shared" si="32"/>
        <v>403</v>
      </c>
      <c r="B404" s="97">
        <f t="shared" ca="1" si="29"/>
        <v>8.5489040833160376E-2</v>
      </c>
      <c r="C404" s="98">
        <f t="shared" ca="1" si="33"/>
        <v>-137.06531567954369</v>
      </c>
      <c r="D404" s="99">
        <f t="shared" ca="1" si="33"/>
        <v>2398.9219990176944</v>
      </c>
      <c r="E404" s="98">
        <f t="shared" ca="1" si="33"/>
        <v>652.04722597408443</v>
      </c>
      <c r="F404" s="98">
        <f t="shared" ca="1" si="33"/>
        <v>150.17364284502446</v>
      </c>
      <c r="G404" s="115">
        <f t="shared" ca="1" si="31"/>
        <v>802.22086881910889</v>
      </c>
    </row>
    <row r="405" spans="1:7" hidden="1" x14ac:dyDescent="0.25">
      <c r="A405" s="62">
        <f t="shared" si="32"/>
        <v>404</v>
      </c>
      <c r="B405" s="97">
        <f t="shared" ca="1" si="29"/>
        <v>3.3571762274132666E-2</v>
      </c>
      <c r="C405" s="98">
        <f t="shared" ca="1" si="33"/>
        <v>234.5782144369449</v>
      </c>
      <c r="D405" s="99">
        <f t="shared" ca="1" si="33"/>
        <v>467.36054216829689</v>
      </c>
      <c r="E405" s="98">
        <f t="shared" ca="1" si="33"/>
        <v>1078.7277596397635</v>
      </c>
      <c r="F405" s="98">
        <f t="shared" ca="1" si="33"/>
        <v>700.70556071642409</v>
      </c>
      <c r="G405" s="115">
        <f t="shared" ca="1" si="31"/>
        <v>1779.4333203561876</v>
      </c>
    </row>
    <row r="406" spans="1:7" hidden="1" x14ac:dyDescent="0.25">
      <c r="A406" s="62">
        <f t="shared" si="32"/>
        <v>405</v>
      </c>
      <c r="B406" s="97">
        <f t="shared" ca="1" si="29"/>
        <v>2.228569208066581E-2</v>
      </c>
      <c r="C406" s="98">
        <f t="shared" ca="1" si="33"/>
        <v>260.76703172587736</v>
      </c>
      <c r="D406" s="99">
        <f t="shared" ca="1" si="33"/>
        <v>641.32367233477999</v>
      </c>
      <c r="E406" s="98">
        <f t="shared" ca="1" si="33"/>
        <v>-217.49090160071069</v>
      </c>
      <c r="F406" s="98">
        <f t="shared" ca="1" si="33"/>
        <v>885.49623436178967</v>
      </c>
      <c r="G406" s="115">
        <f t="shared" ca="1" si="31"/>
        <v>668.00533276107899</v>
      </c>
    </row>
    <row r="407" spans="1:7" hidden="1" x14ac:dyDescent="0.25">
      <c r="A407" s="62">
        <f t="shared" si="32"/>
        <v>406</v>
      </c>
      <c r="B407" s="97">
        <f t="shared" ca="1" si="29"/>
        <v>0.14207143784717532</v>
      </c>
      <c r="C407" s="98">
        <f t="shared" ca="1" si="33"/>
        <v>966.39393341647701</v>
      </c>
      <c r="D407" s="99">
        <f t="shared" ca="1" si="33"/>
        <v>1614.406526922347</v>
      </c>
      <c r="E407" s="98">
        <f t="shared" ca="1" si="33"/>
        <v>219.49437635371669</v>
      </c>
      <c r="F407" s="98">
        <f t="shared" ca="1" si="33"/>
        <v>346.33151026096789</v>
      </c>
      <c r="G407" s="115">
        <f t="shared" ca="1" si="31"/>
        <v>565.82588661468458</v>
      </c>
    </row>
    <row r="408" spans="1:7" hidden="1" x14ac:dyDescent="0.25">
      <c r="A408" s="62">
        <f t="shared" si="32"/>
        <v>407</v>
      </c>
      <c r="B408" s="97">
        <f t="shared" ca="1" si="29"/>
        <v>9.1053022801040912E-2</v>
      </c>
      <c r="C408" s="98">
        <f t="shared" ca="1" si="33"/>
        <v>86.400191804003214</v>
      </c>
      <c r="D408" s="99">
        <f t="shared" ca="1" si="33"/>
        <v>2013.4318746988761</v>
      </c>
      <c r="E408" s="98">
        <f t="shared" ca="1" si="33"/>
        <v>-51.809982677056155</v>
      </c>
      <c r="F408" s="98">
        <f t="shared" ca="1" si="33"/>
        <v>826.78521100867056</v>
      </c>
      <c r="G408" s="115">
        <f t="shared" ca="1" si="31"/>
        <v>774.9752283316144</v>
      </c>
    </row>
    <row r="409" spans="1:7" hidden="1" x14ac:dyDescent="0.25">
      <c r="A409" s="62">
        <f t="shared" si="32"/>
        <v>408</v>
      </c>
      <c r="B409" s="97">
        <f t="shared" ca="1" si="29"/>
        <v>6.6244981810520437E-2</v>
      </c>
      <c r="C409" s="98">
        <f t="shared" ca="1" si="33"/>
        <v>182.10674756576799</v>
      </c>
      <c r="D409" s="99">
        <f t="shared" ca="1" si="33"/>
        <v>2918.7406779475123</v>
      </c>
      <c r="E409" s="98">
        <f t="shared" ca="1" si="33"/>
        <v>574.91997182282398</v>
      </c>
      <c r="F409" s="98">
        <f t="shared" ca="1" si="33"/>
        <v>-331.94292860841915</v>
      </c>
      <c r="G409" s="115">
        <f t="shared" ca="1" si="31"/>
        <v>242.97704321440483</v>
      </c>
    </row>
    <row r="410" spans="1:7" hidden="1" x14ac:dyDescent="0.25">
      <c r="A410" s="62">
        <f t="shared" si="32"/>
        <v>409</v>
      </c>
      <c r="B410" s="97">
        <f t="shared" ca="1" si="29"/>
        <v>-1.7966534231906098E-2</v>
      </c>
      <c r="C410" s="98">
        <f t="shared" ca="1" si="33"/>
        <v>363.53600369080675</v>
      </c>
      <c r="D410" s="99">
        <f t="shared" ca="1" si="33"/>
        <v>249.10635117878121</v>
      </c>
      <c r="E410" s="98">
        <f t="shared" ca="1" si="33"/>
        <v>722.17388911316698</v>
      </c>
      <c r="F410" s="98">
        <f t="shared" ca="1" si="33"/>
        <v>837.08026034808415</v>
      </c>
      <c r="G410" s="115">
        <f t="shared" ca="1" si="31"/>
        <v>1559.254149461251</v>
      </c>
    </row>
    <row r="411" spans="1:7" hidden="1" x14ac:dyDescent="0.25">
      <c r="A411" s="62">
        <f t="shared" si="32"/>
        <v>410</v>
      </c>
      <c r="B411" s="97">
        <f t="shared" ca="1" si="29"/>
        <v>2.2498136459913567E-2</v>
      </c>
      <c r="C411" s="98">
        <f t="shared" ca="1" si="33"/>
        <v>548.80066591847947</v>
      </c>
      <c r="D411" s="99">
        <f t="shared" ca="1" si="33"/>
        <v>2628.1731418218596</v>
      </c>
      <c r="E411" s="98">
        <f t="shared" ca="1" si="33"/>
        <v>774.97419290178982</v>
      </c>
      <c r="F411" s="98">
        <f t="shared" ca="1" si="33"/>
        <v>327.92627821245173</v>
      </c>
      <c r="G411" s="115">
        <f t="shared" ca="1" si="31"/>
        <v>1102.9004711142416</v>
      </c>
    </row>
    <row r="412" spans="1:7" hidden="1" x14ac:dyDescent="0.25">
      <c r="A412" s="62">
        <f t="shared" si="32"/>
        <v>411</v>
      </c>
      <c r="B412" s="97">
        <f t="shared" ca="1" si="29"/>
        <v>6.659355312740288E-2</v>
      </c>
      <c r="C412" s="98">
        <f t="shared" ca="1" si="33"/>
        <v>1172.1606853457929</v>
      </c>
      <c r="D412" s="99">
        <f t="shared" ca="1" si="33"/>
        <v>1486.0348047976138</v>
      </c>
      <c r="E412" s="98">
        <f t="shared" ca="1" si="33"/>
        <v>651.84149787714671</v>
      </c>
      <c r="F412" s="98">
        <f t="shared" ca="1" si="33"/>
        <v>28.002118570506468</v>
      </c>
      <c r="G412" s="115">
        <f t="shared" ca="1" si="31"/>
        <v>679.84361644765318</v>
      </c>
    </row>
    <row r="413" spans="1:7" hidden="1" x14ac:dyDescent="0.25">
      <c r="A413" s="62">
        <f t="shared" si="32"/>
        <v>412</v>
      </c>
      <c r="B413" s="97">
        <f t="shared" ca="1" si="29"/>
        <v>0.12862493686033527</v>
      </c>
      <c r="C413" s="98">
        <f t="shared" ca="1" si="33"/>
        <v>386.15763131261627</v>
      </c>
      <c r="D413" s="99">
        <f t="shared" ca="1" si="33"/>
        <v>1893.1889930688967</v>
      </c>
      <c r="E413" s="98">
        <f t="shared" ca="1" si="33"/>
        <v>276.15138885777941</v>
      </c>
      <c r="F413" s="98">
        <f t="shared" ca="1" si="33"/>
        <v>657.55798251546696</v>
      </c>
      <c r="G413" s="115">
        <f t="shared" ca="1" si="31"/>
        <v>933.70937137324631</v>
      </c>
    </row>
    <row r="414" spans="1:7" hidden="1" x14ac:dyDescent="0.25">
      <c r="A414" s="62">
        <f t="shared" si="32"/>
        <v>413</v>
      </c>
      <c r="B414" s="97">
        <f t="shared" ca="1" si="29"/>
        <v>6.0634318877638989E-2</v>
      </c>
      <c r="C414" s="98">
        <f t="shared" ca="1" si="33"/>
        <v>217.14708880527866</v>
      </c>
      <c r="D414" s="99">
        <f t="shared" ca="1" si="33"/>
        <v>413.76579031611027</v>
      </c>
      <c r="E414" s="98">
        <f t="shared" ca="1" si="33"/>
        <v>441.83575961461548</v>
      </c>
      <c r="F414" s="98">
        <f t="shared" ca="1" si="33"/>
        <v>255.2660444337225</v>
      </c>
      <c r="G414" s="115">
        <f t="shared" ca="1" si="31"/>
        <v>697.10180404833795</v>
      </c>
    </row>
    <row r="415" spans="1:7" hidden="1" x14ac:dyDescent="0.25">
      <c r="A415" s="62">
        <f t="shared" si="32"/>
        <v>414</v>
      </c>
      <c r="B415" s="97">
        <f t="shared" ca="1" si="29"/>
        <v>6.5371550989647559E-2</v>
      </c>
      <c r="C415" s="98">
        <f t="shared" ca="1" si="33"/>
        <v>268.56828917328374</v>
      </c>
      <c r="D415" s="99">
        <f t="shared" ca="1" si="33"/>
        <v>2766.4450500046751</v>
      </c>
      <c r="E415" s="98">
        <f t="shared" ca="1" si="33"/>
        <v>592.26506087556209</v>
      </c>
      <c r="F415" s="98">
        <f t="shared" ca="1" si="33"/>
        <v>4.6775659742824018</v>
      </c>
      <c r="G415" s="115">
        <f t="shared" ca="1" si="31"/>
        <v>596.94262684984449</v>
      </c>
    </row>
    <row r="416" spans="1:7" hidden="1" x14ac:dyDescent="0.25">
      <c r="A416" s="62">
        <f t="shared" si="32"/>
        <v>415</v>
      </c>
      <c r="B416" s="97">
        <f t="shared" ca="1" si="29"/>
        <v>4.4034744468555445E-2</v>
      </c>
      <c r="C416" s="98">
        <f t="shared" ca="1" si="33"/>
        <v>-182.42356242644667</v>
      </c>
      <c r="D416" s="99">
        <f t="shared" ca="1" si="33"/>
        <v>1662.8038370744543</v>
      </c>
      <c r="E416" s="98">
        <f t="shared" ca="1" si="33"/>
        <v>614.81406011004663</v>
      </c>
      <c r="F416" s="98">
        <f t="shared" ca="1" si="33"/>
        <v>363.84136757172791</v>
      </c>
      <c r="G416" s="115">
        <f t="shared" ca="1" si="31"/>
        <v>978.65542768177454</v>
      </c>
    </row>
    <row r="417" spans="1:7" hidden="1" x14ac:dyDescent="0.25">
      <c r="A417" s="62">
        <f t="shared" si="32"/>
        <v>416</v>
      </c>
      <c r="B417" s="97">
        <f t="shared" ca="1" si="29"/>
        <v>0.22579294062590044</v>
      </c>
      <c r="C417" s="98">
        <f t="shared" ca="1" si="33"/>
        <v>438.81397284246378</v>
      </c>
      <c r="D417" s="99">
        <f t="shared" ca="1" si="33"/>
        <v>736.59161706432383</v>
      </c>
      <c r="E417" s="98">
        <f t="shared" ca="1" si="33"/>
        <v>-53.56382366793116</v>
      </c>
      <c r="F417" s="98">
        <f t="shared" ca="1" si="33"/>
        <v>724.41481430816214</v>
      </c>
      <c r="G417" s="115">
        <f t="shared" ca="1" si="31"/>
        <v>670.85099064023098</v>
      </c>
    </row>
    <row r="418" spans="1:7" hidden="1" x14ac:dyDescent="0.25">
      <c r="A418" s="62">
        <f t="shared" si="32"/>
        <v>417</v>
      </c>
      <c r="B418" s="97">
        <f t="shared" ca="1" si="29"/>
        <v>8.1419697370126026E-3</v>
      </c>
      <c r="C418" s="98">
        <f t="shared" ca="1" si="33"/>
        <v>981.06671069685262</v>
      </c>
      <c r="D418" s="99">
        <f t="shared" ca="1" si="33"/>
        <v>128.30459523010643</v>
      </c>
      <c r="E418" s="98">
        <f t="shared" ca="1" si="33"/>
        <v>397.8548755067402</v>
      </c>
      <c r="F418" s="98">
        <f t="shared" ca="1" si="33"/>
        <v>730.64295027816274</v>
      </c>
      <c r="G418" s="115">
        <f t="shared" ca="1" si="31"/>
        <v>1128.4978257849029</v>
      </c>
    </row>
    <row r="419" spans="1:7" hidden="1" x14ac:dyDescent="0.25">
      <c r="A419" s="62">
        <f t="shared" si="32"/>
        <v>418</v>
      </c>
      <c r="B419" s="97">
        <f t="shared" ca="1" si="29"/>
        <v>8.5006066180859458E-2</v>
      </c>
      <c r="C419" s="98">
        <f t="shared" ca="1" si="33"/>
        <v>407.6516464316752</v>
      </c>
      <c r="D419" s="99">
        <f t="shared" ca="1" si="33"/>
        <v>1728.5934014124603</v>
      </c>
      <c r="E419" s="98">
        <f t="shared" ca="1" si="33"/>
        <v>1122.4253749972308</v>
      </c>
      <c r="F419" s="98">
        <f t="shared" ca="1" si="33"/>
        <v>-653.07623133216748</v>
      </c>
      <c r="G419" s="115">
        <f t="shared" ca="1" si="31"/>
        <v>469.34914366506337</v>
      </c>
    </row>
    <row r="420" spans="1:7" hidden="1" x14ac:dyDescent="0.25">
      <c r="A420" s="62">
        <f t="shared" si="32"/>
        <v>419</v>
      </c>
      <c r="B420" s="97">
        <f t="shared" ca="1" si="29"/>
        <v>0.10930913697881628</v>
      </c>
      <c r="C420" s="98">
        <f t="shared" ca="1" si="33"/>
        <v>253.2147936136794</v>
      </c>
      <c r="D420" s="99">
        <f t="shared" ca="1" si="33"/>
        <v>2267.5155413414818</v>
      </c>
      <c r="E420" s="98">
        <f t="shared" ca="1" si="33"/>
        <v>1646.1972858808115</v>
      </c>
      <c r="F420" s="98">
        <f t="shared" ca="1" si="33"/>
        <v>332.88661374501623</v>
      </c>
      <c r="G420" s="115">
        <f t="shared" ca="1" si="31"/>
        <v>1979.0838996258276</v>
      </c>
    </row>
    <row r="421" spans="1:7" hidden="1" x14ac:dyDescent="0.25">
      <c r="A421" s="62">
        <f t="shared" si="32"/>
        <v>420</v>
      </c>
      <c r="B421" s="97">
        <f t="shared" ca="1" si="29"/>
        <v>5.2849238523634129E-3</v>
      </c>
      <c r="C421" s="98">
        <f t="shared" ca="1" si="33"/>
        <v>1385.1748722708162</v>
      </c>
      <c r="D421" s="99">
        <f t="shared" ca="1" si="33"/>
        <v>481.17085600633561</v>
      </c>
      <c r="E421" s="98">
        <f t="shared" ca="1" si="33"/>
        <v>675.42084661736681</v>
      </c>
      <c r="F421" s="98">
        <f t="shared" ca="1" si="33"/>
        <v>122.50109357803291</v>
      </c>
      <c r="G421" s="115">
        <f t="shared" ca="1" si="31"/>
        <v>797.92194019539966</v>
      </c>
    </row>
    <row r="422" spans="1:7" hidden="1" x14ac:dyDescent="0.25">
      <c r="A422" s="62">
        <f t="shared" si="32"/>
        <v>421</v>
      </c>
      <c r="B422" s="97">
        <f t="shared" ca="1" si="29"/>
        <v>0.12418540847678257</v>
      </c>
      <c r="C422" s="98">
        <f t="shared" ca="1" si="33"/>
        <v>305.79140358209622</v>
      </c>
      <c r="D422" s="99">
        <f t="shared" ca="1" si="33"/>
        <v>726.44938430053026</v>
      </c>
      <c r="E422" s="98">
        <f t="shared" ca="1" si="33"/>
        <v>316.26929891797465</v>
      </c>
      <c r="F422" s="98">
        <f t="shared" ca="1" si="33"/>
        <v>1005.286940446513</v>
      </c>
      <c r="G422" s="115">
        <f t="shared" ca="1" si="31"/>
        <v>1321.5562393644877</v>
      </c>
    </row>
    <row r="423" spans="1:7" hidden="1" x14ac:dyDescent="0.25">
      <c r="A423" s="62">
        <f t="shared" si="32"/>
        <v>422</v>
      </c>
      <c r="B423" s="97">
        <f t="shared" ca="1" si="29"/>
        <v>6.2009471670803694E-2</v>
      </c>
      <c r="C423" s="98">
        <f t="shared" ca="1" si="33"/>
        <v>980.34325069878741</v>
      </c>
      <c r="D423" s="99">
        <f t="shared" ca="1" si="33"/>
        <v>934.79914886529593</v>
      </c>
      <c r="E423" s="98">
        <f t="shared" ca="1" si="33"/>
        <v>721.50559148854131</v>
      </c>
      <c r="F423" s="98">
        <f t="shared" ca="1" si="33"/>
        <v>-60.316016527850479</v>
      </c>
      <c r="G423" s="115">
        <f t="shared" ca="1" si="31"/>
        <v>661.18957496069083</v>
      </c>
    </row>
    <row r="424" spans="1:7" hidden="1" x14ac:dyDescent="0.25">
      <c r="A424" s="62">
        <f t="shared" si="32"/>
        <v>423</v>
      </c>
      <c r="B424" s="97">
        <f t="shared" ca="1" si="29"/>
        <v>0.13304728816968472</v>
      </c>
      <c r="C424" s="98">
        <f t="shared" ca="1" si="33"/>
        <v>967.53828440463121</v>
      </c>
      <c r="D424" s="99">
        <f t="shared" ca="1" si="33"/>
        <v>718.37591781628475</v>
      </c>
      <c r="E424" s="98">
        <f t="shared" ca="1" si="33"/>
        <v>943.69074382031476</v>
      </c>
      <c r="F424" s="98">
        <f t="shared" ca="1" si="33"/>
        <v>595.38673758129175</v>
      </c>
      <c r="G424" s="115">
        <f t="shared" ca="1" si="31"/>
        <v>1539.0774814016065</v>
      </c>
    </row>
    <row r="425" spans="1:7" hidden="1" x14ac:dyDescent="0.25">
      <c r="A425" s="62">
        <f t="shared" si="32"/>
        <v>424</v>
      </c>
      <c r="B425" s="97">
        <f t="shared" ca="1" si="29"/>
        <v>-8.4568207774439533E-3</v>
      </c>
      <c r="C425" s="98">
        <f t="shared" ca="1" si="33"/>
        <v>116.83782004969015</v>
      </c>
      <c r="D425" s="99">
        <f t="shared" ca="1" si="33"/>
        <v>398.01138352134956</v>
      </c>
      <c r="E425" s="98">
        <f t="shared" ca="1" si="33"/>
        <v>1305.2681775349706</v>
      </c>
      <c r="F425" s="98">
        <f t="shared" ca="1" si="33"/>
        <v>622.80405434035902</v>
      </c>
      <c r="G425" s="115">
        <f t="shared" ca="1" si="31"/>
        <v>1928.0722318753296</v>
      </c>
    </row>
    <row r="426" spans="1:7" hidden="1" x14ac:dyDescent="0.25">
      <c r="A426" s="62">
        <f t="shared" si="32"/>
        <v>425</v>
      </c>
      <c r="B426" s="97">
        <f t="shared" ca="1" si="29"/>
        <v>4.693330552517383E-2</v>
      </c>
      <c r="C426" s="98">
        <f t="shared" ca="1" si="33"/>
        <v>-294.86556369573168</v>
      </c>
      <c r="D426" s="99">
        <f t="shared" ca="1" si="33"/>
        <v>926.87065715109156</v>
      </c>
      <c r="E426" s="98">
        <f t="shared" ca="1" si="33"/>
        <v>723.46456407036112</v>
      </c>
      <c r="F426" s="98">
        <f t="shared" ca="1" si="33"/>
        <v>103.7483710942343</v>
      </c>
      <c r="G426" s="115">
        <f t="shared" ca="1" si="31"/>
        <v>827.21293516459536</v>
      </c>
    </row>
    <row r="427" spans="1:7" hidden="1" x14ac:dyDescent="0.25">
      <c r="A427" s="62">
        <f t="shared" si="32"/>
        <v>426</v>
      </c>
      <c r="B427" s="97">
        <f t="shared" ca="1" si="29"/>
        <v>3.5589278024838855E-2</v>
      </c>
      <c r="C427" s="98">
        <f t="shared" ca="1" si="33"/>
        <v>1138.8737240950149</v>
      </c>
      <c r="D427" s="99">
        <f t="shared" ca="1" si="33"/>
        <v>-742.32217926408362</v>
      </c>
      <c r="E427" s="98">
        <f t="shared" ca="1" si="33"/>
        <v>1536.520657282734</v>
      </c>
      <c r="F427" s="98">
        <f t="shared" ca="1" si="33"/>
        <v>-61.684269983207855</v>
      </c>
      <c r="G427" s="115">
        <f t="shared" ca="1" si="31"/>
        <v>1474.836387299526</v>
      </c>
    </row>
    <row r="428" spans="1:7" hidden="1" x14ac:dyDescent="0.25">
      <c r="A428" s="62">
        <f t="shared" si="32"/>
        <v>427</v>
      </c>
      <c r="B428" s="97">
        <f t="shared" ca="1" si="29"/>
        <v>9.3591665121661866E-3</v>
      </c>
      <c r="C428" s="98">
        <f t="shared" ca="1" si="33"/>
        <v>358.17938478685943</v>
      </c>
      <c r="D428" s="99">
        <f t="shared" ca="1" si="33"/>
        <v>2211.7963375840745</v>
      </c>
      <c r="E428" s="98">
        <f t="shared" ca="1" si="33"/>
        <v>873.96991941006684</v>
      </c>
      <c r="F428" s="98">
        <f t="shared" ca="1" si="33"/>
        <v>176.68814943923167</v>
      </c>
      <c r="G428" s="115">
        <f t="shared" ca="1" si="31"/>
        <v>1050.6580688492986</v>
      </c>
    </row>
    <row r="429" spans="1:7" hidden="1" x14ac:dyDescent="0.25">
      <c r="A429" s="62">
        <f t="shared" si="32"/>
        <v>428</v>
      </c>
      <c r="B429" s="97">
        <f t="shared" ca="1" si="29"/>
        <v>-0.11151877778603807</v>
      </c>
      <c r="C429" s="98">
        <f t="shared" ca="1" si="33"/>
        <v>351.34428607899412</v>
      </c>
      <c r="D429" s="99">
        <f t="shared" ca="1" si="33"/>
        <v>772.35927300802427</v>
      </c>
      <c r="E429" s="98">
        <f t="shared" ca="1" si="33"/>
        <v>524.21497033011747</v>
      </c>
      <c r="F429" s="98">
        <f t="shared" ca="1" si="33"/>
        <v>450.20238336401241</v>
      </c>
      <c r="G429" s="115">
        <f t="shared" ca="1" si="31"/>
        <v>974.41735369412982</v>
      </c>
    </row>
    <row r="430" spans="1:7" hidden="1" x14ac:dyDescent="0.25">
      <c r="A430" s="62">
        <f t="shared" si="32"/>
        <v>429</v>
      </c>
      <c r="B430" s="97">
        <f t="shared" ca="1" si="29"/>
        <v>7.9309451537152603E-2</v>
      </c>
      <c r="C430" s="98">
        <f t="shared" ca="1" si="33"/>
        <v>-105.58284351728139</v>
      </c>
      <c r="D430" s="99">
        <f t="shared" ca="1" si="33"/>
        <v>3691.4134259966722</v>
      </c>
      <c r="E430" s="98">
        <f t="shared" ca="1" si="33"/>
        <v>328.4179888207633</v>
      </c>
      <c r="F430" s="98">
        <f t="shared" ca="1" si="33"/>
        <v>224.70623155542052</v>
      </c>
      <c r="G430" s="115">
        <f t="shared" ca="1" si="31"/>
        <v>553.12422037618376</v>
      </c>
    </row>
    <row r="431" spans="1:7" hidden="1" x14ac:dyDescent="0.25">
      <c r="A431" s="62">
        <f t="shared" si="32"/>
        <v>430</v>
      </c>
      <c r="B431" s="97">
        <f t="shared" ca="1" si="29"/>
        <v>2.3072482082909643E-2</v>
      </c>
      <c r="C431" s="98">
        <f t="shared" ca="1" si="33"/>
        <v>-92.05553800594771</v>
      </c>
      <c r="D431" s="99">
        <f t="shared" ca="1" si="33"/>
        <v>1385.8794434652948</v>
      </c>
      <c r="E431" s="98">
        <f t="shared" ca="1" si="33"/>
        <v>-12.043907479296081</v>
      </c>
      <c r="F431" s="98">
        <f t="shared" ca="1" si="33"/>
        <v>1639.4103170733799</v>
      </c>
      <c r="G431" s="115">
        <f t="shared" ca="1" si="31"/>
        <v>1627.366409594084</v>
      </c>
    </row>
    <row r="432" spans="1:7" hidden="1" x14ac:dyDescent="0.25">
      <c r="A432" s="62">
        <f t="shared" si="32"/>
        <v>431</v>
      </c>
      <c r="B432" s="97">
        <f t="shared" ca="1" si="29"/>
        <v>5.1527630928635819E-2</v>
      </c>
      <c r="C432" s="98">
        <f t="shared" ca="1" si="33"/>
        <v>797.92363872268049</v>
      </c>
      <c r="D432" s="99">
        <f t="shared" ca="1" si="33"/>
        <v>-311.89797087630473</v>
      </c>
      <c r="E432" s="98">
        <f t="shared" ca="1" si="33"/>
        <v>1226.7030569411857</v>
      </c>
      <c r="F432" s="98">
        <f t="shared" ca="1" si="33"/>
        <v>1446.7347472086738</v>
      </c>
      <c r="G432" s="115">
        <f t="shared" ca="1" si="31"/>
        <v>2673.4378041498594</v>
      </c>
    </row>
    <row r="433" spans="1:7" hidden="1" x14ac:dyDescent="0.25">
      <c r="A433" s="62">
        <f t="shared" si="32"/>
        <v>432</v>
      </c>
      <c r="B433" s="97">
        <f t="shared" ca="1" si="29"/>
        <v>7.3916320605884461E-2</v>
      </c>
      <c r="C433" s="98">
        <f t="shared" ca="1" si="33"/>
        <v>1068.2255174171128</v>
      </c>
      <c r="D433" s="99">
        <f t="shared" ca="1" si="33"/>
        <v>1003.1583344103623</v>
      </c>
      <c r="E433" s="98">
        <f t="shared" ca="1" si="33"/>
        <v>1190.3457002591958</v>
      </c>
      <c r="F433" s="98">
        <f t="shared" ca="1" si="33"/>
        <v>581.08541556050523</v>
      </c>
      <c r="G433" s="115">
        <f t="shared" ca="1" si="31"/>
        <v>1771.4311158197011</v>
      </c>
    </row>
    <row r="434" spans="1:7" hidden="1" x14ac:dyDescent="0.25">
      <c r="A434" s="62">
        <f t="shared" si="32"/>
        <v>433</v>
      </c>
      <c r="B434" s="97">
        <f t="shared" ca="1" si="29"/>
        <v>7.2854846385983663E-2</v>
      </c>
      <c r="C434" s="98">
        <f t="shared" ca="1" si="33"/>
        <v>-215.2465107971301</v>
      </c>
      <c r="D434" s="99">
        <f t="shared" ca="1" si="33"/>
        <v>1551.719674558316</v>
      </c>
      <c r="E434" s="98">
        <f t="shared" ca="1" si="33"/>
        <v>1063.3559147164019</v>
      </c>
      <c r="F434" s="98">
        <f t="shared" ca="1" si="33"/>
        <v>464.55233002253414</v>
      </c>
      <c r="G434" s="115">
        <f t="shared" ca="1" si="31"/>
        <v>1527.908244738936</v>
      </c>
    </row>
    <row r="435" spans="1:7" hidden="1" x14ac:dyDescent="0.25">
      <c r="A435" s="62">
        <f t="shared" si="32"/>
        <v>434</v>
      </c>
      <c r="B435" s="97">
        <f t="shared" ca="1" si="29"/>
        <v>1.3928140536902181E-2</v>
      </c>
      <c r="C435" s="98">
        <f t="shared" ca="1" si="33"/>
        <v>-568.55779220860882</v>
      </c>
      <c r="D435" s="99">
        <f t="shared" ca="1" si="33"/>
        <v>2050.6203723021245</v>
      </c>
      <c r="E435" s="98">
        <f t="shared" ca="1" si="33"/>
        <v>2786.9488117633709</v>
      </c>
      <c r="F435" s="98">
        <f t="shared" ca="1" si="33"/>
        <v>576.49678954318483</v>
      </c>
      <c r="G435" s="115">
        <f t="shared" ca="1" si="31"/>
        <v>3363.4456013065555</v>
      </c>
    </row>
    <row r="436" spans="1:7" hidden="1" x14ac:dyDescent="0.25">
      <c r="A436" s="62">
        <f t="shared" si="32"/>
        <v>435</v>
      </c>
      <c r="B436" s="97">
        <f t="shared" ca="1" si="29"/>
        <v>-5.0726883819714894E-2</v>
      </c>
      <c r="C436" s="98">
        <f t="shared" ca="1" si="33"/>
        <v>591.65350600823092</v>
      </c>
      <c r="D436" s="99">
        <f t="shared" ca="1" si="33"/>
        <v>-71.652990101390742</v>
      </c>
      <c r="E436" s="98">
        <f t="shared" ca="1" si="33"/>
        <v>318.31524957127465</v>
      </c>
      <c r="F436" s="98">
        <f t="shared" ca="1" si="33"/>
        <v>366.59388653092265</v>
      </c>
      <c r="G436" s="115">
        <f t="shared" ca="1" si="31"/>
        <v>684.90913610219729</v>
      </c>
    </row>
    <row r="437" spans="1:7" hidden="1" x14ac:dyDescent="0.25">
      <c r="A437" s="62">
        <f t="shared" si="32"/>
        <v>436</v>
      </c>
      <c r="B437" s="97">
        <f t="shared" ca="1" si="29"/>
        <v>0.1333700317620643</v>
      </c>
      <c r="C437" s="98">
        <f t="shared" ca="1" si="33"/>
        <v>665.06923071440099</v>
      </c>
      <c r="D437" s="99">
        <f t="shared" ca="1" si="33"/>
        <v>1582.8471857366446</v>
      </c>
      <c r="E437" s="98">
        <f t="shared" ca="1" si="33"/>
        <v>192.28005100689359</v>
      </c>
      <c r="F437" s="98">
        <f t="shared" ca="1" si="33"/>
        <v>185.25529546217808</v>
      </c>
      <c r="G437" s="115">
        <f t="shared" ca="1" si="31"/>
        <v>377.53534646907167</v>
      </c>
    </row>
    <row r="438" spans="1:7" hidden="1" x14ac:dyDescent="0.25">
      <c r="A438" s="62">
        <f t="shared" si="32"/>
        <v>437</v>
      </c>
      <c r="B438" s="97">
        <f t="shared" ca="1" si="29"/>
        <v>8.6912211662479116E-2</v>
      </c>
      <c r="C438" s="98">
        <f t="shared" ca="1" si="33"/>
        <v>649.55407204948733</v>
      </c>
      <c r="D438" s="99">
        <f t="shared" ca="1" si="33"/>
        <v>1415.4065047977649</v>
      </c>
      <c r="E438" s="98">
        <f t="shared" ca="1" si="33"/>
        <v>1176.2403288747009</v>
      </c>
      <c r="F438" s="98">
        <f t="shared" ca="1" si="33"/>
        <v>402.69833492784539</v>
      </c>
      <c r="G438" s="115">
        <f t="shared" ca="1" si="31"/>
        <v>1578.9386638025462</v>
      </c>
    </row>
    <row r="439" spans="1:7" hidden="1" x14ac:dyDescent="0.25">
      <c r="A439" s="62">
        <f t="shared" si="32"/>
        <v>438</v>
      </c>
      <c r="B439" s="97">
        <f t="shared" ca="1" si="29"/>
        <v>9.6743922059049942E-2</v>
      </c>
      <c r="C439" s="98">
        <f t="shared" ca="1" si="33"/>
        <v>1054.378805732008</v>
      </c>
      <c r="D439" s="99">
        <f t="shared" ca="1" si="33"/>
        <v>3225.8679510797147</v>
      </c>
      <c r="E439" s="98">
        <f t="shared" ca="1" si="33"/>
        <v>1027.2503276252748</v>
      </c>
      <c r="F439" s="98">
        <f t="shared" ca="1" si="33"/>
        <v>1491.8121038090151</v>
      </c>
      <c r="G439" s="115">
        <f t="shared" ca="1" si="31"/>
        <v>2519.0624314342899</v>
      </c>
    </row>
    <row r="440" spans="1:7" hidden="1" x14ac:dyDescent="0.25">
      <c r="A440" s="62">
        <f t="shared" si="32"/>
        <v>439</v>
      </c>
      <c r="B440" s="97">
        <f t="shared" ca="1" si="29"/>
        <v>3.8099051202127844E-2</v>
      </c>
      <c r="C440" s="98">
        <f t="shared" ca="1" si="33"/>
        <v>-489.99203288115609</v>
      </c>
      <c r="D440" s="99">
        <f t="shared" ca="1" si="33"/>
        <v>2229.6307212148176</v>
      </c>
      <c r="E440" s="98">
        <f t="shared" ca="1" si="33"/>
        <v>948.57163205950269</v>
      </c>
      <c r="F440" s="98">
        <f t="shared" ca="1" si="33"/>
        <v>546.71277302920328</v>
      </c>
      <c r="G440" s="115">
        <f t="shared" ca="1" si="31"/>
        <v>1495.2844050887061</v>
      </c>
    </row>
    <row r="441" spans="1:7" hidden="1" x14ac:dyDescent="0.25">
      <c r="A441" s="62">
        <f t="shared" si="32"/>
        <v>440</v>
      </c>
      <c r="B441" s="97">
        <f t="shared" ca="1" si="29"/>
        <v>2.1805345715801762E-2</v>
      </c>
      <c r="C441" s="98">
        <f t="shared" ca="1" si="33"/>
        <v>913.54961868564874</v>
      </c>
      <c r="D441" s="99">
        <f t="shared" ca="1" si="33"/>
        <v>-398.89555977270288</v>
      </c>
      <c r="E441" s="98">
        <f t="shared" ca="1" si="33"/>
        <v>869.76618275829685</v>
      </c>
      <c r="F441" s="98">
        <f t="shared" ca="1" si="33"/>
        <v>-309.07876620286015</v>
      </c>
      <c r="G441" s="115">
        <f t="shared" ca="1" si="31"/>
        <v>560.6874165554367</v>
      </c>
    </row>
    <row r="442" spans="1:7" hidden="1" x14ac:dyDescent="0.25">
      <c r="A442" s="62">
        <f t="shared" si="32"/>
        <v>441</v>
      </c>
      <c r="B442" s="97">
        <f t="shared" ca="1" si="29"/>
        <v>0.11526326384063426</v>
      </c>
      <c r="C442" s="98">
        <f t="shared" ca="1" si="33"/>
        <v>131.82736501319079</v>
      </c>
      <c r="D442" s="99">
        <f t="shared" ca="1" si="33"/>
        <v>1528.1279847557316</v>
      </c>
      <c r="E442" s="98">
        <f t="shared" ca="1" si="33"/>
        <v>578.63204973586187</v>
      </c>
      <c r="F442" s="98">
        <f t="shared" ca="1" si="33"/>
        <v>182.85685712806333</v>
      </c>
      <c r="G442" s="115">
        <f t="shared" ca="1" si="31"/>
        <v>761.48890686392519</v>
      </c>
    </row>
    <row r="443" spans="1:7" hidden="1" x14ac:dyDescent="0.25">
      <c r="A443" s="62">
        <f t="shared" si="32"/>
        <v>442</v>
      </c>
      <c r="B443" s="97">
        <f t="shared" ca="1" si="29"/>
        <v>3.4025152236963521E-2</v>
      </c>
      <c r="C443" s="98">
        <f t="shared" ca="1" si="33"/>
        <v>566.96868700330981</v>
      </c>
      <c r="D443" s="99">
        <f t="shared" ca="1" si="33"/>
        <v>-1064.2236996530073</v>
      </c>
      <c r="E443" s="98">
        <f t="shared" ca="1" si="33"/>
        <v>884.8787668567112</v>
      </c>
      <c r="F443" s="98">
        <f t="shared" ca="1" si="33"/>
        <v>684.19250837840298</v>
      </c>
      <c r="G443" s="115">
        <f t="shared" ca="1" si="31"/>
        <v>1569.0712752351142</v>
      </c>
    </row>
    <row r="444" spans="1:7" hidden="1" x14ac:dyDescent="0.25">
      <c r="A444" s="62">
        <f t="shared" si="32"/>
        <v>443</v>
      </c>
      <c r="B444" s="97">
        <f t="shared" ca="1" si="29"/>
        <v>2.4793897149628166E-3</v>
      </c>
      <c r="C444" s="98">
        <f t="shared" ca="1" si="33"/>
        <v>279.98570276649025</v>
      </c>
      <c r="D444" s="99">
        <f t="shared" ca="1" si="33"/>
        <v>-333.77920225164644</v>
      </c>
      <c r="E444" s="98">
        <f t="shared" ca="1" si="33"/>
        <v>-617.75447519956265</v>
      </c>
      <c r="F444" s="98">
        <f t="shared" ca="1" si="33"/>
        <v>804.86330559035196</v>
      </c>
      <c r="G444" s="115">
        <f t="shared" ca="1" si="31"/>
        <v>187.10883039078931</v>
      </c>
    </row>
    <row r="445" spans="1:7" hidden="1" x14ac:dyDescent="0.25">
      <c r="A445" s="62">
        <f t="shared" si="32"/>
        <v>444</v>
      </c>
      <c r="B445" s="97">
        <f t="shared" ca="1" si="29"/>
        <v>0.15455428076117952</v>
      </c>
      <c r="C445" s="98">
        <f t="shared" ca="1" si="33"/>
        <v>-184.74663096592337</v>
      </c>
      <c r="D445" s="99">
        <f t="shared" ca="1" si="33"/>
        <v>649.3353274358642</v>
      </c>
      <c r="E445" s="98">
        <f t="shared" ca="1" si="33"/>
        <v>416.40827019290003</v>
      </c>
      <c r="F445" s="98">
        <f t="shared" ca="1" si="33"/>
        <v>752.10510254678672</v>
      </c>
      <c r="G445" s="115">
        <f t="shared" ca="1" si="31"/>
        <v>1168.5133727396867</v>
      </c>
    </row>
    <row r="446" spans="1:7" hidden="1" x14ac:dyDescent="0.25">
      <c r="A446" s="62">
        <f t="shared" si="32"/>
        <v>445</v>
      </c>
      <c r="B446" s="97">
        <f t="shared" ca="1" si="29"/>
        <v>6.0920137892126483E-2</v>
      </c>
      <c r="C446" s="98">
        <f t="shared" ca="1" si="33"/>
        <v>540.46052927623293</v>
      </c>
      <c r="D446" s="99">
        <f t="shared" ca="1" si="33"/>
        <v>96.052990847447063</v>
      </c>
      <c r="E446" s="98">
        <f t="shared" ca="1" si="33"/>
        <v>96.177681631511405</v>
      </c>
      <c r="F446" s="98">
        <f t="shared" ca="1" si="33"/>
        <v>726.99917057602136</v>
      </c>
      <c r="G446" s="115">
        <f t="shared" ca="1" si="31"/>
        <v>823.17685220753276</v>
      </c>
    </row>
    <row r="447" spans="1:7" hidden="1" x14ac:dyDescent="0.25">
      <c r="A447" s="62">
        <f t="shared" si="32"/>
        <v>446</v>
      </c>
      <c r="B447" s="97">
        <f t="shared" ca="1" si="29"/>
        <v>0.11915583360381121</v>
      </c>
      <c r="C447" s="98">
        <f t="shared" ca="1" si="33"/>
        <v>688.55129607158597</v>
      </c>
      <c r="D447" s="99">
        <f t="shared" ca="1" si="33"/>
        <v>1869.6139832656863</v>
      </c>
      <c r="E447" s="98">
        <f t="shared" ca="1" si="33"/>
        <v>214.83326816894242</v>
      </c>
      <c r="F447" s="98">
        <f t="shared" ca="1" si="33"/>
        <v>-461.0342243787693</v>
      </c>
      <c r="G447" s="115">
        <f t="shared" ca="1" si="31"/>
        <v>-246.20095620982687</v>
      </c>
    </row>
    <row r="448" spans="1:7" hidden="1" x14ac:dyDescent="0.25">
      <c r="A448" s="62">
        <f t="shared" si="32"/>
        <v>447</v>
      </c>
      <c r="B448" s="97">
        <f t="shared" ca="1" si="29"/>
        <v>5.1811147540356914E-2</v>
      </c>
      <c r="C448" s="98">
        <f t="shared" ca="1" si="33"/>
        <v>396.48220424673434</v>
      </c>
      <c r="D448" s="99">
        <f t="shared" ca="1" si="33"/>
        <v>2614.3701905285811</v>
      </c>
      <c r="E448" s="98">
        <f t="shared" ca="1" si="33"/>
        <v>706.10300946361383</v>
      </c>
      <c r="F448" s="98">
        <f t="shared" ca="1" si="33"/>
        <v>-419.17863184914233</v>
      </c>
      <c r="G448" s="115">
        <f t="shared" ca="1" si="31"/>
        <v>286.9243776144715</v>
      </c>
    </row>
    <row r="449" spans="1:7" hidden="1" x14ac:dyDescent="0.25">
      <c r="A449" s="62">
        <f t="shared" si="32"/>
        <v>448</v>
      </c>
      <c r="B449" s="97">
        <f t="shared" ca="1" si="29"/>
        <v>2.6565642099225014E-2</v>
      </c>
      <c r="C449" s="98">
        <f t="shared" ca="1" si="33"/>
        <v>425.10077541538686</v>
      </c>
      <c r="D449" s="99">
        <f t="shared" ca="1" si="33"/>
        <v>124.0801829890305</v>
      </c>
      <c r="E449" s="98">
        <f t="shared" ca="1" si="33"/>
        <v>310.48363762493284</v>
      </c>
      <c r="F449" s="98">
        <f t="shared" ca="1" si="33"/>
        <v>658.13181111944073</v>
      </c>
      <c r="G449" s="115">
        <f t="shared" ca="1" si="31"/>
        <v>968.61544874437357</v>
      </c>
    </row>
    <row r="450" spans="1:7" hidden="1" x14ac:dyDescent="0.25">
      <c r="A450" s="62">
        <f t="shared" si="32"/>
        <v>449</v>
      </c>
      <c r="B450" s="97">
        <f t="shared" ref="B450:B513" ca="1" si="34">$B$1*(_xlfn.NORM.INV(RAND(),$J$1,$M$1))</f>
        <v>8.006729485741293E-2</v>
      </c>
      <c r="C450" s="98">
        <f t="shared" ca="1" si="33"/>
        <v>1336.9702415757422</v>
      </c>
      <c r="D450" s="99">
        <f t="shared" ca="1" si="33"/>
        <v>1424.2021151993249</v>
      </c>
      <c r="E450" s="98">
        <f t="shared" ca="1" si="33"/>
        <v>160.28253120547123</v>
      </c>
      <c r="F450" s="98">
        <f t="shared" ref="F450" ca="1" si="35">(_xlfn.NORM.INV(RAND(),$J$1*F$1,$M$1*F$1))</f>
        <v>437.57649602450061</v>
      </c>
      <c r="G450" s="115">
        <f t="shared" ref="G450:G513" ca="1" si="36">SUM(E450:F450)</f>
        <v>597.85902722997184</v>
      </c>
    </row>
    <row r="451" spans="1:7" hidden="1" x14ac:dyDescent="0.25">
      <c r="A451" s="62">
        <f t="shared" ref="A451:A514" si="37">1+A450</f>
        <v>450</v>
      </c>
      <c r="B451" s="97">
        <f t="shared" ca="1" si="34"/>
        <v>1.6939756729620475E-3</v>
      </c>
      <c r="C451" s="98">
        <f t="shared" ref="C451:F514" ca="1" si="38">(_xlfn.NORM.INV(RAND(),$J$1*C$1,$M$1*C$1))</f>
        <v>399.11037421957479</v>
      </c>
      <c r="D451" s="99">
        <f t="shared" ca="1" si="38"/>
        <v>1096.879942638267</v>
      </c>
      <c r="E451" s="98">
        <f t="shared" ca="1" si="38"/>
        <v>-330.03821844613128</v>
      </c>
      <c r="F451" s="98">
        <f t="shared" ca="1" si="38"/>
        <v>805.36788037058113</v>
      </c>
      <c r="G451" s="115">
        <f t="shared" ca="1" si="36"/>
        <v>475.32966192444985</v>
      </c>
    </row>
    <row r="452" spans="1:7" hidden="1" x14ac:dyDescent="0.25">
      <c r="A452" s="62">
        <f t="shared" si="37"/>
        <v>451</v>
      </c>
      <c r="B452" s="97">
        <f t="shared" ca="1" si="34"/>
        <v>5.3537159709036101E-2</v>
      </c>
      <c r="C452" s="98">
        <f t="shared" ca="1" si="38"/>
        <v>890.1148294477822</v>
      </c>
      <c r="D452" s="99">
        <f t="shared" ca="1" si="38"/>
        <v>556.12517351206691</v>
      </c>
      <c r="E452" s="98">
        <f t="shared" ca="1" si="38"/>
        <v>922.61777729941048</v>
      </c>
      <c r="F452" s="98">
        <f t="shared" ca="1" si="38"/>
        <v>881.60177968898029</v>
      </c>
      <c r="G452" s="115">
        <f t="shared" ca="1" si="36"/>
        <v>1804.2195569883907</v>
      </c>
    </row>
    <row r="453" spans="1:7" hidden="1" x14ac:dyDescent="0.25">
      <c r="A453" s="62">
        <f t="shared" si="37"/>
        <v>452</v>
      </c>
      <c r="B453" s="97">
        <f t="shared" ca="1" si="34"/>
        <v>9.072076429401521E-2</v>
      </c>
      <c r="C453" s="98">
        <f t="shared" ca="1" si="38"/>
        <v>-200.49610117921964</v>
      </c>
      <c r="D453" s="99">
        <f t="shared" ca="1" si="38"/>
        <v>2797.3831033821607</v>
      </c>
      <c r="E453" s="98">
        <f t="shared" ca="1" si="38"/>
        <v>622.54451057588517</v>
      </c>
      <c r="F453" s="98">
        <f t="shared" ca="1" si="38"/>
        <v>432.67190353563177</v>
      </c>
      <c r="G453" s="115">
        <f t="shared" ca="1" si="36"/>
        <v>1055.216414111517</v>
      </c>
    </row>
    <row r="454" spans="1:7" hidden="1" x14ac:dyDescent="0.25">
      <c r="A454" s="62">
        <f t="shared" si="37"/>
        <v>453</v>
      </c>
      <c r="B454" s="97">
        <f t="shared" ca="1" si="34"/>
        <v>8.6521867490395976E-2</v>
      </c>
      <c r="C454" s="98">
        <f t="shared" ca="1" si="38"/>
        <v>823.08792376919268</v>
      </c>
      <c r="D454" s="99">
        <f t="shared" ca="1" si="38"/>
        <v>1197.5202625118814</v>
      </c>
      <c r="E454" s="98">
        <f t="shared" ca="1" si="38"/>
        <v>984.00916835448584</v>
      </c>
      <c r="F454" s="98">
        <f t="shared" ca="1" si="38"/>
        <v>747.22006095274583</v>
      </c>
      <c r="G454" s="115">
        <f t="shared" ca="1" si="36"/>
        <v>1731.2292293072317</v>
      </c>
    </row>
    <row r="455" spans="1:7" hidden="1" x14ac:dyDescent="0.25">
      <c r="A455" s="62">
        <f t="shared" si="37"/>
        <v>454</v>
      </c>
      <c r="B455" s="97">
        <f t="shared" ca="1" si="34"/>
        <v>6.236294374298313E-2</v>
      </c>
      <c r="C455" s="98">
        <f t="shared" ca="1" si="38"/>
        <v>617.33352910894087</v>
      </c>
      <c r="D455" s="99">
        <f t="shared" ca="1" si="38"/>
        <v>535.16947268265778</v>
      </c>
      <c r="E455" s="98">
        <f t="shared" ca="1" si="38"/>
        <v>385.56595786426846</v>
      </c>
      <c r="F455" s="98">
        <f t="shared" ca="1" si="38"/>
        <v>587.36703374932006</v>
      </c>
      <c r="G455" s="115">
        <f t="shared" ca="1" si="36"/>
        <v>972.93299161358846</v>
      </c>
    </row>
    <row r="456" spans="1:7" hidden="1" x14ac:dyDescent="0.25">
      <c r="A456" s="62">
        <f t="shared" si="37"/>
        <v>455</v>
      </c>
      <c r="B456" s="97">
        <f t="shared" ca="1" si="34"/>
        <v>0.1395836555297566</v>
      </c>
      <c r="C456" s="98">
        <f t="shared" ca="1" si="38"/>
        <v>955.12627494304616</v>
      </c>
      <c r="D456" s="99">
        <f t="shared" ca="1" si="38"/>
        <v>488.2242135042959</v>
      </c>
      <c r="E456" s="98">
        <f t="shared" ca="1" si="38"/>
        <v>-322.41064118847635</v>
      </c>
      <c r="F456" s="98">
        <f t="shared" ca="1" si="38"/>
        <v>866.38455850583193</v>
      </c>
      <c r="G456" s="115">
        <f t="shared" ca="1" si="36"/>
        <v>543.97391731735559</v>
      </c>
    </row>
    <row r="457" spans="1:7" hidden="1" x14ac:dyDescent="0.25">
      <c r="A457" s="62">
        <f t="shared" si="37"/>
        <v>456</v>
      </c>
      <c r="B457" s="97">
        <f t="shared" ca="1" si="34"/>
        <v>1.3356892284660048E-2</v>
      </c>
      <c r="C457" s="98">
        <f t="shared" ca="1" si="38"/>
        <v>1264.489015721231</v>
      </c>
      <c r="D457" s="99">
        <f t="shared" ca="1" si="38"/>
        <v>-692.70583006292259</v>
      </c>
      <c r="E457" s="98">
        <f t="shared" ca="1" si="38"/>
        <v>939.83151568794369</v>
      </c>
      <c r="F457" s="98">
        <f t="shared" ca="1" si="38"/>
        <v>916.5163453623336</v>
      </c>
      <c r="G457" s="115">
        <f t="shared" ca="1" si="36"/>
        <v>1856.3478610502773</v>
      </c>
    </row>
    <row r="458" spans="1:7" hidden="1" x14ac:dyDescent="0.25">
      <c r="A458" s="62">
        <f t="shared" si="37"/>
        <v>457</v>
      </c>
      <c r="B458" s="97">
        <f t="shared" ca="1" si="34"/>
        <v>6.0063017182382029E-2</v>
      </c>
      <c r="C458" s="98">
        <f t="shared" ca="1" si="38"/>
        <v>46.449017238981639</v>
      </c>
      <c r="D458" s="99">
        <f t="shared" ca="1" si="38"/>
        <v>2056.9005157391048</v>
      </c>
      <c r="E458" s="98">
        <f t="shared" ca="1" si="38"/>
        <v>763.2707820057127</v>
      </c>
      <c r="F458" s="98">
        <f t="shared" ca="1" si="38"/>
        <v>555.33352973922729</v>
      </c>
      <c r="G458" s="115">
        <f t="shared" ca="1" si="36"/>
        <v>1318.6043117449399</v>
      </c>
    </row>
    <row r="459" spans="1:7" hidden="1" x14ac:dyDescent="0.25">
      <c r="A459" s="62">
        <f t="shared" si="37"/>
        <v>458</v>
      </c>
      <c r="B459" s="97">
        <f t="shared" ca="1" si="34"/>
        <v>4.9934774661829225E-2</v>
      </c>
      <c r="C459" s="98">
        <f t="shared" ca="1" si="38"/>
        <v>955.69120261460557</v>
      </c>
      <c r="D459" s="99">
        <f t="shared" ca="1" si="38"/>
        <v>-50.026437712317374</v>
      </c>
      <c r="E459" s="98">
        <f t="shared" ca="1" si="38"/>
        <v>1078.273373011112</v>
      </c>
      <c r="F459" s="98">
        <f t="shared" ca="1" si="38"/>
        <v>974.07910741276646</v>
      </c>
      <c r="G459" s="115">
        <f t="shared" ca="1" si="36"/>
        <v>2052.3524804238787</v>
      </c>
    </row>
    <row r="460" spans="1:7" hidden="1" x14ac:dyDescent="0.25">
      <c r="A460" s="62">
        <f t="shared" si="37"/>
        <v>459</v>
      </c>
      <c r="B460" s="97">
        <f t="shared" ca="1" si="34"/>
        <v>3.6045643785155998E-2</v>
      </c>
      <c r="C460" s="98">
        <f t="shared" ca="1" si="38"/>
        <v>1221.3249949289261</v>
      </c>
      <c r="D460" s="99">
        <f t="shared" ca="1" si="38"/>
        <v>-393.02432214165424</v>
      </c>
      <c r="E460" s="98">
        <f t="shared" ca="1" si="38"/>
        <v>120.92419173515452</v>
      </c>
      <c r="F460" s="98">
        <f t="shared" ca="1" si="38"/>
        <v>109.66455223949185</v>
      </c>
      <c r="G460" s="115">
        <f t="shared" ca="1" si="36"/>
        <v>230.58874397464638</v>
      </c>
    </row>
    <row r="461" spans="1:7" hidden="1" x14ac:dyDescent="0.25">
      <c r="A461" s="62">
        <f t="shared" si="37"/>
        <v>460</v>
      </c>
      <c r="B461" s="97">
        <f t="shared" ca="1" si="34"/>
        <v>6.3437295600811669E-2</v>
      </c>
      <c r="C461" s="98">
        <f t="shared" ca="1" si="38"/>
        <v>906.80665885084625</v>
      </c>
      <c r="D461" s="99">
        <f t="shared" ca="1" si="38"/>
        <v>-16.207313694087702</v>
      </c>
      <c r="E461" s="98">
        <f t="shared" ca="1" si="38"/>
        <v>315.51182127578204</v>
      </c>
      <c r="F461" s="98">
        <f t="shared" ca="1" si="38"/>
        <v>23.514460958563632</v>
      </c>
      <c r="G461" s="115">
        <f t="shared" ca="1" si="36"/>
        <v>339.02628223434567</v>
      </c>
    </row>
    <row r="462" spans="1:7" hidden="1" x14ac:dyDescent="0.25">
      <c r="A462" s="62">
        <f t="shared" si="37"/>
        <v>461</v>
      </c>
      <c r="B462" s="97">
        <f t="shared" ca="1" si="34"/>
        <v>2.5421864934536367E-2</v>
      </c>
      <c r="C462" s="98">
        <f t="shared" ca="1" si="38"/>
        <v>-375.72950065277178</v>
      </c>
      <c r="D462" s="99">
        <f t="shared" ca="1" si="38"/>
        <v>1488.7766276531247</v>
      </c>
      <c r="E462" s="98">
        <f t="shared" ca="1" si="38"/>
        <v>407.10827597869888</v>
      </c>
      <c r="F462" s="98">
        <f t="shared" ca="1" si="38"/>
        <v>949.10663962869489</v>
      </c>
      <c r="G462" s="115">
        <f t="shared" ca="1" si="36"/>
        <v>1356.2149156073938</v>
      </c>
    </row>
    <row r="463" spans="1:7" hidden="1" x14ac:dyDescent="0.25">
      <c r="A463" s="62">
        <f t="shared" si="37"/>
        <v>462</v>
      </c>
      <c r="B463" s="97">
        <f t="shared" ca="1" si="34"/>
        <v>5.1072117005834729E-2</v>
      </c>
      <c r="C463" s="98">
        <f t="shared" ca="1" si="38"/>
        <v>502.59788552308459</v>
      </c>
      <c r="D463" s="99">
        <f t="shared" ca="1" si="38"/>
        <v>1589.8580203709053</v>
      </c>
      <c r="E463" s="98">
        <f t="shared" ca="1" si="38"/>
        <v>-157.19931677509965</v>
      </c>
      <c r="F463" s="98">
        <f t="shared" ca="1" si="38"/>
        <v>269.39610060482505</v>
      </c>
      <c r="G463" s="115">
        <f t="shared" ca="1" si="36"/>
        <v>112.1967838297254</v>
      </c>
    </row>
    <row r="464" spans="1:7" hidden="1" x14ac:dyDescent="0.25">
      <c r="A464" s="62">
        <f t="shared" si="37"/>
        <v>463</v>
      </c>
      <c r="B464" s="97">
        <f t="shared" ca="1" si="34"/>
        <v>3.3984598352419355E-2</v>
      </c>
      <c r="C464" s="98">
        <f t="shared" ca="1" si="38"/>
        <v>1918.1167009591986</v>
      </c>
      <c r="D464" s="99">
        <f t="shared" ca="1" si="38"/>
        <v>11.655528929848742</v>
      </c>
      <c r="E464" s="98">
        <f t="shared" ca="1" si="38"/>
        <v>589.61221798549241</v>
      </c>
      <c r="F464" s="98">
        <f t="shared" ca="1" si="38"/>
        <v>558.81933485294553</v>
      </c>
      <c r="G464" s="115">
        <f t="shared" ca="1" si="36"/>
        <v>1148.4315528384379</v>
      </c>
    </row>
    <row r="465" spans="1:7" hidden="1" x14ac:dyDescent="0.25">
      <c r="A465" s="62">
        <f t="shared" si="37"/>
        <v>464</v>
      </c>
      <c r="B465" s="97">
        <f t="shared" ca="1" si="34"/>
        <v>8.8414031955514671E-2</v>
      </c>
      <c r="C465" s="98">
        <f t="shared" ca="1" si="38"/>
        <v>1100.3603396804383</v>
      </c>
      <c r="D465" s="99">
        <f t="shared" ca="1" si="38"/>
        <v>2000.7820655196367</v>
      </c>
      <c r="E465" s="98">
        <f t="shared" ca="1" si="38"/>
        <v>406.57529289284923</v>
      </c>
      <c r="F465" s="98">
        <f t="shared" ca="1" si="38"/>
        <v>-79.081063761216456</v>
      </c>
      <c r="G465" s="115">
        <f t="shared" ca="1" si="36"/>
        <v>327.49422913163278</v>
      </c>
    </row>
    <row r="466" spans="1:7" hidden="1" x14ac:dyDescent="0.25">
      <c r="A466" s="62">
        <f t="shared" si="37"/>
        <v>465</v>
      </c>
      <c r="B466" s="97">
        <f t="shared" ca="1" si="34"/>
        <v>4.9234610822096993E-2</v>
      </c>
      <c r="C466" s="98">
        <f t="shared" ca="1" si="38"/>
        <v>1432.1977455424883</v>
      </c>
      <c r="D466" s="99">
        <f t="shared" ca="1" si="38"/>
        <v>1406.171736263901</v>
      </c>
      <c r="E466" s="98">
        <f t="shared" ca="1" si="38"/>
        <v>341.17006199931382</v>
      </c>
      <c r="F466" s="98">
        <f t="shared" ca="1" si="38"/>
        <v>797.85526949464679</v>
      </c>
      <c r="G466" s="115">
        <f t="shared" ca="1" si="36"/>
        <v>1139.0253314939605</v>
      </c>
    </row>
    <row r="467" spans="1:7" hidden="1" x14ac:dyDescent="0.25">
      <c r="A467" s="62">
        <f t="shared" si="37"/>
        <v>466</v>
      </c>
      <c r="B467" s="97">
        <f t="shared" ca="1" si="34"/>
        <v>7.9461097660450467E-2</v>
      </c>
      <c r="C467" s="98">
        <f t="shared" ca="1" si="38"/>
        <v>455.14692269527188</v>
      </c>
      <c r="D467" s="99">
        <f t="shared" ca="1" si="38"/>
        <v>278.3454659941757</v>
      </c>
      <c r="E467" s="98">
        <f t="shared" ca="1" si="38"/>
        <v>649.14949207400718</v>
      </c>
      <c r="F467" s="98">
        <f t="shared" ca="1" si="38"/>
        <v>1226.2919623375867</v>
      </c>
      <c r="G467" s="115">
        <f t="shared" ca="1" si="36"/>
        <v>1875.4414544115939</v>
      </c>
    </row>
    <row r="468" spans="1:7" hidden="1" x14ac:dyDescent="0.25">
      <c r="A468" s="62">
        <f t="shared" si="37"/>
        <v>467</v>
      </c>
      <c r="B468" s="97">
        <f t="shared" ca="1" si="34"/>
        <v>-8.7298821269883101E-3</v>
      </c>
      <c r="C468" s="98">
        <f t="shared" ca="1" si="38"/>
        <v>851.11800824450802</v>
      </c>
      <c r="D468" s="99">
        <f t="shared" ca="1" si="38"/>
        <v>2286.1222977159377</v>
      </c>
      <c r="E468" s="98">
        <f t="shared" ca="1" si="38"/>
        <v>425.49325284648904</v>
      </c>
      <c r="F468" s="98">
        <f t="shared" ca="1" si="38"/>
        <v>-239.42710909519189</v>
      </c>
      <c r="G468" s="115">
        <f t="shared" ca="1" si="36"/>
        <v>186.06614375129715</v>
      </c>
    </row>
    <row r="469" spans="1:7" hidden="1" x14ac:dyDescent="0.25">
      <c r="A469" s="62">
        <f t="shared" si="37"/>
        <v>468</v>
      </c>
      <c r="B469" s="97">
        <f t="shared" ca="1" si="34"/>
        <v>0.15783447113615739</v>
      </c>
      <c r="C469" s="98">
        <f t="shared" ca="1" si="38"/>
        <v>-13.102996794421756</v>
      </c>
      <c r="D469" s="99">
        <f t="shared" ca="1" si="38"/>
        <v>1131.95809214204</v>
      </c>
      <c r="E469" s="98">
        <f t="shared" ca="1" si="38"/>
        <v>1142.0006669785339</v>
      </c>
      <c r="F469" s="98">
        <f t="shared" ca="1" si="38"/>
        <v>1604.2503947767216</v>
      </c>
      <c r="G469" s="115">
        <f t="shared" ca="1" si="36"/>
        <v>2746.2510617552553</v>
      </c>
    </row>
    <row r="470" spans="1:7" hidden="1" x14ac:dyDescent="0.25">
      <c r="A470" s="62">
        <f t="shared" si="37"/>
        <v>469</v>
      </c>
      <c r="B470" s="97">
        <f t="shared" ca="1" si="34"/>
        <v>7.1023852722418276E-2</v>
      </c>
      <c r="C470" s="98">
        <f t="shared" ca="1" si="38"/>
        <v>-28.609926317815621</v>
      </c>
      <c r="D470" s="99">
        <f t="shared" ca="1" si="38"/>
        <v>-14.030358186139892</v>
      </c>
      <c r="E470" s="98">
        <f t="shared" ca="1" si="38"/>
        <v>507.26578677352876</v>
      </c>
      <c r="F470" s="98">
        <f t="shared" ca="1" si="38"/>
        <v>516.33780714626289</v>
      </c>
      <c r="G470" s="115">
        <f t="shared" ca="1" si="36"/>
        <v>1023.6035939197916</v>
      </c>
    </row>
    <row r="471" spans="1:7" hidden="1" x14ac:dyDescent="0.25">
      <c r="A471" s="62">
        <f t="shared" si="37"/>
        <v>470</v>
      </c>
      <c r="B471" s="97">
        <f t="shared" ca="1" si="34"/>
        <v>2.2267950418065952E-2</v>
      </c>
      <c r="C471" s="98">
        <f t="shared" ca="1" si="38"/>
        <v>1087.0637201609625</v>
      </c>
      <c r="D471" s="99">
        <f t="shared" ca="1" si="38"/>
        <v>946.37683503709889</v>
      </c>
      <c r="E471" s="98">
        <f t="shared" ca="1" si="38"/>
        <v>735.87537449411923</v>
      </c>
      <c r="F471" s="98">
        <f t="shared" ca="1" si="38"/>
        <v>286.54088440364143</v>
      </c>
      <c r="G471" s="115">
        <f t="shared" ca="1" si="36"/>
        <v>1022.4162588977606</v>
      </c>
    </row>
    <row r="472" spans="1:7" hidden="1" x14ac:dyDescent="0.25">
      <c r="A472" s="62">
        <f t="shared" si="37"/>
        <v>471</v>
      </c>
      <c r="B472" s="97">
        <f t="shared" ca="1" si="34"/>
        <v>6.8852162087079907E-2</v>
      </c>
      <c r="C472" s="98">
        <f t="shared" ca="1" si="38"/>
        <v>522.23932242050091</v>
      </c>
      <c r="D472" s="99">
        <f t="shared" ca="1" si="38"/>
        <v>57.175028818527835</v>
      </c>
      <c r="E472" s="98">
        <f t="shared" ca="1" si="38"/>
        <v>299.595110297681</v>
      </c>
      <c r="F472" s="98">
        <f t="shared" ca="1" si="38"/>
        <v>338.31592285834034</v>
      </c>
      <c r="G472" s="115">
        <f t="shared" ca="1" si="36"/>
        <v>637.9110331560214</v>
      </c>
    </row>
    <row r="473" spans="1:7" hidden="1" x14ac:dyDescent="0.25">
      <c r="A473" s="62">
        <f t="shared" si="37"/>
        <v>472</v>
      </c>
      <c r="B473" s="97">
        <f t="shared" ca="1" si="34"/>
        <v>-0.14020496563341406</v>
      </c>
      <c r="C473" s="98">
        <f t="shared" ca="1" si="38"/>
        <v>-106.95279746945937</v>
      </c>
      <c r="D473" s="99">
        <f t="shared" ca="1" si="38"/>
        <v>173.88176735214813</v>
      </c>
      <c r="E473" s="98">
        <f t="shared" ca="1" si="38"/>
        <v>822.46159887158319</v>
      </c>
      <c r="F473" s="98">
        <f t="shared" ca="1" si="38"/>
        <v>251.72621877888849</v>
      </c>
      <c r="G473" s="115">
        <f t="shared" ca="1" si="36"/>
        <v>1074.1878176504717</v>
      </c>
    </row>
    <row r="474" spans="1:7" hidden="1" x14ac:dyDescent="0.25">
      <c r="A474" s="62">
        <f t="shared" si="37"/>
        <v>473</v>
      </c>
      <c r="B474" s="97">
        <f t="shared" ca="1" si="34"/>
        <v>3.1874017272956107E-2</v>
      </c>
      <c r="C474" s="98">
        <f t="shared" ca="1" si="38"/>
        <v>1699.5166236280577</v>
      </c>
      <c r="D474" s="99">
        <f t="shared" ca="1" si="38"/>
        <v>650.86953080585215</v>
      </c>
      <c r="E474" s="98">
        <f t="shared" ca="1" si="38"/>
        <v>1921.5468323577766</v>
      </c>
      <c r="F474" s="98">
        <f t="shared" ca="1" si="38"/>
        <v>510.84978756925125</v>
      </c>
      <c r="G474" s="115">
        <f t="shared" ca="1" si="36"/>
        <v>2432.396619927028</v>
      </c>
    </row>
    <row r="475" spans="1:7" hidden="1" x14ac:dyDescent="0.25">
      <c r="A475" s="62">
        <f t="shared" si="37"/>
        <v>474</v>
      </c>
      <c r="B475" s="97">
        <f t="shared" ca="1" si="34"/>
        <v>7.2600738540837081E-2</v>
      </c>
      <c r="C475" s="98">
        <f t="shared" ca="1" si="38"/>
        <v>488.30087132902975</v>
      </c>
      <c r="D475" s="99">
        <f t="shared" ca="1" si="38"/>
        <v>-166.92191705033883</v>
      </c>
      <c r="E475" s="98">
        <f t="shared" ca="1" si="38"/>
        <v>826.737578994248</v>
      </c>
      <c r="F475" s="98">
        <f t="shared" ca="1" si="38"/>
        <v>672.1365505952989</v>
      </c>
      <c r="G475" s="115">
        <f t="shared" ca="1" si="36"/>
        <v>1498.874129589547</v>
      </c>
    </row>
    <row r="476" spans="1:7" hidden="1" x14ac:dyDescent="0.25">
      <c r="A476" s="62">
        <f t="shared" si="37"/>
        <v>475</v>
      </c>
      <c r="B476" s="97">
        <f t="shared" ca="1" si="34"/>
        <v>-2.0157965316437793E-2</v>
      </c>
      <c r="C476" s="98">
        <f t="shared" ca="1" si="38"/>
        <v>-149.68129026560371</v>
      </c>
      <c r="D476" s="99">
        <f t="shared" ca="1" si="38"/>
        <v>-622.59896279266104</v>
      </c>
      <c r="E476" s="98">
        <f t="shared" ca="1" si="38"/>
        <v>306.50472476670546</v>
      </c>
      <c r="F476" s="98">
        <f t="shared" ca="1" si="38"/>
        <v>-175.36996159787122</v>
      </c>
      <c r="G476" s="115">
        <f t="shared" ca="1" si="36"/>
        <v>131.13476316883424</v>
      </c>
    </row>
    <row r="477" spans="1:7" hidden="1" x14ac:dyDescent="0.25">
      <c r="A477" s="62">
        <f t="shared" si="37"/>
        <v>476</v>
      </c>
      <c r="B477" s="97">
        <f t="shared" ca="1" si="34"/>
        <v>1.9832217156574652E-2</v>
      </c>
      <c r="C477" s="98">
        <f t="shared" ca="1" si="38"/>
        <v>1235.6449589699359</v>
      </c>
      <c r="D477" s="99">
        <f t="shared" ca="1" si="38"/>
        <v>4671.4111308848105</v>
      </c>
      <c r="E477" s="98">
        <f t="shared" ca="1" si="38"/>
        <v>68.603211431545105</v>
      </c>
      <c r="F477" s="98">
        <f t="shared" ca="1" si="38"/>
        <v>-372.81914426319497</v>
      </c>
      <c r="G477" s="115">
        <f t="shared" ca="1" si="36"/>
        <v>-304.21593283164987</v>
      </c>
    </row>
    <row r="478" spans="1:7" hidden="1" x14ac:dyDescent="0.25">
      <c r="A478" s="62">
        <f t="shared" si="37"/>
        <v>477</v>
      </c>
      <c r="B478" s="97">
        <f t="shared" ca="1" si="34"/>
        <v>-4.0434509062829263E-2</v>
      </c>
      <c r="C478" s="98">
        <f t="shared" ca="1" si="38"/>
        <v>-315.56721351025556</v>
      </c>
      <c r="D478" s="99">
        <f t="shared" ca="1" si="38"/>
        <v>1459.2047015172266</v>
      </c>
      <c r="E478" s="98">
        <f t="shared" ca="1" si="38"/>
        <v>408.79861398834112</v>
      </c>
      <c r="F478" s="98">
        <f t="shared" ca="1" si="38"/>
        <v>523.2263462044225</v>
      </c>
      <c r="G478" s="115">
        <f t="shared" ca="1" si="36"/>
        <v>932.02496019276361</v>
      </c>
    </row>
    <row r="479" spans="1:7" hidden="1" x14ac:dyDescent="0.25">
      <c r="A479" s="62">
        <f t="shared" si="37"/>
        <v>478</v>
      </c>
      <c r="B479" s="97">
        <f t="shared" ca="1" si="34"/>
        <v>4.1628592881819936E-2</v>
      </c>
      <c r="C479" s="98">
        <f t="shared" ca="1" si="38"/>
        <v>1016.3727231427167</v>
      </c>
      <c r="D479" s="99">
        <f t="shared" ca="1" si="38"/>
        <v>666.74214739856757</v>
      </c>
      <c r="E479" s="98">
        <f t="shared" ca="1" si="38"/>
        <v>269.95062750682666</v>
      </c>
      <c r="F479" s="98">
        <f t="shared" ca="1" si="38"/>
        <v>454.41677365478569</v>
      </c>
      <c r="G479" s="115">
        <f t="shared" ca="1" si="36"/>
        <v>724.36740116161241</v>
      </c>
    </row>
    <row r="480" spans="1:7" hidden="1" x14ac:dyDescent="0.25">
      <c r="A480" s="62">
        <f t="shared" si="37"/>
        <v>479</v>
      </c>
      <c r="B480" s="97">
        <f t="shared" ca="1" si="34"/>
        <v>1.774399607042678E-2</v>
      </c>
      <c r="C480" s="98">
        <f t="shared" ca="1" si="38"/>
        <v>461.3528083341792</v>
      </c>
      <c r="D480" s="99">
        <f t="shared" ca="1" si="38"/>
        <v>2898.6766409025049</v>
      </c>
      <c r="E480" s="98">
        <f t="shared" ca="1" si="38"/>
        <v>736.25601058443215</v>
      </c>
      <c r="F480" s="98">
        <f t="shared" ca="1" si="38"/>
        <v>1723.0820993704062</v>
      </c>
      <c r="G480" s="115">
        <f t="shared" ca="1" si="36"/>
        <v>2459.3381099548383</v>
      </c>
    </row>
    <row r="481" spans="1:7" hidden="1" x14ac:dyDescent="0.25">
      <c r="A481" s="62">
        <f t="shared" si="37"/>
        <v>480</v>
      </c>
      <c r="B481" s="97">
        <f t="shared" ca="1" si="34"/>
        <v>-5.121947096989686E-2</v>
      </c>
      <c r="C481" s="98">
        <f t="shared" ca="1" si="38"/>
        <v>743.22593191067836</v>
      </c>
      <c r="D481" s="99">
        <f t="shared" ca="1" si="38"/>
        <v>274.11427945525213</v>
      </c>
      <c r="E481" s="98">
        <f t="shared" ca="1" si="38"/>
        <v>-297.23447959686177</v>
      </c>
      <c r="F481" s="98">
        <f t="shared" ca="1" si="38"/>
        <v>364.04423156688802</v>
      </c>
      <c r="G481" s="115">
        <f t="shared" ca="1" si="36"/>
        <v>66.809751970026241</v>
      </c>
    </row>
    <row r="482" spans="1:7" hidden="1" x14ac:dyDescent="0.25">
      <c r="A482" s="62">
        <f t="shared" si="37"/>
        <v>481</v>
      </c>
      <c r="B482" s="97">
        <f t="shared" ca="1" si="34"/>
        <v>9.0964054435659428E-2</v>
      </c>
      <c r="C482" s="98">
        <f t="shared" ca="1" si="38"/>
        <v>1034.9435663232834</v>
      </c>
      <c r="D482" s="99">
        <f t="shared" ca="1" si="38"/>
        <v>824.22345134816692</v>
      </c>
      <c r="E482" s="98">
        <f t="shared" ca="1" si="38"/>
        <v>457.65436720154298</v>
      </c>
      <c r="F482" s="98">
        <f t="shared" ca="1" si="38"/>
        <v>448.28514825724164</v>
      </c>
      <c r="G482" s="115">
        <f t="shared" ca="1" si="36"/>
        <v>905.93951545878463</v>
      </c>
    </row>
    <row r="483" spans="1:7" hidden="1" x14ac:dyDescent="0.25">
      <c r="A483" s="62">
        <f t="shared" si="37"/>
        <v>482</v>
      </c>
      <c r="B483" s="97">
        <f t="shared" ca="1" si="34"/>
        <v>4.2605356020308009E-2</v>
      </c>
      <c r="C483" s="98">
        <f t="shared" ca="1" si="38"/>
        <v>987.91851297759217</v>
      </c>
      <c r="D483" s="99">
        <f t="shared" ca="1" si="38"/>
        <v>1963.5537379060106</v>
      </c>
      <c r="E483" s="98">
        <f t="shared" ca="1" si="38"/>
        <v>697.36794700746805</v>
      </c>
      <c r="F483" s="98">
        <f t="shared" ca="1" si="38"/>
        <v>1238.9519327612047</v>
      </c>
      <c r="G483" s="115">
        <f t="shared" ca="1" si="36"/>
        <v>1936.3198797686728</v>
      </c>
    </row>
    <row r="484" spans="1:7" hidden="1" x14ac:dyDescent="0.25">
      <c r="A484" s="62">
        <f t="shared" si="37"/>
        <v>483</v>
      </c>
      <c r="B484" s="97">
        <f t="shared" ca="1" si="34"/>
        <v>6.9378401444123924E-2</v>
      </c>
      <c r="C484" s="98">
        <f t="shared" ca="1" si="38"/>
        <v>985.98037412684357</v>
      </c>
      <c r="D484" s="99">
        <f t="shared" ca="1" si="38"/>
        <v>3233.7175934842576</v>
      </c>
      <c r="E484" s="98">
        <f t="shared" ca="1" si="38"/>
        <v>-240.54159028467268</v>
      </c>
      <c r="F484" s="98">
        <f t="shared" ca="1" si="38"/>
        <v>942.51081721370826</v>
      </c>
      <c r="G484" s="115">
        <f t="shared" ca="1" si="36"/>
        <v>701.96922692903559</v>
      </c>
    </row>
    <row r="485" spans="1:7" hidden="1" x14ac:dyDescent="0.25">
      <c r="A485" s="62">
        <f t="shared" si="37"/>
        <v>484</v>
      </c>
      <c r="B485" s="97">
        <f t="shared" ca="1" si="34"/>
        <v>-1.4268357358586059E-2</v>
      </c>
      <c r="C485" s="98">
        <f t="shared" ca="1" si="38"/>
        <v>930.94982813878914</v>
      </c>
      <c r="D485" s="99">
        <f t="shared" ca="1" si="38"/>
        <v>1822.1874181525932</v>
      </c>
      <c r="E485" s="98">
        <f t="shared" ca="1" si="38"/>
        <v>-39.341770224005359</v>
      </c>
      <c r="F485" s="98">
        <f t="shared" ca="1" si="38"/>
        <v>269.44783087940544</v>
      </c>
      <c r="G485" s="115">
        <f t="shared" ca="1" si="36"/>
        <v>230.10606065540009</v>
      </c>
    </row>
    <row r="486" spans="1:7" hidden="1" x14ac:dyDescent="0.25">
      <c r="A486" s="62">
        <f t="shared" si="37"/>
        <v>485</v>
      </c>
      <c r="B486" s="97">
        <f t="shared" ca="1" si="34"/>
        <v>6.9243329681574067E-3</v>
      </c>
      <c r="C486" s="98">
        <f t="shared" ca="1" si="38"/>
        <v>39.488371977344457</v>
      </c>
      <c r="D486" s="99">
        <f t="shared" ca="1" si="38"/>
        <v>392.12069049553543</v>
      </c>
      <c r="E486" s="98">
        <f t="shared" ca="1" si="38"/>
        <v>272.37183851648962</v>
      </c>
      <c r="F486" s="98">
        <f t="shared" ca="1" si="38"/>
        <v>894.56819566631475</v>
      </c>
      <c r="G486" s="115">
        <f t="shared" ca="1" si="36"/>
        <v>1166.9400341828043</v>
      </c>
    </row>
    <row r="487" spans="1:7" hidden="1" x14ac:dyDescent="0.25">
      <c r="A487" s="62">
        <f t="shared" si="37"/>
        <v>486</v>
      </c>
      <c r="B487" s="97">
        <f t="shared" ca="1" si="34"/>
        <v>-1.0453473071574605E-2</v>
      </c>
      <c r="C487" s="98">
        <f t="shared" ca="1" si="38"/>
        <v>865.53599813843005</v>
      </c>
      <c r="D487" s="99">
        <f t="shared" ca="1" si="38"/>
        <v>112.76075751857718</v>
      </c>
      <c r="E487" s="98">
        <f t="shared" ca="1" si="38"/>
        <v>-631.692517036749</v>
      </c>
      <c r="F487" s="98">
        <f t="shared" ca="1" si="38"/>
        <v>424.58548344964629</v>
      </c>
      <c r="G487" s="115">
        <f t="shared" ca="1" si="36"/>
        <v>-207.10703358710271</v>
      </c>
    </row>
    <row r="488" spans="1:7" hidden="1" x14ac:dyDescent="0.25">
      <c r="A488" s="62">
        <f t="shared" si="37"/>
        <v>487</v>
      </c>
      <c r="B488" s="97">
        <f t="shared" ca="1" si="34"/>
        <v>0.19305141185299934</v>
      </c>
      <c r="C488" s="98">
        <f t="shared" ca="1" si="38"/>
        <v>272.99761377404593</v>
      </c>
      <c r="D488" s="99">
        <f t="shared" ca="1" si="38"/>
        <v>-583.29294660732512</v>
      </c>
      <c r="E488" s="98">
        <f t="shared" ca="1" si="38"/>
        <v>611.1592584709017</v>
      </c>
      <c r="F488" s="98">
        <f t="shared" ca="1" si="38"/>
        <v>-141.8432042960344</v>
      </c>
      <c r="G488" s="115">
        <f t="shared" ca="1" si="36"/>
        <v>469.3160541748673</v>
      </c>
    </row>
    <row r="489" spans="1:7" hidden="1" x14ac:dyDescent="0.25">
      <c r="A489" s="62">
        <f t="shared" si="37"/>
        <v>488</v>
      </c>
      <c r="B489" s="97">
        <f t="shared" ca="1" si="34"/>
        <v>6.6034909632051775E-2</v>
      </c>
      <c r="C489" s="98">
        <f t="shared" ca="1" si="38"/>
        <v>-21.195811263450992</v>
      </c>
      <c r="D489" s="99">
        <f t="shared" ca="1" si="38"/>
        <v>1186.2880332281447</v>
      </c>
      <c r="E489" s="98">
        <f t="shared" ca="1" si="38"/>
        <v>1334.5962357759445</v>
      </c>
      <c r="F489" s="98">
        <f t="shared" ca="1" si="38"/>
        <v>-175.48983285829433</v>
      </c>
      <c r="G489" s="115">
        <f t="shared" ca="1" si="36"/>
        <v>1159.10640291765</v>
      </c>
    </row>
    <row r="490" spans="1:7" hidden="1" x14ac:dyDescent="0.25">
      <c r="A490" s="62">
        <f t="shared" si="37"/>
        <v>489</v>
      </c>
      <c r="B490" s="97">
        <f t="shared" ca="1" si="34"/>
        <v>5.6852183466243433E-2</v>
      </c>
      <c r="C490" s="98">
        <f t="shared" ca="1" si="38"/>
        <v>678.73937009038559</v>
      </c>
      <c r="D490" s="99">
        <f t="shared" ca="1" si="38"/>
        <v>3183.5004817578265</v>
      </c>
      <c r="E490" s="98">
        <f t="shared" ca="1" si="38"/>
        <v>1062.6545471339673</v>
      </c>
      <c r="F490" s="98">
        <f t="shared" ca="1" si="38"/>
        <v>266.1296679317594</v>
      </c>
      <c r="G490" s="115">
        <f t="shared" ca="1" si="36"/>
        <v>1328.7842150657266</v>
      </c>
    </row>
    <row r="491" spans="1:7" hidden="1" x14ac:dyDescent="0.25">
      <c r="A491" s="62">
        <f t="shared" si="37"/>
        <v>490</v>
      </c>
      <c r="B491" s="97">
        <f t="shared" ca="1" si="34"/>
        <v>4.3186092826919292E-2</v>
      </c>
      <c r="C491" s="98">
        <f t="shared" ca="1" si="38"/>
        <v>1179.5334957463856</v>
      </c>
      <c r="D491" s="99">
        <f t="shared" ca="1" si="38"/>
        <v>-897.40631135316812</v>
      </c>
      <c r="E491" s="98">
        <f t="shared" ca="1" si="38"/>
        <v>161.19351041196177</v>
      </c>
      <c r="F491" s="98">
        <f t="shared" ca="1" si="38"/>
        <v>310.99611190842592</v>
      </c>
      <c r="G491" s="115">
        <f t="shared" ca="1" si="36"/>
        <v>472.18962232038768</v>
      </c>
    </row>
    <row r="492" spans="1:7" hidden="1" x14ac:dyDescent="0.25">
      <c r="A492" s="62">
        <f t="shared" si="37"/>
        <v>491</v>
      </c>
      <c r="B492" s="97">
        <f t="shared" ca="1" si="34"/>
        <v>0.11260145674651369</v>
      </c>
      <c r="C492" s="98">
        <f t="shared" ca="1" si="38"/>
        <v>-40.161099524836686</v>
      </c>
      <c r="D492" s="99">
        <f t="shared" ca="1" si="38"/>
        <v>1068.5370153248414</v>
      </c>
      <c r="E492" s="98">
        <f t="shared" ca="1" si="38"/>
        <v>374.03785972973117</v>
      </c>
      <c r="F492" s="98">
        <f t="shared" ca="1" si="38"/>
        <v>589.49551729214761</v>
      </c>
      <c r="G492" s="115">
        <f t="shared" ca="1" si="36"/>
        <v>963.53337702187878</v>
      </c>
    </row>
    <row r="493" spans="1:7" hidden="1" x14ac:dyDescent="0.25">
      <c r="A493" s="62">
        <f t="shared" si="37"/>
        <v>492</v>
      </c>
      <c r="B493" s="97">
        <f t="shared" ca="1" si="34"/>
        <v>4.3924408560477121E-2</v>
      </c>
      <c r="C493" s="98">
        <f t="shared" ca="1" si="38"/>
        <v>907.85609402838554</v>
      </c>
      <c r="D493" s="99">
        <f t="shared" ca="1" si="38"/>
        <v>-209.3838858997965</v>
      </c>
      <c r="E493" s="98">
        <f t="shared" ca="1" si="38"/>
        <v>382.04819511271512</v>
      </c>
      <c r="F493" s="98">
        <f t="shared" ca="1" si="38"/>
        <v>737.79699461455345</v>
      </c>
      <c r="G493" s="115">
        <f t="shared" ca="1" si="36"/>
        <v>1119.8451897272685</v>
      </c>
    </row>
    <row r="494" spans="1:7" hidden="1" x14ac:dyDescent="0.25">
      <c r="A494" s="62">
        <f t="shared" si="37"/>
        <v>493</v>
      </c>
      <c r="B494" s="97">
        <f t="shared" ca="1" si="34"/>
        <v>-2.0439897370778226E-2</v>
      </c>
      <c r="C494" s="98">
        <f t="shared" ca="1" si="38"/>
        <v>-101.54198863591569</v>
      </c>
      <c r="D494" s="99">
        <f t="shared" ca="1" si="38"/>
        <v>2594.912058139601</v>
      </c>
      <c r="E494" s="98">
        <f t="shared" ca="1" si="38"/>
        <v>790.6006754944666</v>
      </c>
      <c r="F494" s="98">
        <f t="shared" ca="1" si="38"/>
        <v>4.2407916010632221</v>
      </c>
      <c r="G494" s="115">
        <f t="shared" ca="1" si="36"/>
        <v>794.84146709552988</v>
      </c>
    </row>
    <row r="495" spans="1:7" hidden="1" x14ac:dyDescent="0.25">
      <c r="A495" s="62">
        <f t="shared" si="37"/>
        <v>494</v>
      </c>
      <c r="B495" s="97">
        <f t="shared" ca="1" si="34"/>
        <v>4.9342580098997724E-2</v>
      </c>
      <c r="C495" s="98">
        <f t="shared" ca="1" si="38"/>
        <v>0.57355564384414492</v>
      </c>
      <c r="D495" s="99">
        <f t="shared" ca="1" si="38"/>
        <v>1295.7675645047577</v>
      </c>
      <c r="E495" s="98">
        <f t="shared" ca="1" si="38"/>
        <v>727.80085734756267</v>
      </c>
      <c r="F495" s="98">
        <f t="shared" ca="1" si="38"/>
        <v>883.00135211339875</v>
      </c>
      <c r="G495" s="115">
        <f t="shared" ca="1" si="36"/>
        <v>1610.8022094609614</v>
      </c>
    </row>
    <row r="496" spans="1:7" hidden="1" x14ac:dyDescent="0.25">
      <c r="A496" s="62">
        <f t="shared" si="37"/>
        <v>495</v>
      </c>
      <c r="B496" s="97">
        <f t="shared" ca="1" si="34"/>
        <v>6.3155919108935046E-2</v>
      </c>
      <c r="C496" s="98">
        <f t="shared" ca="1" si="38"/>
        <v>920.44745048049913</v>
      </c>
      <c r="D496" s="99">
        <f t="shared" ca="1" si="38"/>
        <v>1998.8227606419127</v>
      </c>
      <c r="E496" s="98">
        <f t="shared" ca="1" si="38"/>
        <v>1197.2061718420505</v>
      </c>
      <c r="F496" s="98">
        <f t="shared" ca="1" si="38"/>
        <v>588.72207304199912</v>
      </c>
      <c r="G496" s="115">
        <f t="shared" ca="1" si="36"/>
        <v>1785.9282448840495</v>
      </c>
    </row>
    <row r="497" spans="1:7" hidden="1" x14ac:dyDescent="0.25">
      <c r="A497" s="62">
        <f t="shared" si="37"/>
        <v>496</v>
      </c>
      <c r="B497" s="97">
        <f t="shared" ca="1" si="34"/>
        <v>0.11174354284265048</v>
      </c>
      <c r="C497" s="98">
        <f t="shared" ca="1" si="38"/>
        <v>125.71033231259992</v>
      </c>
      <c r="D497" s="99">
        <f t="shared" ca="1" si="38"/>
        <v>1910.3536774729837</v>
      </c>
      <c r="E497" s="98">
        <f t="shared" ca="1" si="38"/>
        <v>-537.54703138821242</v>
      </c>
      <c r="F497" s="98">
        <f t="shared" ca="1" si="38"/>
        <v>874.55616900040604</v>
      </c>
      <c r="G497" s="115">
        <f t="shared" ca="1" si="36"/>
        <v>337.00913761219363</v>
      </c>
    </row>
    <row r="498" spans="1:7" hidden="1" x14ac:dyDescent="0.25">
      <c r="A498" s="62">
        <f t="shared" si="37"/>
        <v>497</v>
      </c>
      <c r="B498" s="97">
        <f t="shared" ca="1" si="34"/>
        <v>1.2455739851349651E-2</v>
      </c>
      <c r="C498" s="98">
        <f t="shared" ca="1" si="38"/>
        <v>1081.8068513974254</v>
      </c>
      <c r="D498" s="99">
        <f t="shared" ca="1" si="38"/>
        <v>-128.95682327215354</v>
      </c>
      <c r="E498" s="98">
        <f t="shared" ca="1" si="38"/>
        <v>315.82868544871474</v>
      </c>
      <c r="F498" s="98">
        <f t="shared" ca="1" si="38"/>
        <v>567.50023602636497</v>
      </c>
      <c r="G498" s="115">
        <f t="shared" ca="1" si="36"/>
        <v>883.32892147507971</v>
      </c>
    </row>
    <row r="499" spans="1:7" hidden="1" x14ac:dyDescent="0.25">
      <c r="A499" s="62">
        <f t="shared" si="37"/>
        <v>498</v>
      </c>
      <c r="B499" s="97">
        <f t="shared" ca="1" si="34"/>
        <v>7.0431989158177916E-2</v>
      </c>
      <c r="C499" s="98">
        <f t="shared" ca="1" si="38"/>
        <v>-15.319447318449306</v>
      </c>
      <c r="D499" s="99">
        <f t="shared" ca="1" si="38"/>
        <v>1083.1900767999466</v>
      </c>
      <c r="E499" s="98">
        <f t="shared" ca="1" si="38"/>
        <v>1361.2983057974375</v>
      </c>
      <c r="F499" s="98">
        <f t="shared" ca="1" si="38"/>
        <v>643.98641010988058</v>
      </c>
      <c r="G499" s="115">
        <f t="shared" ca="1" si="36"/>
        <v>2005.2847159073181</v>
      </c>
    </row>
    <row r="500" spans="1:7" hidden="1" x14ac:dyDescent="0.25">
      <c r="A500" s="62">
        <f t="shared" si="37"/>
        <v>499</v>
      </c>
      <c r="B500" s="97">
        <f t="shared" ca="1" si="34"/>
        <v>0.13009451758160895</v>
      </c>
      <c r="C500" s="98">
        <f t="shared" ca="1" si="38"/>
        <v>1248.7574607618449</v>
      </c>
      <c r="D500" s="99">
        <f t="shared" ca="1" si="38"/>
        <v>0.5626368138663338</v>
      </c>
      <c r="E500" s="98">
        <f t="shared" ca="1" si="38"/>
        <v>-165.25744198338111</v>
      </c>
      <c r="F500" s="98">
        <f t="shared" ca="1" si="38"/>
        <v>934.1258936264685</v>
      </c>
      <c r="G500" s="115">
        <f t="shared" ca="1" si="36"/>
        <v>768.86845164308738</v>
      </c>
    </row>
    <row r="501" spans="1:7" hidden="1" x14ac:dyDescent="0.25">
      <c r="A501" s="62">
        <f t="shared" si="37"/>
        <v>500</v>
      </c>
      <c r="B501" s="97">
        <f t="shared" ca="1" si="34"/>
        <v>-1.3095736926760596E-2</v>
      </c>
      <c r="C501" s="98">
        <f t="shared" ca="1" si="38"/>
        <v>124.21637656773538</v>
      </c>
      <c r="D501" s="99">
        <f t="shared" ca="1" si="38"/>
        <v>904.47039419923044</v>
      </c>
      <c r="E501" s="98">
        <f t="shared" ca="1" si="38"/>
        <v>91.381484076362142</v>
      </c>
      <c r="F501" s="98">
        <f t="shared" ca="1" si="38"/>
        <v>1046.9320368548588</v>
      </c>
      <c r="G501" s="115">
        <f t="shared" ca="1" si="36"/>
        <v>1138.3135209312209</v>
      </c>
    </row>
    <row r="502" spans="1:7" hidden="1" x14ac:dyDescent="0.25">
      <c r="A502" s="62">
        <f t="shared" si="37"/>
        <v>501</v>
      </c>
      <c r="B502" s="97">
        <f t="shared" ca="1" si="34"/>
        <v>-4.8654484640252571E-3</v>
      </c>
      <c r="C502" s="98">
        <f t="shared" ca="1" si="38"/>
        <v>1088.5817179277576</v>
      </c>
      <c r="D502" s="99">
        <f t="shared" ca="1" si="38"/>
        <v>668.36871218552687</v>
      </c>
      <c r="E502" s="98">
        <f t="shared" ca="1" si="38"/>
        <v>35.19630336801373</v>
      </c>
      <c r="F502" s="98">
        <f t="shared" ca="1" si="38"/>
        <v>360.69872788682778</v>
      </c>
      <c r="G502" s="115">
        <f t="shared" ca="1" si="36"/>
        <v>395.89503125484151</v>
      </c>
    </row>
    <row r="503" spans="1:7" hidden="1" x14ac:dyDescent="0.25">
      <c r="A503" s="62">
        <f t="shared" si="37"/>
        <v>502</v>
      </c>
      <c r="B503" s="97">
        <f t="shared" ca="1" si="34"/>
        <v>4.7242567629117535E-2</v>
      </c>
      <c r="C503" s="98">
        <f t="shared" ca="1" si="38"/>
        <v>917.05931001119734</v>
      </c>
      <c r="D503" s="99">
        <f t="shared" ca="1" si="38"/>
        <v>19.190770221172329</v>
      </c>
      <c r="E503" s="98">
        <f t="shared" ca="1" si="38"/>
        <v>681.66770471047175</v>
      </c>
      <c r="F503" s="98">
        <f t="shared" ca="1" si="38"/>
        <v>1375.8259073409981</v>
      </c>
      <c r="G503" s="115">
        <f t="shared" ca="1" si="36"/>
        <v>2057.4936120514699</v>
      </c>
    </row>
    <row r="504" spans="1:7" hidden="1" x14ac:dyDescent="0.25">
      <c r="A504" s="62">
        <f t="shared" si="37"/>
        <v>503</v>
      </c>
      <c r="B504" s="97">
        <f t="shared" ca="1" si="34"/>
        <v>0.10288199105284235</v>
      </c>
      <c r="C504" s="98">
        <f t="shared" ca="1" si="38"/>
        <v>-267.30624879929019</v>
      </c>
      <c r="D504" s="99">
        <f t="shared" ca="1" si="38"/>
        <v>30.088331506276404</v>
      </c>
      <c r="E504" s="98">
        <f t="shared" ca="1" si="38"/>
        <v>1111.197932121388</v>
      </c>
      <c r="F504" s="98">
        <f t="shared" ca="1" si="38"/>
        <v>800.75779512485269</v>
      </c>
      <c r="G504" s="115">
        <f t="shared" ca="1" si="36"/>
        <v>1911.9557272462407</v>
      </c>
    </row>
    <row r="505" spans="1:7" hidden="1" x14ac:dyDescent="0.25">
      <c r="A505" s="62">
        <f t="shared" si="37"/>
        <v>504</v>
      </c>
      <c r="B505" s="97">
        <f t="shared" ca="1" si="34"/>
        <v>9.7477659331906996E-2</v>
      </c>
      <c r="C505" s="98">
        <f t="shared" ca="1" si="38"/>
        <v>355.48125878062069</v>
      </c>
      <c r="D505" s="99">
        <f t="shared" ca="1" si="38"/>
        <v>964.50500663831247</v>
      </c>
      <c r="E505" s="98">
        <f t="shared" ca="1" si="38"/>
        <v>223.05231318564171</v>
      </c>
      <c r="F505" s="98">
        <f t="shared" ca="1" si="38"/>
        <v>805.60309472729102</v>
      </c>
      <c r="G505" s="115">
        <f t="shared" ca="1" si="36"/>
        <v>1028.6554079129328</v>
      </c>
    </row>
    <row r="506" spans="1:7" hidden="1" x14ac:dyDescent="0.25">
      <c r="A506" s="62">
        <f t="shared" si="37"/>
        <v>505</v>
      </c>
      <c r="B506" s="97">
        <f t="shared" ca="1" si="34"/>
        <v>8.6368651778278793E-2</v>
      </c>
      <c r="C506" s="98">
        <f t="shared" ca="1" si="38"/>
        <v>-25.005725895783485</v>
      </c>
      <c r="D506" s="99">
        <f t="shared" ca="1" si="38"/>
        <v>845.6580730469816</v>
      </c>
      <c r="E506" s="98">
        <f t="shared" ca="1" si="38"/>
        <v>392.82436189805196</v>
      </c>
      <c r="F506" s="98">
        <f t="shared" ca="1" si="38"/>
        <v>106.26801512988413</v>
      </c>
      <c r="G506" s="115">
        <f t="shared" ca="1" si="36"/>
        <v>499.0923770279361</v>
      </c>
    </row>
    <row r="507" spans="1:7" hidden="1" x14ac:dyDescent="0.25">
      <c r="A507" s="62">
        <f t="shared" si="37"/>
        <v>506</v>
      </c>
      <c r="B507" s="97">
        <f t="shared" ca="1" si="34"/>
        <v>6.627412025891273E-2</v>
      </c>
      <c r="C507" s="98">
        <f t="shared" ca="1" si="38"/>
        <v>299.87406044362467</v>
      </c>
      <c r="D507" s="99">
        <f t="shared" ca="1" si="38"/>
        <v>-122.39136689188945</v>
      </c>
      <c r="E507" s="98">
        <f t="shared" ca="1" si="38"/>
        <v>846.01963208082134</v>
      </c>
      <c r="F507" s="98">
        <f t="shared" ca="1" si="38"/>
        <v>-90.109668418263823</v>
      </c>
      <c r="G507" s="115">
        <f t="shared" ca="1" si="36"/>
        <v>755.90996366255752</v>
      </c>
    </row>
    <row r="508" spans="1:7" hidden="1" x14ac:dyDescent="0.25">
      <c r="A508" s="62">
        <f t="shared" si="37"/>
        <v>507</v>
      </c>
      <c r="B508" s="97">
        <f t="shared" ca="1" si="34"/>
        <v>8.9643077980550684E-2</v>
      </c>
      <c r="C508" s="98">
        <f t="shared" ca="1" si="38"/>
        <v>926.35185017440949</v>
      </c>
      <c r="D508" s="99">
        <f t="shared" ca="1" si="38"/>
        <v>-293.71184915508161</v>
      </c>
      <c r="E508" s="98">
        <f t="shared" ca="1" si="38"/>
        <v>518.03727052456543</v>
      </c>
      <c r="F508" s="98">
        <f t="shared" ca="1" si="38"/>
        <v>368.51714579079191</v>
      </c>
      <c r="G508" s="115">
        <f t="shared" ca="1" si="36"/>
        <v>886.55441631535734</v>
      </c>
    </row>
    <row r="509" spans="1:7" hidden="1" x14ac:dyDescent="0.25">
      <c r="A509" s="62">
        <f t="shared" si="37"/>
        <v>508</v>
      </c>
      <c r="B509" s="97">
        <f t="shared" ca="1" si="34"/>
        <v>-2.5387517461680595E-2</v>
      </c>
      <c r="C509" s="98">
        <f t="shared" ca="1" si="38"/>
        <v>940.22322558809765</v>
      </c>
      <c r="D509" s="99">
        <f t="shared" ca="1" si="38"/>
        <v>1725.3487702166685</v>
      </c>
      <c r="E509" s="98">
        <f t="shared" ca="1" si="38"/>
        <v>534.95445316019004</v>
      </c>
      <c r="F509" s="98">
        <f t="shared" ca="1" si="38"/>
        <v>1174.8740376106732</v>
      </c>
      <c r="G509" s="115">
        <f t="shared" ca="1" si="36"/>
        <v>1709.8284907708633</v>
      </c>
    </row>
    <row r="510" spans="1:7" hidden="1" x14ac:dyDescent="0.25">
      <c r="A510" s="62">
        <f t="shared" si="37"/>
        <v>509</v>
      </c>
      <c r="B510" s="97">
        <f t="shared" ca="1" si="34"/>
        <v>4.1780236222849029E-2</v>
      </c>
      <c r="C510" s="98">
        <f t="shared" ca="1" si="38"/>
        <v>513.18100184812067</v>
      </c>
      <c r="D510" s="99">
        <f t="shared" ca="1" si="38"/>
        <v>565.68323010850088</v>
      </c>
      <c r="E510" s="98">
        <f t="shared" ca="1" si="38"/>
        <v>1486.0904552940835</v>
      </c>
      <c r="F510" s="98">
        <f t="shared" ca="1" si="38"/>
        <v>858.40416889132882</v>
      </c>
      <c r="G510" s="115">
        <f t="shared" ca="1" si="36"/>
        <v>2344.4946241854122</v>
      </c>
    </row>
    <row r="511" spans="1:7" hidden="1" x14ac:dyDescent="0.25">
      <c r="A511" s="62">
        <f t="shared" si="37"/>
        <v>510</v>
      </c>
      <c r="B511" s="97">
        <f t="shared" ca="1" si="34"/>
        <v>0.12559547560997364</v>
      </c>
      <c r="C511" s="98">
        <f t="shared" ca="1" si="38"/>
        <v>136.43734949863483</v>
      </c>
      <c r="D511" s="99">
        <f t="shared" ca="1" si="38"/>
        <v>428.0097964993962</v>
      </c>
      <c r="E511" s="98">
        <f t="shared" ca="1" si="38"/>
        <v>422.83015283862994</v>
      </c>
      <c r="F511" s="98">
        <f t="shared" ca="1" si="38"/>
        <v>1630.74568675215</v>
      </c>
      <c r="G511" s="115">
        <f t="shared" ca="1" si="36"/>
        <v>2053.5758395907801</v>
      </c>
    </row>
    <row r="512" spans="1:7" hidden="1" x14ac:dyDescent="0.25">
      <c r="A512" s="62">
        <f t="shared" si="37"/>
        <v>511</v>
      </c>
      <c r="B512" s="97">
        <f t="shared" ca="1" si="34"/>
        <v>0.10910613939060744</v>
      </c>
      <c r="C512" s="98">
        <f t="shared" ca="1" si="38"/>
        <v>957.83554961910454</v>
      </c>
      <c r="D512" s="99">
        <f t="shared" ca="1" si="38"/>
        <v>1657.9850719306689</v>
      </c>
      <c r="E512" s="98">
        <f t="shared" ca="1" si="38"/>
        <v>55.655537209529086</v>
      </c>
      <c r="F512" s="98">
        <f t="shared" ca="1" si="38"/>
        <v>902.39274308878294</v>
      </c>
      <c r="G512" s="115">
        <f t="shared" ca="1" si="36"/>
        <v>958.04828029831197</v>
      </c>
    </row>
    <row r="513" spans="1:7" hidden="1" x14ac:dyDescent="0.25">
      <c r="A513" s="62">
        <f t="shared" si="37"/>
        <v>512</v>
      </c>
      <c r="B513" s="97">
        <f t="shared" ca="1" si="34"/>
        <v>9.3627938092319896E-2</v>
      </c>
      <c r="C513" s="98">
        <f t="shared" ca="1" si="38"/>
        <v>1244.9591670783502</v>
      </c>
      <c r="D513" s="99">
        <f t="shared" ca="1" si="38"/>
        <v>282.17651261324386</v>
      </c>
      <c r="E513" s="98">
        <f t="shared" ca="1" si="38"/>
        <v>-557.30530870044095</v>
      </c>
      <c r="F513" s="98">
        <f t="shared" ca="1" si="38"/>
        <v>152.15904637275599</v>
      </c>
      <c r="G513" s="115">
        <f t="shared" ca="1" si="36"/>
        <v>-405.14626232768495</v>
      </c>
    </row>
    <row r="514" spans="1:7" hidden="1" x14ac:dyDescent="0.25">
      <c r="A514" s="62">
        <f t="shared" si="37"/>
        <v>513</v>
      </c>
      <c r="B514" s="97">
        <f t="shared" ref="B514:B577" ca="1" si="39">$B$1*(_xlfn.NORM.INV(RAND(),$J$1,$M$1))</f>
        <v>5.1683460321939712E-2</v>
      </c>
      <c r="C514" s="98">
        <f t="shared" ca="1" si="38"/>
        <v>210.0668466788689</v>
      </c>
      <c r="D514" s="99">
        <f t="shared" ca="1" si="38"/>
        <v>3334.2886607574987</v>
      </c>
      <c r="E514" s="98">
        <f t="shared" ca="1" si="38"/>
        <v>844.14429281951379</v>
      </c>
      <c r="F514" s="98">
        <f t="shared" ref="F514" ca="1" si="40">(_xlfn.NORM.INV(RAND(),$J$1*F$1,$M$1*F$1))</f>
        <v>75.796545938990619</v>
      </c>
      <c r="G514" s="115">
        <f t="shared" ref="G514:G577" ca="1" si="41">SUM(E514:F514)</f>
        <v>919.94083875850447</v>
      </c>
    </row>
    <row r="515" spans="1:7" hidden="1" x14ac:dyDescent="0.25">
      <c r="A515" s="62">
        <f t="shared" ref="A515:A578" si="42">1+A514</f>
        <v>514</v>
      </c>
      <c r="B515" s="97">
        <f t="shared" ca="1" si="39"/>
        <v>7.8538055560451334E-2</v>
      </c>
      <c r="C515" s="98">
        <f t="shared" ref="C515:F578" ca="1" si="43">(_xlfn.NORM.INV(RAND(),$J$1*C$1,$M$1*C$1))</f>
        <v>877.80072949149485</v>
      </c>
      <c r="D515" s="99">
        <f t="shared" ca="1" si="43"/>
        <v>1113.8622997786749</v>
      </c>
      <c r="E515" s="98">
        <f t="shared" ca="1" si="43"/>
        <v>668.98635023316444</v>
      </c>
      <c r="F515" s="98">
        <f t="shared" ca="1" si="43"/>
        <v>908.75117603219473</v>
      </c>
      <c r="G515" s="115">
        <f t="shared" ca="1" si="41"/>
        <v>1577.7375262653591</v>
      </c>
    </row>
    <row r="516" spans="1:7" hidden="1" x14ac:dyDescent="0.25">
      <c r="A516" s="62">
        <f t="shared" si="42"/>
        <v>515</v>
      </c>
      <c r="B516" s="97">
        <f t="shared" ca="1" si="39"/>
        <v>9.8098938901131291E-2</v>
      </c>
      <c r="C516" s="98">
        <f t="shared" ca="1" si="43"/>
        <v>1011.203354815287</v>
      </c>
      <c r="D516" s="99">
        <f t="shared" ca="1" si="43"/>
        <v>938.30925146298136</v>
      </c>
      <c r="E516" s="98">
        <f t="shared" ca="1" si="43"/>
        <v>619.0766563873874</v>
      </c>
      <c r="F516" s="98">
        <f t="shared" ca="1" si="43"/>
        <v>-545.77096482531397</v>
      </c>
      <c r="G516" s="115">
        <f t="shared" ca="1" si="41"/>
        <v>73.305691562073434</v>
      </c>
    </row>
    <row r="517" spans="1:7" hidden="1" x14ac:dyDescent="0.25">
      <c r="A517" s="62">
        <f t="shared" si="42"/>
        <v>516</v>
      </c>
      <c r="B517" s="97">
        <f t="shared" ca="1" si="39"/>
        <v>7.5260559031945132E-2</v>
      </c>
      <c r="C517" s="98">
        <f t="shared" ca="1" si="43"/>
        <v>711.57817920391221</v>
      </c>
      <c r="D517" s="99">
        <f t="shared" ca="1" si="43"/>
        <v>1953.1337945159125</v>
      </c>
      <c r="E517" s="98">
        <f t="shared" ca="1" si="43"/>
        <v>566.2566966333867</v>
      </c>
      <c r="F517" s="98">
        <f t="shared" ca="1" si="43"/>
        <v>468.13606907317671</v>
      </c>
      <c r="G517" s="115">
        <f t="shared" ca="1" si="41"/>
        <v>1034.3927657065633</v>
      </c>
    </row>
    <row r="518" spans="1:7" hidden="1" x14ac:dyDescent="0.25">
      <c r="A518" s="62">
        <f t="shared" si="42"/>
        <v>517</v>
      </c>
      <c r="B518" s="97">
        <f t="shared" ca="1" si="39"/>
        <v>6.6315628672479227E-2</v>
      </c>
      <c r="C518" s="98">
        <f t="shared" ca="1" si="43"/>
        <v>748.74236750494617</v>
      </c>
      <c r="D518" s="99">
        <f t="shared" ca="1" si="43"/>
        <v>1653.0065851894506</v>
      </c>
      <c r="E518" s="98">
        <f t="shared" ca="1" si="43"/>
        <v>-169.86905596659153</v>
      </c>
      <c r="F518" s="98">
        <f t="shared" ca="1" si="43"/>
        <v>33.18127128811517</v>
      </c>
      <c r="G518" s="115">
        <f t="shared" ca="1" si="41"/>
        <v>-136.68778467847636</v>
      </c>
    </row>
    <row r="519" spans="1:7" hidden="1" x14ac:dyDescent="0.25">
      <c r="A519" s="62">
        <f t="shared" si="42"/>
        <v>518</v>
      </c>
      <c r="B519" s="97">
        <f t="shared" ca="1" si="39"/>
        <v>9.195269494010716E-2</v>
      </c>
      <c r="C519" s="98">
        <f t="shared" ca="1" si="43"/>
        <v>1276.7626853541822</v>
      </c>
      <c r="D519" s="99">
        <f t="shared" ca="1" si="43"/>
        <v>744.05256662390775</v>
      </c>
      <c r="E519" s="98">
        <f t="shared" ca="1" si="43"/>
        <v>261.26588835663995</v>
      </c>
      <c r="F519" s="98">
        <f t="shared" ca="1" si="43"/>
        <v>583.94538673922546</v>
      </c>
      <c r="G519" s="115">
        <f t="shared" ca="1" si="41"/>
        <v>845.2112750958654</v>
      </c>
    </row>
    <row r="520" spans="1:7" hidden="1" x14ac:dyDescent="0.25">
      <c r="A520" s="62">
        <f t="shared" si="42"/>
        <v>519</v>
      </c>
      <c r="B520" s="97">
        <f t="shared" ca="1" si="39"/>
        <v>7.5603175851924595E-2</v>
      </c>
      <c r="C520" s="98">
        <f t="shared" ca="1" si="43"/>
        <v>708.53403315581068</v>
      </c>
      <c r="D520" s="99">
        <f t="shared" ca="1" si="43"/>
        <v>-245.60797287367336</v>
      </c>
      <c r="E520" s="98">
        <f t="shared" ca="1" si="43"/>
        <v>-156.1313855491386</v>
      </c>
      <c r="F520" s="98">
        <f t="shared" ca="1" si="43"/>
        <v>614.35122877416745</v>
      </c>
      <c r="G520" s="115">
        <f t="shared" ca="1" si="41"/>
        <v>458.21984322502885</v>
      </c>
    </row>
    <row r="521" spans="1:7" hidden="1" x14ac:dyDescent="0.25">
      <c r="A521" s="62">
        <f t="shared" si="42"/>
        <v>520</v>
      </c>
      <c r="B521" s="97">
        <f t="shared" ca="1" si="39"/>
        <v>6.2963410996596997E-2</v>
      </c>
      <c r="C521" s="98">
        <f t="shared" ca="1" si="43"/>
        <v>514.23859347261885</v>
      </c>
      <c r="D521" s="99">
        <f t="shared" ca="1" si="43"/>
        <v>1832.0123965811772</v>
      </c>
      <c r="E521" s="98">
        <f t="shared" ca="1" si="43"/>
        <v>-17.651692696554846</v>
      </c>
      <c r="F521" s="98">
        <f t="shared" ca="1" si="43"/>
        <v>147.8608213469542</v>
      </c>
      <c r="G521" s="115">
        <f t="shared" ca="1" si="41"/>
        <v>130.20912865039935</v>
      </c>
    </row>
    <row r="522" spans="1:7" hidden="1" x14ac:dyDescent="0.25">
      <c r="A522" s="62">
        <f t="shared" si="42"/>
        <v>521</v>
      </c>
      <c r="B522" s="97">
        <f t="shared" ca="1" si="39"/>
        <v>0.15604257285852957</v>
      </c>
      <c r="C522" s="98">
        <f t="shared" ca="1" si="43"/>
        <v>650.94557002656688</v>
      </c>
      <c r="D522" s="99">
        <f t="shared" ca="1" si="43"/>
        <v>385.61256180282794</v>
      </c>
      <c r="E522" s="98">
        <f t="shared" ca="1" si="43"/>
        <v>755.85599983023462</v>
      </c>
      <c r="F522" s="98">
        <f t="shared" ca="1" si="43"/>
        <v>1301.0081130497997</v>
      </c>
      <c r="G522" s="115">
        <f t="shared" ca="1" si="41"/>
        <v>2056.8641128800346</v>
      </c>
    </row>
    <row r="523" spans="1:7" hidden="1" x14ac:dyDescent="0.25">
      <c r="A523" s="62">
        <f t="shared" si="42"/>
        <v>522</v>
      </c>
      <c r="B523" s="97">
        <f t="shared" ca="1" si="39"/>
        <v>4.9289179491079055E-2</v>
      </c>
      <c r="C523" s="98">
        <f t="shared" ca="1" si="43"/>
        <v>772.45887108542115</v>
      </c>
      <c r="D523" s="99">
        <f t="shared" ca="1" si="43"/>
        <v>2071.9582067407027</v>
      </c>
      <c r="E523" s="98">
        <f t="shared" ca="1" si="43"/>
        <v>-709.8387206229304</v>
      </c>
      <c r="F523" s="98">
        <f t="shared" ca="1" si="43"/>
        <v>844.29194463167005</v>
      </c>
      <c r="G523" s="115">
        <f t="shared" ca="1" si="41"/>
        <v>134.45322400873965</v>
      </c>
    </row>
    <row r="524" spans="1:7" hidden="1" x14ac:dyDescent="0.25">
      <c r="A524" s="62">
        <f t="shared" si="42"/>
        <v>523</v>
      </c>
      <c r="B524" s="97">
        <f t="shared" ca="1" si="39"/>
        <v>7.9151201577151081E-2</v>
      </c>
      <c r="C524" s="98">
        <f t="shared" ca="1" si="43"/>
        <v>728.96445905501218</v>
      </c>
      <c r="D524" s="99">
        <f t="shared" ca="1" si="43"/>
        <v>2141.9896074203825</v>
      </c>
      <c r="E524" s="98">
        <f t="shared" ca="1" si="43"/>
        <v>161.15767722471605</v>
      </c>
      <c r="F524" s="98">
        <f t="shared" ca="1" si="43"/>
        <v>231.42808993613897</v>
      </c>
      <c r="G524" s="115">
        <f t="shared" ca="1" si="41"/>
        <v>392.58576716085503</v>
      </c>
    </row>
    <row r="525" spans="1:7" hidden="1" x14ac:dyDescent="0.25">
      <c r="A525" s="62">
        <f t="shared" si="42"/>
        <v>524</v>
      </c>
      <c r="B525" s="97">
        <f t="shared" ca="1" si="39"/>
        <v>1.4108124225506273E-2</v>
      </c>
      <c r="C525" s="98">
        <f t="shared" ca="1" si="43"/>
        <v>36.245132161694698</v>
      </c>
      <c r="D525" s="99">
        <f t="shared" ca="1" si="43"/>
        <v>-741.90157558666897</v>
      </c>
      <c r="E525" s="98">
        <f t="shared" ca="1" si="43"/>
        <v>916.23256249367682</v>
      </c>
      <c r="F525" s="98">
        <f t="shared" ca="1" si="43"/>
        <v>1742.8010800195857</v>
      </c>
      <c r="G525" s="115">
        <f t="shared" ca="1" si="41"/>
        <v>2659.0336425132627</v>
      </c>
    </row>
    <row r="526" spans="1:7" hidden="1" x14ac:dyDescent="0.25">
      <c r="A526" s="62">
        <f t="shared" si="42"/>
        <v>525</v>
      </c>
      <c r="B526" s="97">
        <f t="shared" ca="1" si="39"/>
        <v>6.5674899877739945E-2</v>
      </c>
      <c r="C526" s="98">
        <f t="shared" ca="1" si="43"/>
        <v>781.90164250693601</v>
      </c>
      <c r="D526" s="99">
        <f t="shared" ca="1" si="43"/>
        <v>598.79960907665759</v>
      </c>
      <c r="E526" s="98">
        <f t="shared" ca="1" si="43"/>
        <v>1327.7558415365406</v>
      </c>
      <c r="F526" s="98">
        <f t="shared" ca="1" si="43"/>
        <v>50.806648455145421</v>
      </c>
      <c r="G526" s="115">
        <f t="shared" ca="1" si="41"/>
        <v>1378.5624899916861</v>
      </c>
    </row>
    <row r="527" spans="1:7" hidden="1" x14ac:dyDescent="0.25">
      <c r="A527" s="62">
        <f t="shared" si="42"/>
        <v>526</v>
      </c>
      <c r="B527" s="97">
        <f t="shared" ca="1" si="39"/>
        <v>4.7107267132666025E-2</v>
      </c>
      <c r="C527" s="98">
        <f t="shared" ca="1" si="43"/>
        <v>537.33140890532331</v>
      </c>
      <c r="D527" s="99">
        <f t="shared" ca="1" si="43"/>
        <v>-603.98763595010564</v>
      </c>
      <c r="E527" s="98">
        <f t="shared" ca="1" si="43"/>
        <v>602.77815006259709</v>
      </c>
      <c r="F527" s="98">
        <f t="shared" ca="1" si="43"/>
        <v>-207.86276570431721</v>
      </c>
      <c r="G527" s="115">
        <f t="shared" ca="1" si="41"/>
        <v>394.91538435827988</v>
      </c>
    </row>
    <row r="528" spans="1:7" hidden="1" x14ac:dyDescent="0.25">
      <c r="A528" s="62">
        <f t="shared" si="42"/>
        <v>527</v>
      </c>
      <c r="B528" s="97">
        <f t="shared" ca="1" si="39"/>
        <v>-1.485752312843483E-2</v>
      </c>
      <c r="C528" s="98">
        <f t="shared" ca="1" si="43"/>
        <v>-272.58702005690338</v>
      </c>
      <c r="D528" s="99">
        <f t="shared" ca="1" si="43"/>
        <v>2082.7661698999373</v>
      </c>
      <c r="E528" s="98">
        <f t="shared" ca="1" si="43"/>
        <v>226.77687478451418</v>
      </c>
      <c r="F528" s="98">
        <f t="shared" ca="1" si="43"/>
        <v>1466.4402372855116</v>
      </c>
      <c r="G528" s="115">
        <f t="shared" ca="1" si="41"/>
        <v>1693.2171120700257</v>
      </c>
    </row>
    <row r="529" spans="1:7" hidden="1" x14ac:dyDescent="0.25">
      <c r="A529" s="62">
        <f t="shared" si="42"/>
        <v>528</v>
      </c>
      <c r="B529" s="97">
        <f t="shared" ca="1" si="39"/>
        <v>0.11372294477818916</v>
      </c>
      <c r="C529" s="98">
        <f t="shared" ca="1" si="43"/>
        <v>598.66134126087593</v>
      </c>
      <c r="D529" s="99">
        <f t="shared" ca="1" si="43"/>
        <v>1773.5847361426345</v>
      </c>
      <c r="E529" s="98">
        <f t="shared" ca="1" si="43"/>
        <v>381.43010376063432</v>
      </c>
      <c r="F529" s="98">
        <f t="shared" ca="1" si="43"/>
        <v>886.14612573790077</v>
      </c>
      <c r="G529" s="115">
        <f t="shared" ca="1" si="41"/>
        <v>1267.5762294985352</v>
      </c>
    </row>
    <row r="530" spans="1:7" hidden="1" x14ac:dyDescent="0.25">
      <c r="A530" s="62">
        <f t="shared" si="42"/>
        <v>529</v>
      </c>
      <c r="B530" s="97">
        <f t="shared" ca="1" si="39"/>
        <v>-5.9706259136113188E-3</v>
      </c>
      <c r="C530" s="98">
        <f t="shared" ca="1" si="43"/>
        <v>466.52171438857823</v>
      </c>
      <c r="D530" s="99">
        <f t="shared" ca="1" si="43"/>
        <v>2887.1821716126406</v>
      </c>
      <c r="E530" s="98">
        <f t="shared" ca="1" si="43"/>
        <v>438.13849719028809</v>
      </c>
      <c r="F530" s="98">
        <f t="shared" ca="1" si="43"/>
        <v>209.62568774394532</v>
      </c>
      <c r="G530" s="115">
        <f t="shared" ca="1" si="41"/>
        <v>647.76418493423341</v>
      </c>
    </row>
    <row r="531" spans="1:7" hidden="1" x14ac:dyDescent="0.25">
      <c r="A531" s="62">
        <f t="shared" si="42"/>
        <v>530</v>
      </c>
      <c r="B531" s="97">
        <f t="shared" ca="1" si="39"/>
        <v>4.9321365112083168E-2</v>
      </c>
      <c r="C531" s="98">
        <f t="shared" ca="1" si="43"/>
        <v>343.58443562779848</v>
      </c>
      <c r="D531" s="99">
        <f t="shared" ca="1" si="43"/>
        <v>2075.1415248060448</v>
      </c>
      <c r="E531" s="98">
        <f t="shared" ca="1" si="43"/>
        <v>614.95373134829651</v>
      </c>
      <c r="F531" s="98">
        <f t="shared" ca="1" si="43"/>
        <v>703.02181506388411</v>
      </c>
      <c r="G531" s="115">
        <f t="shared" ca="1" si="41"/>
        <v>1317.9755464121806</v>
      </c>
    </row>
    <row r="532" spans="1:7" hidden="1" x14ac:dyDescent="0.25">
      <c r="A532" s="62">
        <f t="shared" si="42"/>
        <v>531</v>
      </c>
      <c r="B532" s="97">
        <f t="shared" ca="1" si="39"/>
        <v>9.5490768410591356E-3</v>
      </c>
      <c r="C532" s="98">
        <f t="shared" ca="1" si="43"/>
        <v>576.55960177065151</v>
      </c>
      <c r="D532" s="99">
        <f t="shared" ca="1" si="43"/>
        <v>1535.6096169454038</v>
      </c>
      <c r="E532" s="98">
        <f t="shared" ca="1" si="43"/>
        <v>-363.39553986834642</v>
      </c>
      <c r="F532" s="98">
        <f t="shared" ca="1" si="43"/>
        <v>420.42946460066042</v>
      </c>
      <c r="G532" s="115">
        <f t="shared" ca="1" si="41"/>
        <v>57.033924732314006</v>
      </c>
    </row>
    <row r="533" spans="1:7" hidden="1" x14ac:dyDescent="0.25">
      <c r="A533" s="62">
        <f t="shared" si="42"/>
        <v>532</v>
      </c>
      <c r="B533" s="97">
        <f t="shared" ca="1" si="39"/>
        <v>5.3167870334269035E-4</v>
      </c>
      <c r="C533" s="98">
        <f t="shared" ca="1" si="43"/>
        <v>134.24473751254578</v>
      </c>
      <c r="D533" s="99">
        <f t="shared" ca="1" si="43"/>
        <v>-306.74767285586154</v>
      </c>
      <c r="E533" s="98">
        <f t="shared" ca="1" si="43"/>
        <v>1387.624453903245</v>
      </c>
      <c r="F533" s="98">
        <f t="shared" ca="1" si="43"/>
        <v>297.8125428991799</v>
      </c>
      <c r="G533" s="115">
        <f t="shared" ca="1" si="41"/>
        <v>1685.4369968024248</v>
      </c>
    </row>
    <row r="534" spans="1:7" hidden="1" x14ac:dyDescent="0.25">
      <c r="A534" s="62">
        <f t="shared" si="42"/>
        <v>533</v>
      </c>
      <c r="B534" s="97">
        <f t="shared" ca="1" si="39"/>
        <v>0.1210462378608473</v>
      </c>
      <c r="C534" s="98">
        <f t="shared" ca="1" si="43"/>
        <v>1470.5041701170212</v>
      </c>
      <c r="D534" s="99">
        <f t="shared" ca="1" si="43"/>
        <v>-431.35198836988161</v>
      </c>
      <c r="E534" s="98">
        <f t="shared" ca="1" si="43"/>
        <v>252.9647582426083</v>
      </c>
      <c r="F534" s="98">
        <f t="shared" ca="1" si="43"/>
        <v>776.27257485050552</v>
      </c>
      <c r="G534" s="115">
        <f t="shared" ca="1" si="41"/>
        <v>1029.2373330931139</v>
      </c>
    </row>
    <row r="535" spans="1:7" hidden="1" x14ac:dyDescent="0.25">
      <c r="A535" s="62">
        <f t="shared" si="42"/>
        <v>534</v>
      </c>
      <c r="B535" s="97">
        <f t="shared" ca="1" si="39"/>
        <v>0.15363758593181565</v>
      </c>
      <c r="C535" s="98">
        <f t="shared" ca="1" si="43"/>
        <v>801.24442266286587</v>
      </c>
      <c r="D535" s="99">
        <f t="shared" ca="1" si="43"/>
        <v>2150.4206590557387</v>
      </c>
      <c r="E535" s="98">
        <f t="shared" ca="1" si="43"/>
        <v>1032.3951979872418</v>
      </c>
      <c r="F535" s="98">
        <f t="shared" ca="1" si="43"/>
        <v>214.33028662697654</v>
      </c>
      <c r="G535" s="115">
        <f t="shared" ca="1" si="41"/>
        <v>1246.7254846142182</v>
      </c>
    </row>
    <row r="536" spans="1:7" hidden="1" x14ac:dyDescent="0.25">
      <c r="A536" s="62">
        <f t="shared" si="42"/>
        <v>535</v>
      </c>
      <c r="B536" s="97">
        <f t="shared" ca="1" si="39"/>
        <v>2.0904168770382033E-2</v>
      </c>
      <c r="C536" s="98">
        <f t="shared" ca="1" si="43"/>
        <v>602.17445112910036</v>
      </c>
      <c r="D536" s="99">
        <f t="shared" ca="1" si="43"/>
        <v>2003.8029731863244</v>
      </c>
      <c r="E536" s="98">
        <f t="shared" ca="1" si="43"/>
        <v>153.09978409876476</v>
      </c>
      <c r="F536" s="98">
        <f t="shared" ca="1" si="43"/>
        <v>-96.166100903322103</v>
      </c>
      <c r="G536" s="115">
        <f t="shared" ca="1" si="41"/>
        <v>56.933683195442654</v>
      </c>
    </row>
    <row r="537" spans="1:7" hidden="1" x14ac:dyDescent="0.25">
      <c r="A537" s="62">
        <f t="shared" si="42"/>
        <v>536</v>
      </c>
      <c r="B537" s="97">
        <f t="shared" ca="1" si="39"/>
        <v>-2.3035653660853805E-2</v>
      </c>
      <c r="C537" s="98">
        <f t="shared" ca="1" si="43"/>
        <v>234.10558703238843</v>
      </c>
      <c r="D537" s="99">
        <f t="shared" ca="1" si="43"/>
        <v>683.36109093316566</v>
      </c>
      <c r="E537" s="98">
        <f t="shared" ca="1" si="43"/>
        <v>-296.70404902416533</v>
      </c>
      <c r="F537" s="98">
        <f t="shared" ca="1" si="43"/>
        <v>565.15628823632164</v>
      </c>
      <c r="G537" s="115">
        <f t="shared" ca="1" si="41"/>
        <v>268.45223921215631</v>
      </c>
    </row>
    <row r="538" spans="1:7" hidden="1" x14ac:dyDescent="0.25">
      <c r="A538" s="62">
        <f t="shared" si="42"/>
        <v>537</v>
      </c>
      <c r="B538" s="97">
        <f t="shared" ca="1" si="39"/>
        <v>4.0621175759927186E-2</v>
      </c>
      <c r="C538" s="98">
        <f t="shared" ca="1" si="43"/>
        <v>1217.8677666070462</v>
      </c>
      <c r="D538" s="99">
        <f t="shared" ca="1" si="43"/>
        <v>2856.9700911138634</v>
      </c>
      <c r="E538" s="98">
        <f t="shared" ca="1" si="43"/>
        <v>-56.268093642144891</v>
      </c>
      <c r="F538" s="98">
        <f t="shared" ca="1" si="43"/>
        <v>641.39860497848952</v>
      </c>
      <c r="G538" s="115">
        <f t="shared" ca="1" si="41"/>
        <v>585.13051133634463</v>
      </c>
    </row>
    <row r="539" spans="1:7" hidden="1" x14ac:dyDescent="0.25">
      <c r="A539" s="62">
        <f t="shared" si="42"/>
        <v>538</v>
      </c>
      <c r="B539" s="97">
        <f t="shared" ca="1" si="39"/>
        <v>2.7235432836194385E-2</v>
      </c>
      <c r="C539" s="98">
        <f t="shared" ca="1" si="43"/>
        <v>283.16354190261234</v>
      </c>
      <c r="D539" s="99">
        <f t="shared" ca="1" si="43"/>
        <v>34.77595519584645</v>
      </c>
      <c r="E539" s="98">
        <f t="shared" ca="1" si="43"/>
        <v>-211.89345610756266</v>
      </c>
      <c r="F539" s="98">
        <f t="shared" ca="1" si="43"/>
        <v>543.23668276577916</v>
      </c>
      <c r="G539" s="115">
        <f t="shared" ca="1" si="41"/>
        <v>331.34322665821651</v>
      </c>
    </row>
    <row r="540" spans="1:7" hidden="1" x14ac:dyDescent="0.25">
      <c r="A540" s="62">
        <f t="shared" si="42"/>
        <v>539</v>
      </c>
      <c r="B540" s="97">
        <f t="shared" ca="1" si="39"/>
        <v>5.1985437621106703E-2</v>
      </c>
      <c r="C540" s="98">
        <f t="shared" ca="1" si="43"/>
        <v>210.02083560715073</v>
      </c>
      <c r="D540" s="99">
        <f t="shared" ca="1" si="43"/>
        <v>2732.7212384318327</v>
      </c>
      <c r="E540" s="98">
        <f t="shared" ca="1" si="43"/>
        <v>645.23450447467678</v>
      </c>
      <c r="F540" s="98">
        <f t="shared" ca="1" si="43"/>
        <v>1219.3704751623777</v>
      </c>
      <c r="G540" s="115">
        <f t="shared" ca="1" si="41"/>
        <v>1864.6049796370544</v>
      </c>
    </row>
    <row r="541" spans="1:7" hidden="1" x14ac:dyDescent="0.25">
      <c r="A541" s="62">
        <f t="shared" si="42"/>
        <v>540</v>
      </c>
      <c r="B541" s="97">
        <f t="shared" ca="1" si="39"/>
        <v>-1.5307312178826291E-3</v>
      </c>
      <c r="C541" s="98">
        <f t="shared" ca="1" si="43"/>
        <v>830.41987055456423</v>
      </c>
      <c r="D541" s="99">
        <f t="shared" ca="1" si="43"/>
        <v>606.69536733725658</v>
      </c>
      <c r="E541" s="98">
        <f t="shared" ca="1" si="43"/>
        <v>512.00335067486606</v>
      </c>
      <c r="F541" s="98">
        <f t="shared" ca="1" si="43"/>
        <v>434.76417554055774</v>
      </c>
      <c r="G541" s="115">
        <f t="shared" ca="1" si="41"/>
        <v>946.7675262154238</v>
      </c>
    </row>
    <row r="542" spans="1:7" hidden="1" x14ac:dyDescent="0.25">
      <c r="A542" s="62">
        <f t="shared" si="42"/>
        <v>541</v>
      </c>
      <c r="B542" s="97">
        <f t="shared" ca="1" si="39"/>
        <v>6.1668844524401231E-2</v>
      </c>
      <c r="C542" s="98">
        <f t="shared" ca="1" si="43"/>
        <v>1256.6562990114508</v>
      </c>
      <c r="D542" s="99">
        <f t="shared" ca="1" si="43"/>
        <v>-282.87058956137048</v>
      </c>
      <c r="E542" s="98">
        <f t="shared" ca="1" si="43"/>
        <v>555.86257047964807</v>
      </c>
      <c r="F542" s="98">
        <f t="shared" ca="1" si="43"/>
        <v>368.15859115618821</v>
      </c>
      <c r="G542" s="115">
        <f t="shared" ca="1" si="41"/>
        <v>924.02116163583628</v>
      </c>
    </row>
    <row r="543" spans="1:7" hidden="1" x14ac:dyDescent="0.25">
      <c r="A543" s="62">
        <f t="shared" si="42"/>
        <v>542</v>
      </c>
      <c r="B543" s="97">
        <f t="shared" ca="1" si="39"/>
        <v>6.7742131623422075E-2</v>
      </c>
      <c r="C543" s="98">
        <f t="shared" ca="1" si="43"/>
        <v>233.37749309366905</v>
      </c>
      <c r="D543" s="99">
        <f t="shared" ca="1" si="43"/>
        <v>1620.4094082079619</v>
      </c>
      <c r="E543" s="98">
        <f t="shared" ca="1" si="43"/>
        <v>747.19001016651498</v>
      </c>
      <c r="F543" s="98">
        <f t="shared" ca="1" si="43"/>
        <v>739.9039074475312</v>
      </c>
      <c r="G543" s="115">
        <f t="shared" ca="1" si="41"/>
        <v>1487.0939176140462</v>
      </c>
    </row>
    <row r="544" spans="1:7" hidden="1" x14ac:dyDescent="0.25">
      <c r="A544" s="62">
        <f t="shared" si="42"/>
        <v>543</v>
      </c>
      <c r="B544" s="97">
        <f t="shared" ca="1" si="39"/>
        <v>-1.0867135922144153E-2</v>
      </c>
      <c r="C544" s="98">
        <f t="shared" ca="1" si="43"/>
        <v>1413.8464644586059</v>
      </c>
      <c r="D544" s="99">
        <f t="shared" ca="1" si="43"/>
        <v>1849.955572481947</v>
      </c>
      <c r="E544" s="98">
        <f t="shared" ca="1" si="43"/>
        <v>271.93423626871061</v>
      </c>
      <c r="F544" s="98">
        <f t="shared" ca="1" si="43"/>
        <v>476.82185737595813</v>
      </c>
      <c r="G544" s="115">
        <f t="shared" ca="1" si="41"/>
        <v>748.75609364466868</v>
      </c>
    </row>
    <row r="545" spans="1:7" hidden="1" x14ac:dyDescent="0.25">
      <c r="A545" s="62">
        <f t="shared" si="42"/>
        <v>544</v>
      </c>
      <c r="B545" s="97">
        <f t="shared" ca="1" si="39"/>
        <v>-1.8113236801536092E-2</v>
      </c>
      <c r="C545" s="98">
        <f t="shared" ca="1" si="43"/>
        <v>344.36349807065687</v>
      </c>
      <c r="D545" s="99">
        <f t="shared" ca="1" si="43"/>
        <v>754.86892555702218</v>
      </c>
      <c r="E545" s="98">
        <f t="shared" ca="1" si="43"/>
        <v>907.30410076020985</v>
      </c>
      <c r="F545" s="98">
        <f t="shared" ca="1" si="43"/>
        <v>560.62665061855262</v>
      </c>
      <c r="G545" s="115">
        <f t="shared" ca="1" si="41"/>
        <v>1467.9307513787626</v>
      </c>
    </row>
    <row r="546" spans="1:7" hidden="1" x14ac:dyDescent="0.25">
      <c r="A546" s="62">
        <f t="shared" si="42"/>
        <v>545</v>
      </c>
      <c r="B546" s="97">
        <f t="shared" ca="1" si="39"/>
        <v>0.15029775248343602</v>
      </c>
      <c r="C546" s="98">
        <f t="shared" ca="1" si="43"/>
        <v>14.172002378739705</v>
      </c>
      <c r="D546" s="99">
        <f t="shared" ca="1" si="43"/>
        <v>1154.0013348148491</v>
      </c>
      <c r="E546" s="98">
        <f t="shared" ca="1" si="43"/>
        <v>-497.74305099667924</v>
      </c>
      <c r="F546" s="98">
        <f t="shared" ca="1" si="43"/>
        <v>560.64294981203238</v>
      </c>
      <c r="G546" s="115">
        <f t="shared" ca="1" si="41"/>
        <v>62.89989881535314</v>
      </c>
    </row>
    <row r="547" spans="1:7" hidden="1" x14ac:dyDescent="0.25">
      <c r="A547" s="62">
        <f t="shared" si="42"/>
        <v>546</v>
      </c>
      <c r="B547" s="97">
        <f t="shared" ca="1" si="39"/>
        <v>5.1058759071380758E-3</v>
      </c>
      <c r="C547" s="98">
        <f t="shared" ca="1" si="43"/>
        <v>1206.003118282382</v>
      </c>
      <c r="D547" s="99">
        <f t="shared" ca="1" si="43"/>
        <v>-254.41803897472914</v>
      </c>
      <c r="E547" s="98">
        <f t="shared" ca="1" si="43"/>
        <v>352.81435707993626</v>
      </c>
      <c r="F547" s="98">
        <f t="shared" ca="1" si="43"/>
        <v>256.9969052712683</v>
      </c>
      <c r="G547" s="115">
        <f t="shared" ca="1" si="41"/>
        <v>609.8112623512045</v>
      </c>
    </row>
    <row r="548" spans="1:7" hidden="1" x14ac:dyDescent="0.25">
      <c r="A548" s="62">
        <f t="shared" si="42"/>
        <v>547</v>
      </c>
      <c r="B548" s="97">
        <f t="shared" ca="1" si="39"/>
        <v>6.849815170290903E-2</v>
      </c>
      <c r="C548" s="98">
        <f t="shared" ca="1" si="43"/>
        <v>1180.8041059703419</v>
      </c>
      <c r="D548" s="99">
        <f t="shared" ca="1" si="43"/>
        <v>2611.0835150539424</v>
      </c>
      <c r="E548" s="98">
        <f t="shared" ca="1" si="43"/>
        <v>868.13359380462316</v>
      </c>
      <c r="F548" s="98">
        <f t="shared" ca="1" si="43"/>
        <v>-48.769320153729495</v>
      </c>
      <c r="G548" s="115">
        <f t="shared" ca="1" si="41"/>
        <v>819.36427365089367</v>
      </c>
    </row>
    <row r="549" spans="1:7" hidden="1" x14ac:dyDescent="0.25">
      <c r="A549" s="62">
        <f t="shared" si="42"/>
        <v>548</v>
      </c>
      <c r="B549" s="97">
        <f t="shared" ca="1" si="39"/>
        <v>4.1607376563073867E-2</v>
      </c>
      <c r="C549" s="98">
        <f t="shared" ca="1" si="43"/>
        <v>461.92169391956395</v>
      </c>
      <c r="D549" s="99">
        <f t="shared" ca="1" si="43"/>
        <v>1413.2152506874074</v>
      </c>
      <c r="E549" s="98">
        <f t="shared" ca="1" si="43"/>
        <v>85.983301785730305</v>
      </c>
      <c r="F549" s="98">
        <f t="shared" ca="1" si="43"/>
        <v>-310.24070132705356</v>
      </c>
      <c r="G549" s="115">
        <f t="shared" ca="1" si="41"/>
        <v>-224.25739954132325</v>
      </c>
    </row>
    <row r="550" spans="1:7" hidden="1" x14ac:dyDescent="0.25">
      <c r="A550" s="62">
        <f t="shared" si="42"/>
        <v>549</v>
      </c>
      <c r="B550" s="97">
        <f t="shared" ca="1" si="39"/>
        <v>9.6852262349815324E-3</v>
      </c>
      <c r="C550" s="98">
        <f t="shared" ca="1" si="43"/>
        <v>1575.9519238256696</v>
      </c>
      <c r="D550" s="99">
        <f t="shared" ca="1" si="43"/>
        <v>637.22237068472282</v>
      </c>
      <c r="E550" s="98">
        <f t="shared" ca="1" si="43"/>
        <v>-568.7919435848803</v>
      </c>
      <c r="F550" s="98">
        <f t="shared" ca="1" si="43"/>
        <v>-285.38833612181168</v>
      </c>
      <c r="G550" s="115">
        <f t="shared" ca="1" si="41"/>
        <v>-854.18027970669198</v>
      </c>
    </row>
    <row r="551" spans="1:7" hidden="1" x14ac:dyDescent="0.25">
      <c r="A551" s="62">
        <f t="shared" si="42"/>
        <v>550</v>
      </c>
      <c r="B551" s="97">
        <f t="shared" ca="1" si="39"/>
        <v>2.1039475228217676E-2</v>
      </c>
      <c r="C551" s="98">
        <f t="shared" ca="1" si="43"/>
        <v>-243.8879878856111</v>
      </c>
      <c r="D551" s="99">
        <f t="shared" ca="1" si="43"/>
        <v>1765.7877427125727</v>
      </c>
      <c r="E551" s="98">
        <f t="shared" ca="1" si="43"/>
        <v>1070.1666710715463</v>
      </c>
      <c r="F551" s="98">
        <f t="shared" ca="1" si="43"/>
        <v>553.01604198595805</v>
      </c>
      <c r="G551" s="115">
        <f t="shared" ca="1" si="41"/>
        <v>1623.1827130575043</v>
      </c>
    </row>
    <row r="552" spans="1:7" hidden="1" x14ac:dyDescent="0.25">
      <c r="A552" s="62">
        <f t="shared" si="42"/>
        <v>551</v>
      </c>
      <c r="B552" s="97">
        <f t="shared" ca="1" si="39"/>
        <v>2.9193717369656206E-2</v>
      </c>
      <c r="C552" s="98">
        <f t="shared" ca="1" si="43"/>
        <v>383.25930294075374</v>
      </c>
      <c r="D552" s="99">
        <f t="shared" ca="1" si="43"/>
        <v>1232.8798606567077</v>
      </c>
      <c r="E552" s="98">
        <f t="shared" ca="1" si="43"/>
        <v>1177.7487441549661</v>
      </c>
      <c r="F552" s="98">
        <f t="shared" ca="1" si="43"/>
        <v>383.85679016544594</v>
      </c>
      <c r="G552" s="115">
        <f t="shared" ca="1" si="41"/>
        <v>1561.6055343204121</v>
      </c>
    </row>
    <row r="553" spans="1:7" hidden="1" x14ac:dyDescent="0.25">
      <c r="A553" s="62">
        <f t="shared" si="42"/>
        <v>552</v>
      </c>
      <c r="B553" s="97">
        <f t="shared" ca="1" si="39"/>
        <v>0.11430139239271689</v>
      </c>
      <c r="C553" s="98">
        <f t="shared" ca="1" si="43"/>
        <v>-208.01903811757575</v>
      </c>
      <c r="D553" s="99">
        <f t="shared" ca="1" si="43"/>
        <v>3749.8685479075939</v>
      </c>
      <c r="E553" s="98">
        <f t="shared" ca="1" si="43"/>
        <v>666.4851552461339</v>
      </c>
      <c r="F553" s="98">
        <f t="shared" ca="1" si="43"/>
        <v>928.18539044063562</v>
      </c>
      <c r="G553" s="115">
        <f t="shared" ca="1" si="41"/>
        <v>1594.6705456867694</v>
      </c>
    </row>
    <row r="554" spans="1:7" hidden="1" x14ac:dyDescent="0.25">
      <c r="A554" s="62">
        <f t="shared" si="42"/>
        <v>553</v>
      </c>
      <c r="B554" s="97">
        <f t="shared" ca="1" si="39"/>
        <v>7.9186391680156121E-2</v>
      </c>
      <c r="C554" s="98">
        <f t="shared" ca="1" si="43"/>
        <v>-757.52376576737061</v>
      </c>
      <c r="D554" s="99">
        <f t="shared" ca="1" si="43"/>
        <v>191.59957603375199</v>
      </c>
      <c r="E554" s="98">
        <f t="shared" ca="1" si="43"/>
        <v>949.92038042127479</v>
      </c>
      <c r="F554" s="98">
        <f t="shared" ca="1" si="43"/>
        <v>443.56179130263996</v>
      </c>
      <c r="G554" s="115">
        <f t="shared" ca="1" si="41"/>
        <v>1393.4821717239147</v>
      </c>
    </row>
    <row r="555" spans="1:7" hidden="1" x14ac:dyDescent="0.25">
      <c r="A555" s="62">
        <f t="shared" si="42"/>
        <v>554</v>
      </c>
      <c r="B555" s="97">
        <f t="shared" ca="1" si="39"/>
        <v>-5.4681671570741761E-3</v>
      </c>
      <c r="C555" s="98">
        <f t="shared" ca="1" si="43"/>
        <v>45.20691975652295</v>
      </c>
      <c r="D555" s="99">
        <f t="shared" ca="1" si="43"/>
        <v>-1153.2569976746195</v>
      </c>
      <c r="E555" s="98">
        <f t="shared" ca="1" si="43"/>
        <v>1113.5788598429881</v>
      </c>
      <c r="F555" s="98">
        <f t="shared" ca="1" si="43"/>
        <v>1468.7628378592278</v>
      </c>
      <c r="G555" s="115">
        <f t="shared" ca="1" si="41"/>
        <v>2582.3416977022162</v>
      </c>
    </row>
    <row r="556" spans="1:7" hidden="1" x14ac:dyDescent="0.25">
      <c r="A556" s="62">
        <f t="shared" si="42"/>
        <v>555</v>
      </c>
      <c r="B556" s="97">
        <f t="shared" ca="1" si="39"/>
        <v>4.6343013203088833E-2</v>
      </c>
      <c r="C556" s="98">
        <f t="shared" ca="1" si="43"/>
        <v>300.94522249001142</v>
      </c>
      <c r="D556" s="99">
        <f t="shared" ca="1" si="43"/>
        <v>111.71700723545212</v>
      </c>
      <c r="E556" s="98">
        <f t="shared" ca="1" si="43"/>
        <v>-9.8134364766693238</v>
      </c>
      <c r="F556" s="98">
        <f t="shared" ca="1" si="43"/>
        <v>310.11100956851067</v>
      </c>
      <c r="G556" s="115">
        <f t="shared" ca="1" si="41"/>
        <v>300.29757309184134</v>
      </c>
    </row>
    <row r="557" spans="1:7" hidden="1" x14ac:dyDescent="0.25">
      <c r="A557" s="62">
        <f t="shared" si="42"/>
        <v>556</v>
      </c>
      <c r="B557" s="97">
        <f t="shared" ca="1" si="39"/>
        <v>5.3707197723805604E-2</v>
      </c>
      <c r="C557" s="98">
        <f t="shared" ca="1" si="43"/>
        <v>-42.234426654488175</v>
      </c>
      <c r="D557" s="99">
        <f t="shared" ca="1" si="43"/>
        <v>2411.9879163077885</v>
      </c>
      <c r="E557" s="98">
        <f t="shared" ca="1" si="43"/>
        <v>112.97263576096793</v>
      </c>
      <c r="F557" s="98">
        <f t="shared" ca="1" si="43"/>
        <v>210.3820571466361</v>
      </c>
      <c r="G557" s="115">
        <f t="shared" ca="1" si="41"/>
        <v>323.35469290760403</v>
      </c>
    </row>
    <row r="558" spans="1:7" hidden="1" x14ac:dyDescent="0.25">
      <c r="A558" s="62">
        <f t="shared" si="42"/>
        <v>557</v>
      </c>
      <c r="B558" s="97">
        <f t="shared" ca="1" si="39"/>
        <v>2.9432207314558381E-2</v>
      </c>
      <c r="C558" s="98">
        <f t="shared" ca="1" si="43"/>
        <v>711.08707514960861</v>
      </c>
      <c r="D558" s="99">
        <f t="shared" ca="1" si="43"/>
        <v>-724.09444352026844</v>
      </c>
      <c r="E558" s="98">
        <f t="shared" ca="1" si="43"/>
        <v>-32.148413715344418</v>
      </c>
      <c r="F558" s="98">
        <f t="shared" ca="1" si="43"/>
        <v>788.0953058905061</v>
      </c>
      <c r="G558" s="115">
        <f t="shared" ca="1" si="41"/>
        <v>755.94689217516168</v>
      </c>
    </row>
    <row r="559" spans="1:7" hidden="1" x14ac:dyDescent="0.25">
      <c r="A559" s="62">
        <f t="shared" si="42"/>
        <v>558</v>
      </c>
      <c r="B559" s="97">
        <f t="shared" ca="1" si="39"/>
        <v>-3.0540470214675958E-3</v>
      </c>
      <c r="C559" s="98">
        <f t="shared" ca="1" si="43"/>
        <v>254.07058150589617</v>
      </c>
      <c r="D559" s="99">
        <f t="shared" ca="1" si="43"/>
        <v>319.06874091273801</v>
      </c>
      <c r="E559" s="98">
        <f t="shared" ca="1" si="43"/>
        <v>397.45220795162754</v>
      </c>
      <c r="F559" s="98">
        <f t="shared" ca="1" si="43"/>
        <v>-52.598153386292552</v>
      </c>
      <c r="G559" s="115">
        <f t="shared" ca="1" si="41"/>
        <v>344.85405456533499</v>
      </c>
    </row>
    <row r="560" spans="1:7" hidden="1" x14ac:dyDescent="0.25">
      <c r="A560" s="62">
        <f t="shared" si="42"/>
        <v>559</v>
      </c>
      <c r="B560" s="97">
        <f t="shared" ca="1" si="39"/>
        <v>5.318750592192692E-2</v>
      </c>
      <c r="C560" s="98">
        <f t="shared" ca="1" si="43"/>
        <v>1051.1741856086428</v>
      </c>
      <c r="D560" s="99">
        <f t="shared" ca="1" si="43"/>
        <v>823.62167894943798</v>
      </c>
      <c r="E560" s="98">
        <f t="shared" ca="1" si="43"/>
        <v>585.67165306156573</v>
      </c>
      <c r="F560" s="98">
        <f t="shared" ca="1" si="43"/>
        <v>574.61486841472652</v>
      </c>
      <c r="G560" s="115">
        <f t="shared" ca="1" si="41"/>
        <v>1160.2865214762924</v>
      </c>
    </row>
    <row r="561" spans="1:7" hidden="1" x14ac:dyDescent="0.25">
      <c r="A561" s="62">
        <f t="shared" si="42"/>
        <v>560</v>
      </c>
      <c r="B561" s="97">
        <f t="shared" ca="1" si="39"/>
        <v>1.1366307648697428E-2</v>
      </c>
      <c r="C561" s="98">
        <f t="shared" ca="1" si="43"/>
        <v>1379.6268614403079</v>
      </c>
      <c r="D561" s="99">
        <f t="shared" ca="1" si="43"/>
        <v>1231.632746522567</v>
      </c>
      <c r="E561" s="98">
        <f t="shared" ca="1" si="43"/>
        <v>102.84424840368251</v>
      </c>
      <c r="F561" s="98">
        <f t="shared" ca="1" si="43"/>
        <v>785.44193585866901</v>
      </c>
      <c r="G561" s="115">
        <f t="shared" ca="1" si="41"/>
        <v>888.28618426235153</v>
      </c>
    </row>
    <row r="562" spans="1:7" hidden="1" x14ac:dyDescent="0.25">
      <c r="A562" s="62">
        <f t="shared" si="42"/>
        <v>561</v>
      </c>
      <c r="B562" s="97">
        <f t="shared" ca="1" si="39"/>
        <v>-3.5980646770484792E-2</v>
      </c>
      <c r="C562" s="98">
        <f t="shared" ca="1" si="43"/>
        <v>378.61900676121218</v>
      </c>
      <c r="D562" s="99">
        <f t="shared" ca="1" si="43"/>
        <v>1073.5623746905758</v>
      </c>
      <c r="E562" s="98">
        <f t="shared" ca="1" si="43"/>
        <v>607.50802336525328</v>
      </c>
      <c r="F562" s="98">
        <f t="shared" ca="1" si="43"/>
        <v>427.17540596948396</v>
      </c>
      <c r="G562" s="115">
        <f t="shared" ca="1" si="41"/>
        <v>1034.6834293347372</v>
      </c>
    </row>
    <row r="563" spans="1:7" hidden="1" x14ac:dyDescent="0.25">
      <c r="A563" s="62">
        <f t="shared" si="42"/>
        <v>562</v>
      </c>
      <c r="B563" s="97">
        <f t="shared" ca="1" si="39"/>
        <v>1.3903377042722015E-2</v>
      </c>
      <c r="C563" s="98">
        <f t="shared" ca="1" si="43"/>
        <v>842.12394391451414</v>
      </c>
      <c r="D563" s="99">
        <f t="shared" ca="1" si="43"/>
        <v>1624.9816345621293</v>
      </c>
      <c r="E563" s="98">
        <f t="shared" ca="1" si="43"/>
        <v>1160.4892163846962</v>
      </c>
      <c r="F563" s="98">
        <f t="shared" ca="1" si="43"/>
        <v>-110.77810284835471</v>
      </c>
      <c r="G563" s="115">
        <f t="shared" ca="1" si="41"/>
        <v>1049.7111135363416</v>
      </c>
    </row>
    <row r="564" spans="1:7" hidden="1" x14ac:dyDescent="0.25">
      <c r="A564" s="62">
        <f t="shared" si="42"/>
        <v>563</v>
      </c>
      <c r="B564" s="97">
        <f t="shared" ca="1" si="39"/>
        <v>7.1532919786982202E-2</v>
      </c>
      <c r="C564" s="98">
        <f t="shared" ca="1" si="43"/>
        <v>1152.1023375957748</v>
      </c>
      <c r="D564" s="99">
        <f t="shared" ca="1" si="43"/>
        <v>1912.3032717621263</v>
      </c>
      <c r="E564" s="98">
        <f t="shared" ca="1" si="43"/>
        <v>169.43286076197415</v>
      </c>
      <c r="F564" s="98">
        <f t="shared" ca="1" si="43"/>
        <v>311.26761591757935</v>
      </c>
      <c r="G564" s="115">
        <f t="shared" ca="1" si="41"/>
        <v>480.7004766795535</v>
      </c>
    </row>
    <row r="565" spans="1:7" hidden="1" x14ac:dyDescent="0.25">
      <c r="A565" s="62">
        <f t="shared" si="42"/>
        <v>564</v>
      </c>
      <c r="B565" s="97">
        <f t="shared" ca="1" si="39"/>
        <v>1.3351654005483958E-2</v>
      </c>
      <c r="C565" s="98">
        <f t="shared" ca="1" si="43"/>
        <v>296.13952114215613</v>
      </c>
      <c r="D565" s="99">
        <f t="shared" ca="1" si="43"/>
        <v>780.81140188273491</v>
      </c>
      <c r="E565" s="98">
        <f t="shared" ca="1" si="43"/>
        <v>874.69359301879808</v>
      </c>
      <c r="F565" s="98">
        <f t="shared" ca="1" si="43"/>
        <v>1114.080312237098</v>
      </c>
      <c r="G565" s="115">
        <f t="shared" ca="1" si="41"/>
        <v>1988.7739052558961</v>
      </c>
    </row>
    <row r="566" spans="1:7" hidden="1" x14ac:dyDescent="0.25">
      <c r="A566" s="62">
        <f t="shared" si="42"/>
        <v>565</v>
      </c>
      <c r="B566" s="97">
        <f t="shared" ca="1" si="39"/>
        <v>-3.1397929532997984E-2</v>
      </c>
      <c r="C566" s="98">
        <f t="shared" ca="1" si="43"/>
        <v>687.60488778864396</v>
      </c>
      <c r="D566" s="99">
        <f t="shared" ca="1" si="43"/>
        <v>2234.4051161880502</v>
      </c>
      <c r="E566" s="98">
        <f t="shared" ca="1" si="43"/>
        <v>167.79335366830571</v>
      </c>
      <c r="F566" s="98">
        <f t="shared" ca="1" si="43"/>
        <v>839.88507064348198</v>
      </c>
      <c r="G566" s="115">
        <f t="shared" ca="1" si="41"/>
        <v>1007.6784243117877</v>
      </c>
    </row>
    <row r="567" spans="1:7" hidden="1" x14ac:dyDescent="0.25">
      <c r="A567" s="62">
        <f t="shared" si="42"/>
        <v>566</v>
      </c>
      <c r="B567" s="97">
        <f t="shared" ca="1" si="39"/>
        <v>3.5834101359859524E-2</v>
      </c>
      <c r="C567" s="98">
        <f t="shared" ca="1" si="43"/>
        <v>568.06583227338865</v>
      </c>
      <c r="D567" s="99">
        <f t="shared" ca="1" si="43"/>
        <v>987.57532968937005</v>
      </c>
      <c r="E567" s="98">
        <f t="shared" ca="1" si="43"/>
        <v>1149.5581624919296</v>
      </c>
      <c r="F567" s="98">
        <f t="shared" ca="1" si="43"/>
        <v>823.04603769998073</v>
      </c>
      <c r="G567" s="115">
        <f t="shared" ca="1" si="41"/>
        <v>1972.6042001919104</v>
      </c>
    </row>
    <row r="568" spans="1:7" hidden="1" x14ac:dyDescent="0.25">
      <c r="A568" s="62">
        <f t="shared" si="42"/>
        <v>567</v>
      </c>
      <c r="B568" s="97">
        <f t="shared" ca="1" si="39"/>
        <v>-4.4567949371029231E-4</v>
      </c>
      <c r="C568" s="98">
        <f t="shared" ca="1" si="43"/>
        <v>-43.092414453557467</v>
      </c>
      <c r="D568" s="99">
        <f t="shared" ca="1" si="43"/>
        <v>1393.0159024401225</v>
      </c>
      <c r="E568" s="98">
        <f t="shared" ca="1" si="43"/>
        <v>829.28420692402494</v>
      </c>
      <c r="F568" s="98">
        <f t="shared" ca="1" si="43"/>
        <v>122.77645586452167</v>
      </c>
      <c r="G568" s="115">
        <f t="shared" ca="1" si="41"/>
        <v>952.06066278854655</v>
      </c>
    </row>
    <row r="569" spans="1:7" hidden="1" x14ac:dyDescent="0.25">
      <c r="A569" s="62">
        <f t="shared" si="42"/>
        <v>568</v>
      </c>
      <c r="B569" s="97">
        <f t="shared" ca="1" si="39"/>
        <v>1.9397939186101568E-2</v>
      </c>
      <c r="C569" s="98">
        <f t="shared" ca="1" si="43"/>
        <v>329.57809866942523</v>
      </c>
      <c r="D569" s="99">
        <f t="shared" ca="1" si="43"/>
        <v>-62.768857161796632</v>
      </c>
      <c r="E569" s="98">
        <f t="shared" ca="1" si="43"/>
        <v>587.74909672596561</v>
      </c>
      <c r="F569" s="98">
        <f t="shared" ca="1" si="43"/>
        <v>468.91480719893451</v>
      </c>
      <c r="G569" s="115">
        <f t="shared" ca="1" si="41"/>
        <v>1056.6639039249001</v>
      </c>
    </row>
    <row r="570" spans="1:7" hidden="1" x14ac:dyDescent="0.25">
      <c r="A570" s="62">
        <f t="shared" si="42"/>
        <v>569</v>
      </c>
      <c r="B570" s="97">
        <f t="shared" ca="1" si="39"/>
        <v>4.866202227090697E-2</v>
      </c>
      <c r="C570" s="98">
        <f t="shared" ca="1" si="43"/>
        <v>1899.3901434319632</v>
      </c>
      <c r="D570" s="99">
        <f t="shared" ca="1" si="43"/>
        <v>898.66042356648052</v>
      </c>
      <c r="E570" s="98">
        <f t="shared" ca="1" si="43"/>
        <v>740.59013855681565</v>
      </c>
      <c r="F570" s="98">
        <f t="shared" ca="1" si="43"/>
        <v>977.14401208229583</v>
      </c>
      <c r="G570" s="115">
        <f t="shared" ca="1" si="41"/>
        <v>1717.7341506391115</v>
      </c>
    </row>
    <row r="571" spans="1:7" hidden="1" x14ac:dyDescent="0.25">
      <c r="A571" s="62">
        <f t="shared" si="42"/>
        <v>570</v>
      </c>
      <c r="B571" s="97">
        <f t="shared" ca="1" si="39"/>
        <v>0.11137645850701271</v>
      </c>
      <c r="C571" s="98">
        <f t="shared" ca="1" si="43"/>
        <v>894.43453277185642</v>
      </c>
      <c r="D571" s="99">
        <f t="shared" ca="1" si="43"/>
        <v>1205.4130608122694</v>
      </c>
      <c r="E571" s="98">
        <f t="shared" ca="1" si="43"/>
        <v>415.23376555023924</v>
      </c>
      <c r="F571" s="98">
        <f t="shared" ca="1" si="43"/>
        <v>1440.0546318627539</v>
      </c>
      <c r="G571" s="115">
        <f t="shared" ca="1" si="41"/>
        <v>1855.2883974129932</v>
      </c>
    </row>
    <row r="572" spans="1:7" hidden="1" x14ac:dyDescent="0.25">
      <c r="A572" s="62">
        <f t="shared" si="42"/>
        <v>571</v>
      </c>
      <c r="B572" s="97">
        <f t="shared" ca="1" si="39"/>
        <v>5.663657659865505E-2</v>
      </c>
      <c r="C572" s="98">
        <f t="shared" ca="1" si="43"/>
        <v>-461.49203702011198</v>
      </c>
      <c r="D572" s="99">
        <f t="shared" ca="1" si="43"/>
        <v>1652.1724790075473</v>
      </c>
      <c r="E572" s="98">
        <f t="shared" ca="1" si="43"/>
        <v>-322.63347722034121</v>
      </c>
      <c r="F572" s="98">
        <f t="shared" ca="1" si="43"/>
        <v>812.77436166778136</v>
      </c>
      <c r="G572" s="115">
        <f t="shared" ca="1" si="41"/>
        <v>490.14088444744016</v>
      </c>
    </row>
    <row r="573" spans="1:7" hidden="1" x14ac:dyDescent="0.25">
      <c r="A573" s="62">
        <f t="shared" si="42"/>
        <v>572</v>
      </c>
      <c r="B573" s="97">
        <f t="shared" ca="1" si="39"/>
        <v>-1.3340517020444947E-3</v>
      </c>
      <c r="C573" s="98">
        <f t="shared" ca="1" si="43"/>
        <v>855.24732741774346</v>
      </c>
      <c r="D573" s="99">
        <f t="shared" ca="1" si="43"/>
        <v>487.44537808507073</v>
      </c>
      <c r="E573" s="98">
        <f t="shared" ca="1" si="43"/>
        <v>149.06164847960633</v>
      </c>
      <c r="F573" s="98">
        <f t="shared" ca="1" si="43"/>
        <v>774.96482660097945</v>
      </c>
      <c r="G573" s="115">
        <f t="shared" ca="1" si="41"/>
        <v>924.02647508058578</v>
      </c>
    </row>
    <row r="574" spans="1:7" hidden="1" x14ac:dyDescent="0.25">
      <c r="A574" s="62">
        <f t="shared" si="42"/>
        <v>573</v>
      </c>
      <c r="B574" s="97">
        <f t="shared" ca="1" si="39"/>
        <v>1.3036289332784431E-2</v>
      </c>
      <c r="C574" s="98">
        <f t="shared" ca="1" si="43"/>
        <v>996.77840043706237</v>
      </c>
      <c r="D574" s="99">
        <f t="shared" ca="1" si="43"/>
        <v>1133.8085290593567</v>
      </c>
      <c r="E574" s="98">
        <f t="shared" ca="1" si="43"/>
        <v>1548.9668181145366</v>
      </c>
      <c r="F574" s="98">
        <f t="shared" ca="1" si="43"/>
        <v>689.63232104761414</v>
      </c>
      <c r="G574" s="115">
        <f t="shared" ca="1" si="41"/>
        <v>2238.599139162151</v>
      </c>
    </row>
    <row r="575" spans="1:7" hidden="1" x14ac:dyDescent="0.25">
      <c r="A575" s="62">
        <f t="shared" si="42"/>
        <v>574</v>
      </c>
      <c r="B575" s="97">
        <f t="shared" ca="1" si="39"/>
        <v>3.4948949875774696E-3</v>
      </c>
      <c r="C575" s="98">
        <f t="shared" ca="1" si="43"/>
        <v>940.66520117890786</v>
      </c>
      <c r="D575" s="99">
        <f t="shared" ca="1" si="43"/>
        <v>2806.1778825626452</v>
      </c>
      <c r="E575" s="98">
        <f t="shared" ca="1" si="43"/>
        <v>480.24190653668103</v>
      </c>
      <c r="F575" s="98">
        <f t="shared" ca="1" si="43"/>
        <v>500.51959380947812</v>
      </c>
      <c r="G575" s="115">
        <f t="shared" ca="1" si="41"/>
        <v>980.76150034615921</v>
      </c>
    </row>
    <row r="576" spans="1:7" hidden="1" x14ac:dyDescent="0.25">
      <c r="A576" s="62">
        <f t="shared" si="42"/>
        <v>575</v>
      </c>
      <c r="B576" s="97">
        <f t="shared" ca="1" si="39"/>
        <v>6.1637200847729168E-2</v>
      </c>
      <c r="C576" s="98">
        <f t="shared" ca="1" si="43"/>
        <v>-40.978689921942646</v>
      </c>
      <c r="D576" s="99">
        <f t="shared" ca="1" si="43"/>
        <v>1301.1636320855671</v>
      </c>
      <c r="E576" s="98">
        <f t="shared" ca="1" si="43"/>
        <v>293.72597954959497</v>
      </c>
      <c r="F576" s="98">
        <f t="shared" ca="1" si="43"/>
        <v>708.13808350384693</v>
      </c>
      <c r="G576" s="115">
        <f t="shared" ca="1" si="41"/>
        <v>1001.8640630534419</v>
      </c>
    </row>
    <row r="577" spans="1:7" hidden="1" x14ac:dyDescent="0.25">
      <c r="A577" s="62">
        <f t="shared" si="42"/>
        <v>576</v>
      </c>
      <c r="B577" s="97">
        <f t="shared" ca="1" si="39"/>
        <v>1.9464655852047253E-2</v>
      </c>
      <c r="C577" s="98">
        <f t="shared" ca="1" si="43"/>
        <v>160.85936319464741</v>
      </c>
      <c r="D577" s="99">
        <f t="shared" ca="1" si="43"/>
        <v>1214.873100602485</v>
      </c>
      <c r="E577" s="98">
        <f t="shared" ca="1" si="43"/>
        <v>338.72905580619147</v>
      </c>
      <c r="F577" s="98">
        <f t="shared" ca="1" si="43"/>
        <v>811.87937089614695</v>
      </c>
      <c r="G577" s="115">
        <f t="shared" ca="1" si="41"/>
        <v>1150.6084267023384</v>
      </c>
    </row>
    <row r="578" spans="1:7" hidden="1" x14ac:dyDescent="0.25">
      <c r="A578" s="62">
        <f t="shared" si="42"/>
        <v>577</v>
      </c>
      <c r="B578" s="97">
        <f t="shared" ref="B578:B641" ca="1" si="44">$B$1*(_xlfn.NORM.INV(RAND(),$J$1,$M$1))</f>
        <v>-8.3629814058614124E-3</v>
      </c>
      <c r="C578" s="98">
        <f t="shared" ca="1" si="43"/>
        <v>548.6615075006016</v>
      </c>
      <c r="D578" s="99">
        <f t="shared" ca="1" si="43"/>
        <v>2793.5397811991534</v>
      </c>
      <c r="E578" s="98">
        <f t="shared" ca="1" si="43"/>
        <v>909.81949750685999</v>
      </c>
      <c r="F578" s="98">
        <f t="shared" ref="F578" ca="1" si="45">(_xlfn.NORM.INV(RAND(),$J$1*F$1,$M$1*F$1))</f>
        <v>-160.65995243062866</v>
      </c>
      <c r="G578" s="115">
        <f t="shared" ref="G578:G641" ca="1" si="46">SUM(E578:F578)</f>
        <v>749.15954507623132</v>
      </c>
    </row>
    <row r="579" spans="1:7" hidden="1" x14ac:dyDescent="0.25">
      <c r="A579" s="62">
        <f t="shared" ref="A579:A642" si="47">1+A578</f>
        <v>578</v>
      </c>
      <c r="B579" s="97">
        <f t="shared" ca="1" si="44"/>
        <v>4.6174566822451163E-2</v>
      </c>
      <c r="C579" s="98">
        <f t="shared" ref="C579:F642" ca="1" si="48">(_xlfn.NORM.INV(RAND(),$J$1*C$1,$M$1*C$1))</f>
        <v>1273.6997036035882</v>
      </c>
      <c r="D579" s="99">
        <f t="shared" ca="1" si="48"/>
        <v>1043.3315862823301</v>
      </c>
      <c r="E579" s="98">
        <f t="shared" ca="1" si="48"/>
        <v>565.51592569243803</v>
      </c>
      <c r="F579" s="98">
        <f t="shared" ca="1" si="48"/>
        <v>951.01964869762969</v>
      </c>
      <c r="G579" s="115">
        <f t="shared" ca="1" si="46"/>
        <v>1516.5355743900677</v>
      </c>
    </row>
    <row r="580" spans="1:7" hidden="1" x14ac:dyDescent="0.25">
      <c r="A580" s="62">
        <f t="shared" si="47"/>
        <v>579</v>
      </c>
      <c r="B580" s="97">
        <f t="shared" ca="1" si="44"/>
        <v>4.8047924740380991E-2</v>
      </c>
      <c r="C580" s="98">
        <f t="shared" ca="1" si="48"/>
        <v>1032.2469807630007</v>
      </c>
      <c r="D580" s="99">
        <f t="shared" ca="1" si="48"/>
        <v>5.6724749490099384</v>
      </c>
      <c r="E580" s="98">
        <f t="shared" ca="1" si="48"/>
        <v>735.87274944232013</v>
      </c>
      <c r="F580" s="98">
        <f t="shared" ca="1" si="48"/>
        <v>924.5545708247314</v>
      </c>
      <c r="G580" s="115">
        <f t="shared" ca="1" si="46"/>
        <v>1660.4273202670515</v>
      </c>
    </row>
    <row r="581" spans="1:7" hidden="1" x14ac:dyDescent="0.25">
      <c r="A581" s="62">
        <f t="shared" si="47"/>
        <v>580</v>
      </c>
      <c r="B581" s="97">
        <f t="shared" ca="1" si="44"/>
        <v>0.12946206775770586</v>
      </c>
      <c r="C581" s="98">
        <f t="shared" ca="1" si="48"/>
        <v>401.91700014659443</v>
      </c>
      <c r="D581" s="99">
        <f t="shared" ca="1" si="48"/>
        <v>-325.32742808196303</v>
      </c>
      <c r="E581" s="98">
        <f t="shared" ca="1" si="48"/>
        <v>382.15226338196419</v>
      </c>
      <c r="F581" s="98">
        <f t="shared" ca="1" si="48"/>
        <v>-424.92296557619738</v>
      </c>
      <c r="G581" s="115">
        <f t="shared" ca="1" si="46"/>
        <v>-42.770702194233195</v>
      </c>
    </row>
    <row r="582" spans="1:7" hidden="1" x14ac:dyDescent="0.25">
      <c r="A582" s="62">
        <f t="shared" si="47"/>
        <v>581</v>
      </c>
      <c r="B582" s="97">
        <f t="shared" ca="1" si="44"/>
        <v>-1.993668720690131E-2</v>
      </c>
      <c r="C582" s="98">
        <f t="shared" ca="1" si="48"/>
        <v>554.79403390031905</v>
      </c>
      <c r="D582" s="99">
        <f t="shared" ca="1" si="48"/>
        <v>233.50243157504087</v>
      </c>
      <c r="E582" s="98">
        <f t="shared" ca="1" si="48"/>
        <v>537.00589575069387</v>
      </c>
      <c r="F582" s="98">
        <f t="shared" ca="1" si="48"/>
        <v>512.23643823034718</v>
      </c>
      <c r="G582" s="115">
        <f t="shared" ca="1" si="46"/>
        <v>1049.2423339810412</v>
      </c>
    </row>
    <row r="583" spans="1:7" hidden="1" x14ac:dyDescent="0.25">
      <c r="A583" s="62">
        <f t="shared" si="47"/>
        <v>582</v>
      </c>
      <c r="B583" s="97">
        <f t="shared" ca="1" si="44"/>
        <v>6.6404573301261122E-2</v>
      </c>
      <c r="C583" s="98">
        <f t="shared" ca="1" si="48"/>
        <v>1422.1189406693481</v>
      </c>
      <c r="D583" s="99">
        <f t="shared" ca="1" si="48"/>
        <v>847.53854019710855</v>
      </c>
      <c r="E583" s="98">
        <f t="shared" ca="1" si="48"/>
        <v>268.09406400015791</v>
      </c>
      <c r="F583" s="98">
        <f t="shared" ca="1" si="48"/>
        <v>1386.9832939941462</v>
      </c>
      <c r="G583" s="115">
        <f t="shared" ca="1" si="46"/>
        <v>1655.0773579943041</v>
      </c>
    </row>
    <row r="584" spans="1:7" hidden="1" x14ac:dyDescent="0.25">
      <c r="A584" s="62">
        <f t="shared" si="47"/>
        <v>583</v>
      </c>
      <c r="B584" s="97">
        <f t="shared" ca="1" si="44"/>
        <v>-3.1495016696895417E-2</v>
      </c>
      <c r="C584" s="98">
        <f t="shared" ca="1" si="48"/>
        <v>-679.94395900679092</v>
      </c>
      <c r="D584" s="99">
        <f t="shared" ca="1" si="48"/>
        <v>1464.1109808592305</v>
      </c>
      <c r="E584" s="98">
        <f t="shared" ca="1" si="48"/>
        <v>1066.6874337814256</v>
      </c>
      <c r="F584" s="98">
        <f t="shared" ca="1" si="48"/>
        <v>124.49126715528365</v>
      </c>
      <c r="G584" s="115">
        <f t="shared" ca="1" si="46"/>
        <v>1191.1787009367092</v>
      </c>
    </row>
    <row r="585" spans="1:7" hidden="1" x14ac:dyDescent="0.25">
      <c r="A585" s="62">
        <f t="shared" si="47"/>
        <v>584</v>
      </c>
      <c r="B585" s="97">
        <f t="shared" ca="1" si="44"/>
        <v>3.4943462417131185E-2</v>
      </c>
      <c r="C585" s="98">
        <f t="shared" ca="1" si="48"/>
        <v>958.50379311816846</v>
      </c>
      <c r="D585" s="99">
        <f t="shared" ca="1" si="48"/>
        <v>2092.1458476465536</v>
      </c>
      <c r="E585" s="98">
        <f t="shared" ca="1" si="48"/>
        <v>738.91235011656954</v>
      </c>
      <c r="F585" s="98">
        <f t="shared" ca="1" si="48"/>
        <v>258.45253766648068</v>
      </c>
      <c r="G585" s="115">
        <f t="shared" ca="1" si="46"/>
        <v>997.36488778305022</v>
      </c>
    </row>
    <row r="586" spans="1:7" hidden="1" x14ac:dyDescent="0.25">
      <c r="A586" s="62">
        <f t="shared" si="47"/>
        <v>585</v>
      </c>
      <c r="B586" s="97">
        <f t="shared" ca="1" si="44"/>
        <v>0.10942211688267738</v>
      </c>
      <c r="C586" s="98">
        <f t="shared" ca="1" si="48"/>
        <v>1519.0865892041252</v>
      </c>
      <c r="D586" s="99">
        <f t="shared" ca="1" si="48"/>
        <v>1854.7293733206211</v>
      </c>
      <c r="E586" s="98">
        <f t="shared" ca="1" si="48"/>
        <v>472.05869529920369</v>
      </c>
      <c r="F586" s="98">
        <f t="shared" ca="1" si="48"/>
        <v>1418.043385215632</v>
      </c>
      <c r="G586" s="115">
        <f t="shared" ca="1" si="46"/>
        <v>1890.1020805148357</v>
      </c>
    </row>
    <row r="587" spans="1:7" hidden="1" x14ac:dyDescent="0.25">
      <c r="A587" s="62">
        <f t="shared" si="47"/>
        <v>586</v>
      </c>
      <c r="B587" s="97">
        <f t="shared" ca="1" si="44"/>
        <v>4.3867573494667189E-2</v>
      </c>
      <c r="C587" s="98">
        <f t="shared" ca="1" si="48"/>
        <v>528.12219129506502</v>
      </c>
      <c r="D587" s="99">
        <f t="shared" ca="1" si="48"/>
        <v>595.63043870878323</v>
      </c>
      <c r="E587" s="98">
        <f t="shared" ca="1" si="48"/>
        <v>1619.9477345201572</v>
      </c>
      <c r="F587" s="98">
        <f t="shared" ca="1" si="48"/>
        <v>-1021.3425247252781</v>
      </c>
      <c r="G587" s="115">
        <f t="shared" ca="1" si="46"/>
        <v>598.6052097948791</v>
      </c>
    </row>
    <row r="588" spans="1:7" hidden="1" x14ac:dyDescent="0.25">
      <c r="A588" s="62">
        <f t="shared" si="47"/>
        <v>587</v>
      </c>
      <c r="B588" s="97">
        <f t="shared" ca="1" si="44"/>
        <v>2.3518032143730907E-2</v>
      </c>
      <c r="C588" s="98">
        <f t="shared" ca="1" si="48"/>
        <v>-176.24355021138263</v>
      </c>
      <c r="D588" s="99">
        <f t="shared" ca="1" si="48"/>
        <v>955.91894875428829</v>
      </c>
      <c r="E588" s="98">
        <f t="shared" ca="1" si="48"/>
        <v>1034.5481746895721</v>
      </c>
      <c r="F588" s="98">
        <f t="shared" ca="1" si="48"/>
        <v>946.86155710236233</v>
      </c>
      <c r="G588" s="115">
        <f t="shared" ca="1" si="46"/>
        <v>1981.4097317919345</v>
      </c>
    </row>
    <row r="589" spans="1:7" hidden="1" x14ac:dyDescent="0.25">
      <c r="A589" s="62">
        <f t="shared" si="47"/>
        <v>588</v>
      </c>
      <c r="B589" s="97">
        <f t="shared" ca="1" si="44"/>
        <v>0.11249598044503685</v>
      </c>
      <c r="C589" s="98">
        <f t="shared" ca="1" si="48"/>
        <v>705.96634094180342</v>
      </c>
      <c r="D589" s="99">
        <f t="shared" ca="1" si="48"/>
        <v>2.7166780219474731</v>
      </c>
      <c r="E589" s="98">
        <f t="shared" ca="1" si="48"/>
        <v>29.271289797692816</v>
      </c>
      <c r="F589" s="98">
        <f t="shared" ca="1" si="48"/>
        <v>102.03923578293075</v>
      </c>
      <c r="G589" s="115">
        <f t="shared" ca="1" si="46"/>
        <v>131.31052558062356</v>
      </c>
    </row>
    <row r="590" spans="1:7" hidden="1" x14ac:dyDescent="0.25">
      <c r="A590" s="62">
        <f t="shared" si="47"/>
        <v>589</v>
      </c>
      <c r="B590" s="97">
        <f t="shared" ca="1" si="44"/>
        <v>8.4880940575543351E-2</v>
      </c>
      <c r="C590" s="98">
        <f t="shared" ca="1" si="48"/>
        <v>1102.832117705816</v>
      </c>
      <c r="D590" s="99">
        <f t="shared" ca="1" si="48"/>
        <v>1211.1601508857113</v>
      </c>
      <c r="E590" s="98">
        <f t="shared" ca="1" si="48"/>
        <v>-323.93433437540136</v>
      </c>
      <c r="F590" s="98">
        <f t="shared" ca="1" si="48"/>
        <v>800.45435561806437</v>
      </c>
      <c r="G590" s="115">
        <f t="shared" ca="1" si="46"/>
        <v>476.52002124266301</v>
      </c>
    </row>
    <row r="591" spans="1:7" hidden="1" x14ac:dyDescent="0.25">
      <c r="A591" s="62">
        <f t="shared" si="47"/>
        <v>590</v>
      </c>
      <c r="B591" s="97">
        <f t="shared" ca="1" si="44"/>
        <v>-1.2869852858295089E-2</v>
      </c>
      <c r="C591" s="98">
        <f t="shared" ca="1" si="48"/>
        <v>324.17994155705912</v>
      </c>
      <c r="D591" s="99">
        <f t="shared" ca="1" si="48"/>
        <v>1289.0583749159541</v>
      </c>
      <c r="E591" s="98">
        <f t="shared" ca="1" si="48"/>
        <v>160.7258731986808</v>
      </c>
      <c r="F591" s="98">
        <f t="shared" ca="1" si="48"/>
        <v>364.82526510506653</v>
      </c>
      <c r="G591" s="115">
        <f t="shared" ca="1" si="46"/>
        <v>525.55113830374739</v>
      </c>
    </row>
    <row r="592" spans="1:7" hidden="1" x14ac:dyDescent="0.25">
      <c r="A592" s="62">
        <f t="shared" si="47"/>
        <v>591</v>
      </c>
      <c r="B592" s="97">
        <f t="shared" ca="1" si="44"/>
        <v>4.2560493301356639E-2</v>
      </c>
      <c r="C592" s="98">
        <f t="shared" ca="1" si="48"/>
        <v>-650.47417842724872</v>
      </c>
      <c r="D592" s="99">
        <f t="shared" ca="1" si="48"/>
        <v>1260.710715232035</v>
      </c>
      <c r="E592" s="98">
        <f t="shared" ca="1" si="48"/>
        <v>647.182217740998</v>
      </c>
      <c r="F592" s="98">
        <f t="shared" ca="1" si="48"/>
        <v>514.98219419093448</v>
      </c>
      <c r="G592" s="115">
        <f t="shared" ca="1" si="46"/>
        <v>1162.1644119319326</v>
      </c>
    </row>
    <row r="593" spans="1:7" hidden="1" x14ac:dyDescent="0.25">
      <c r="A593" s="62">
        <f t="shared" si="47"/>
        <v>592</v>
      </c>
      <c r="B593" s="97">
        <f t="shared" ca="1" si="44"/>
        <v>4.9215879768728939E-2</v>
      </c>
      <c r="C593" s="98">
        <f t="shared" ca="1" si="48"/>
        <v>538.23564224200493</v>
      </c>
      <c r="D593" s="99">
        <f t="shared" ca="1" si="48"/>
        <v>462.53056029207539</v>
      </c>
      <c r="E593" s="98">
        <f t="shared" ca="1" si="48"/>
        <v>398.43526923063132</v>
      </c>
      <c r="F593" s="98">
        <f t="shared" ca="1" si="48"/>
        <v>792.58833972479113</v>
      </c>
      <c r="G593" s="115">
        <f t="shared" ca="1" si="46"/>
        <v>1191.0236089554223</v>
      </c>
    </row>
    <row r="594" spans="1:7" hidden="1" x14ac:dyDescent="0.25">
      <c r="A594" s="62">
        <f t="shared" si="47"/>
        <v>593</v>
      </c>
      <c r="B594" s="97">
        <f t="shared" ca="1" si="44"/>
        <v>8.7645307032821945E-2</v>
      </c>
      <c r="C594" s="98">
        <f t="shared" ca="1" si="48"/>
        <v>107.58209549228928</v>
      </c>
      <c r="D594" s="99">
        <f t="shared" ca="1" si="48"/>
        <v>101.20638165653702</v>
      </c>
      <c r="E594" s="98">
        <f t="shared" ca="1" si="48"/>
        <v>1024.8740100758509</v>
      </c>
      <c r="F594" s="98">
        <f t="shared" ca="1" si="48"/>
        <v>736.92404003638785</v>
      </c>
      <c r="G594" s="115">
        <f t="shared" ca="1" si="46"/>
        <v>1761.7980501122388</v>
      </c>
    </row>
    <row r="595" spans="1:7" hidden="1" x14ac:dyDescent="0.25">
      <c r="A595" s="62">
        <f t="shared" si="47"/>
        <v>594</v>
      </c>
      <c r="B595" s="97">
        <f t="shared" ca="1" si="44"/>
        <v>8.1380358975735284E-2</v>
      </c>
      <c r="C595" s="98">
        <f t="shared" ca="1" si="48"/>
        <v>718.0593709950565</v>
      </c>
      <c r="D595" s="99">
        <f t="shared" ca="1" si="48"/>
        <v>1149.4230380942254</v>
      </c>
      <c r="E595" s="98">
        <f t="shared" ca="1" si="48"/>
        <v>464.89821100697731</v>
      </c>
      <c r="F595" s="98">
        <f t="shared" ca="1" si="48"/>
        <v>613.87527398919292</v>
      </c>
      <c r="G595" s="115">
        <f t="shared" ca="1" si="46"/>
        <v>1078.7734849961703</v>
      </c>
    </row>
    <row r="596" spans="1:7" hidden="1" x14ac:dyDescent="0.25">
      <c r="A596" s="62">
        <f t="shared" si="47"/>
        <v>595</v>
      </c>
      <c r="B596" s="97">
        <f t="shared" ca="1" si="44"/>
        <v>0.12087355163807338</v>
      </c>
      <c r="C596" s="98">
        <f t="shared" ca="1" si="48"/>
        <v>395.14492616293609</v>
      </c>
      <c r="D596" s="99">
        <f t="shared" ca="1" si="48"/>
        <v>2001.6899061520548</v>
      </c>
      <c r="E596" s="98">
        <f t="shared" ca="1" si="48"/>
        <v>788.86605939083165</v>
      </c>
      <c r="F596" s="98">
        <f t="shared" ca="1" si="48"/>
        <v>793.828953662299</v>
      </c>
      <c r="G596" s="115">
        <f t="shared" ca="1" si="46"/>
        <v>1582.6950130531307</v>
      </c>
    </row>
    <row r="597" spans="1:7" hidden="1" x14ac:dyDescent="0.25">
      <c r="A597" s="62">
        <f t="shared" si="47"/>
        <v>596</v>
      </c>
      <c r="B597" s="97">
        <f t="shared" ca="1" si="44"/>
        <v>7.1856878227095425E-2</v>
      </c>
      <c r="C597" s="98">
        <f t="shared" ca="1" si="48"/>
        <v>152.72464050097409</v>
      </c>
      <c r="D597" s="99">
        <f t="shared" ca="1" si="48"/>
        <v>609.15000757438997</v>
      </c>
      <c r="E597" s="98">
        <f t="shared" ca="1" si="48"/>
        <v>966.21691717740055</v>
      </c>
      <c r="F597" s="98">
        <f t="shared" ca="1" si="48"/>
        <v>-68.836728157007201</v>
      </c>
      <c r="G597" s="115">
        <f t="shared" ca="1" si="46"/>
        <v>897.38018902039335</v>
      </c>
    </row>
    <row r="598" spans="1:7" hidden="1" x14ac:dyDescent="0.25">
      <c r="A598" s="62">
        <f t="shared" si="47"/>
        <v>597</v>
      </c>
      <c r="B598" s="97">
        <f t="shared" ca="1" si="44"/>
        <v>-5.1501446059915371E-3</v>
      </c>
      <c r="C598" s="98">
        <f t="shared" ca="1" si="48"/>
        <v>372.12491696658782</v>
      </c>
      <c r="D598" s="99">
        <f t="shared" ca="1" si="48"/>
        <v>513.43165438492065</v>
      </c>
      <c r="E598" s="98">
        <f t="shared" ca="1" si="48"/>
        <v>536.64601622624036</v>
      </c>
      <c r="F598" s="98">
        <f t="shared" ca="1" si="48"/>
        <v>72.009774945919048</v>
      </c>
      <c r="G598" s="115">
        <f t="shared" ca="1" si="46"/>
        <v>608.65579117215941</v>
      </c>
    </row>
    <row r="599" spans="1:7" hidden="1" x14ac:dyDescent="0.25">
      <c r="A599" s="62">
        <f t="shared" si="47"/>
        <v>598</v>
      </c>
      <c r="B599" s="97">
        <f t="shared" ca="1" si="44"/>
        <v>-2.0206257188724125E-2</v>
      </c>
      <c r="C599" s="98">
        <f t="shared" ca="1" si="48"/>
        <v>459.39655074628479</v>
      </c>
      <c r="D599" s="99">
        <f t="shared" ca="1" si="48"/>
        <v>788.75948671810841</v>
      </c>
      <c r="E599" s="98">
        <f t="shared" ca="1" si="48"/>
        <v>403.04578104585892</v>
      </c>
      <c r="F599" s="98">
        <f t="shared" ca="1" si="48"/>
        <v>689.44403872010753</v>
      </c>
      <c r="G599" s="115">
        <f t="shared" ca="1" si="46"/>
        <v>1092.4898197659663</v>
      </c>
    </row>
    <row r="600" spans="1:7" hidden="1" x14ac:dyDescent="0.25">
      <c r="A600" s="62">
        <f t="shared" si="47"/>
        <v>599</v>
      </c>
      <c r="B600" s="97">
        <f t="shared" ca="1" si="44"/>
        <v>-3.4174701799847371E-2</v>
      </c>
      <c r="C600" s="98">
        <f t="shared" ca="1" si="48"/>
        <v>-146.64850722381163</v>
      </c>
      <c r="D600" s="99">
        <f t="shared" ca="1" si="48"/>
        <v>1263.9838640994494</v>
      </c>
      <c r="E600" s="98">
        <f t="shared" ca="1" si="48"/>
        <v>352.12081331041685</v>
      </c>
      <c r="F600" s="98">
        <f t="shared" ca="1" si="48"/>
        <v>-533.06624366389383</v>
      </c>
      <c r="G600" s="115">
        <f t="shared" ca="1" si="46"/>
        <v>-180.94543035347698</v>
      </c>
    </row>
    <row r="601" spans="1:7" hidden="1" x14ac:dyDescent="0.25">
      <c r="A601" s="62">
        <f t="shared" si="47"/>
        <v>600</v>
      </c>
      <c r="B601" s="97">
        <f t="shared" ca="1" si="44"/>
        <v>8.4977095139371212E-3</v>
      </c>
      <c r="C601" s="98">
        <f t="shared" ca="1" si="48"/>
        <v>965.6956121785089</v>
      </c>
      <c r="D601" s="99">
        <f t="shared" ca="1" si="48"/>
        <v>1571.8119797694615</v>
      </c>
      <c r="E601" s="98">
        <f t="shared" ca="1" si="48"/>
        <v>935.27716362363003</v>
      </c>
      <c r="F601" s="98">
        <f t="shared" ca="1" si="48"/>
        <v>110.49496790530583</v>
      </c>
      <c r="G601" s="115">
        <f t="shared" ca="1" si="46"/>
        <v>1045.7721315289359</v>
      </c>
    </row>
    <row r="602" spans="1:7" hidden="1" x14ac:dyDescent="0.25">
      <c r="A602" s="62">
        <f t="shared" si="47"/>
        <v>601</v>
      </c>
      <c r="B602" s="97">
        <f t="shared" ca="1" si="44"/>
        <v>0.10904047843725197</v>
      </c>
      <c r="C602" s="98">
        <f t="shared" ca="1" si="48"/>
        <v>989.42848617125628</v>
      </c>
      <c r="D602" s="99">
        <f t="shared" ca="1" si="48"/>
        <v>-310.57161091869648</v>
      </c>
      <c r="E602" s="98">
        <f t="shared" ca="1" si="48"/>
        <v>95.741789874694689</v>
      </c>
      <c r="F602" s="98">
        <f t="shared" ca="1" si="48"/>
        <v>846.97030781922331</v>
      </c>
      <c r="G602" s="115">
        <f t="shared" ca="1" si="46"/>
        <v>942.71209769391794</v>
      </c>
    </row>
    <row r="603" spans="1:7" hidden="1" x14ac:dyDescent="0.25">
      <c r="A603" s="62">
        <f t="shared" si="47"/>
        <v>602</v>
      </c>
      <c r="B603" s="97">
        <f t="shared" ca="1" si="44"/>
        <v>1.3766864476808714E-2</v>
      </c>
      <c r="C603" s="98">
        <f t="shared" ca="1" si="48"/>
        <v>469.87122538272831</v>
      </c>
      <c r="D603" s="99">
        <f t="shared" ca="1" si="48"/>
        <v>1512.9731762331808</v>
      </c>
      <c r="E603" s="98">
        <f t="shared" ca="1" si="48"/>
        <v>1138.7489783533201</v>
      </c>
      <c r="F603" s="98">
        <f t="shared" ca="1" si="48"/>
        <v>787.1112848904138</v>
      </c>
      <c r="G603" s="115">
        <f t="shared" ca="1" si="46"/>
        <v>1925.8602632437339</v>
      </c>
    </row>
    <row r="604" spans="1:7" hidden="1" x14ac:dyDescent="0.25">
      <c r="A604" s="62">
        <f t="shared" si="47"/>
        <v>603</v>
      </c>
      <c r="B604" s="97">
        <f t="shared" ca="1" si="44"/>
        <v>0.12586585921318499</v>
      </c>
      <c r="C604" s="98">
        <f t="shared" ca="1" si="48"/>
        <v>1360.1978644013652</v>
      </c>
      <c r="D604" s="99">
        <f t="shared" ca="1" si="48"/>
        <v>1582.1831724453491</v>
      </c>
      <c r="E604" s="98">
        <f t="shared" ca="1" si="48"/>
        <v>1023.4754071879469</v>
      </c>
      <c r="F604" s="98">
        <f t="shared" ca="1" si="48"/>
        <v>958.14081415424562</v>
      </c>
      <c r="G604" s="115">
        <f t="shared" ca="1" si="46"/>
        <v>1981.6162213421926</v>
      </c>
    </row>
    <row r="605" spans="1:7" hidden="1" x14ac:dyDescent="0.25">
      <c r="A605" s="62">
        <f t="shared" si="47"/>
        <v>604</v>
      </c>
      <c r="B605" s="97">
        <f t="shared" ca="1" si="44"/>
        <v>8.8094934835158956E-2</v>
      </c>
      <c r="C605" s="98">
        <f t="shared" ca="1" si="48"/>
        <v>32.359763784270854</v>
      </c>
      <c r="D605" s="99">
        <f t="shared" ca="1" si="48"/>
        <v>667.87268549005444</v>
      </c>
      <c r="E605" s="98">
        <f t="shared" ca="1" si="48"/>
        <v>1594.4970189694761</v>
      </c>
      <c r="F605" s="98">
        <f t="shared" ca="1" si="48"/>
        <v>1030.1909820960241</v>
      </c>
      <c r="G605" s="115">
        <f t="shared" ca="1" si="46"/>
        <v>2624.6880010655004</v>
      </c>
    </row>
    <row r="606" spans="1:7" hidden="1" x14ac:dyDescent="0.25">
      <c r="A606" s="62">
        <f t="shared" si="47"/>
        <v>605</v>
      </c>
      <c r="B606" s="97">
        <f t="shared" ca="1" si="44"/>
        <v>0.10360756088262715</v>
      </c>
      <c r="C606" s="98">
        <f t="shared" ca="1" si="48"/>
        <v>776.85492214816827</v>
      </c>
      <c r="D606" s="99">
        <f t="shared" ca="1" si="48"/>
        <v>2446.837736520456</v>
      </c>
      <c r="E606" s="98">
        <f t="shared" ca="1" si="48"/>
        <v>488.08168925217791</v>
      </c>
      <c r="F606" s="98">
        <f t="shared" ca="1" si="48"/>
        <v>422.13938237012491</v>
      </c>
      <c r="G606" s="115">
        <f t="shared" ca="1" si="46"/>
        <v>910.22107162230282</v>
      </c>
    </row>
    <row r="607" spans="1:7" hidden="1" x14ac:dyDescent="0.25">
      <c r="A607" s="62">
        <f t="shared" si="47"/>
        <v>606</v>
      </c>
      <c r="B607" s="97">
        <f t="shared" ca="1" si="44"/>
        <v>6.2513895314350518E-2</v>
      </c>
      <c r="C607" s="98">
        <f t="shared" ca="1" si="48"/>
        <v>-625.41299018559971</v>
      </c>
      <c r="D607" s="99">
        <f t="shared" ca="1" si="48"/>
        <v>741.16363942894338</v>
      </c>
      <c r="E607" s="98">
        <f t="shared" ca="1" si="48"/>
        <v>304.27263787760285</v>
      </c>
      <c r="F607" s="98">
        <f t="shared" ca="1" si="48"/>
        <v>1138.2037944449569</v>
      </c>
      <c r="G607" s="115">
        <f t="shared" ca="1" si="46"/>
        <v>1442.4764323225597</v>
      </c>
    </row>
    <row r="608" spans="1:7" hidden="1" x14ac:dyDescent="0.25">
      <c r="A608" s="62">
        <f t="shared" si="47"/>
        <v>607</v>
      </c>
      <c r="B608" s="97">
        <f t="shared" ca="1" si="44"/>
        <v>-3.9751358672835552E-3</v>
      </c>
      <c r="C608" s="98">
        <f t="shared" ca="1" si="48"/>
        <v>-171.37829549016658</v>
      </c>
      <c r="D608" s="99">
        <f t="shared" ca="1" si="48"/>
        <v>758.37075339372655</v>
      </c>
      <c r="E608" s="98">
        <f t="shared" ca="1" si="48"/>
        <v>171.84031240638109</v>
      </c>
      <c r="F608" s="98">
        <f t="shared" ca="1" si="48"/>
        <v>-408.73376132544968</v>
      </c>
      <c r="G608" s="115">
        <f t="shared" ca="1" si="46"/>
        <v>-236.89344891906859</v>
      </c>
    </row>
    <row r="609" spans="1:7" hidden="1" x14ac:dyDescent="0.25">
      <c r="A609" s="62">
        <f t="shared" si="47"/>
        <v>608</v>
      </c>
      <c r="B609" s="97">
        <f t="shared" ca="1" si="44"/>
        <v>4.0446069005129349E-2</v>
      </c>
      <c r="C609" s="98">
        <f t="shared" ca="1" si="48"/>
        <v>1149.6416073544569</v>
      </c>
      <c r="D609" s="99">
        <f t="shared" ca="1" si="48"/>
        <v>862.33464145078597</v>
      </c>
      <c r="E609" s="98">
        <f t="shared" ca="1" si="48"/>
        <v>609.66230023295157</v>
      </c>
      <c r="F609" s="98">
        <f t="shared" ca="1" si="48"/>
        <v>578.11818799872572</v>
      </c>
      <c r="G609" s="115">
        <f t="shared" ca="1" si="46"/>
        <v>1187.7804882316773</v>
      </c>
    </row>
    <row r="610" spans="1:7" hidden="1" x14ac:dyDescent="0.25">
      <c r="A610" s="62">
        <f t="shared" si="47"/>
        <v>609</v>
      </c>
      <c r="B610" s="97">
        <f t="shared" ca="1" si="44"/>
        <v>1.9509221364890739E-2</v>
      </c>
      <c r="C610" s="98">
        <f t="shared" ca="1" si="48"/>
        <v>923.81076660816473</v>
      </c>
      <c r="D610" s="99">
        <f t="shared" ca="1" si="48"/>
        <v>785.89311609421452</v>
      </c>
      <c r="E610" s="98">
        <f t="shared" ca="1" si="48"/>
        <v>54.908801279757085</v>
      </c>
      <c r="F610" s="98">
        <f t="shared" ca="1" si="48"/>
        <v>1022.2508409993789</v>
      </c>
      <c r="G610" s="115">
        <f t="shared" ca="1" si="46"/>
        <v>1077.1596422791358</v>
      </c>
    </row>
    <row r="611" spans="1:7" hidden="1" x14ac:dyDescent="0.25">
      <c r="A611" s="62">
        <f t="shared" si="47"/>
        <v>610</v>
      </c>
      <c r="B611" s="97">
        <f t="shared" ca="1" si="44"/>
        <v>4.1945930591833505E-2</v>
      </c>
      <c r="C611" s="98">
        <f t="shared" ca="1" si="48"/>
        <v>889.74742184750824</v>
      </c>
      <c r="D611" s="99">
        <f t="shared" ca="1" si="48"/>
        <v>2177.6387367470697</v>
      </c>
      <c r="E611" s="98">
        <f t="shared" ca="1" si="48"/>
        <v>616.93517482780612</v>
      </c>
      <c r="F611" s="98">
        <f t="shared" ca="1" si="48"/>
        <v>315.7543349052836</v>
      </c>
      <c r="G611" s="115">
        <f t="shared" ca="1" si="46"/>
        <v>932.68950973308972</v>
      </c>
    </row>
    <row r="612" spans="1:7" hidden="1" x14ac:dyDescent="0.25">
      <c r="A612" s="62">
        <f t="shared" si="47"/>
        <v>611</v>
      </c>
      <c r="B612" s="97">
        <f t="shared" ca="1" si="44"/>
        <v>8.203216721783059E-2</v>
      </c>
      <c r="C612" s="98">
        <f t="shared" ca="1" si="48"/>
        <v>1060.4812537561731</v>
      </c>
      <c r="D612" s="99">
        <f t="shared" ca="1" si="48"/>
        <v>1348.8580481687106</v>
      </c>
      <c r="E612" s="98">
        <f t="shared" ca="1" si="48"/>
        <v>268.38172275288855</v>
      </c>
      <c r="F612" s="98">
        <f t="shared" ca="1" si="48"/>
        <v>1420.5182176496442</v>
      </c>
      <c r="G612" s="115">
        <f t="shared" ca="1" si="46"/>
        <v>1688.8999404025326</v>
      </c>
    </row>
    <row r="613" spans="1:7" hidden="1" x14ac:dyDescent="0.25">
      <c r="A613" s="62">
        <f t="shared" si="47"/>
        <v>612</v>
      </c>
      <c r="B613" s="97">
        <f t="shared" ca="1" si="44"/>
        <v>6.0768920011594035E-2</v>
      </c>
      <c r="C613" s="98">
        <f t="shared" ca="1" si="48"/>
        <v>1165.0679166309997</v>
      </c>
      <c r="D613" s="99">
        <f t="shared" ca="1" si="48"/>
        <v>1396.435160955466</v>
      </c>
      <c r="E613" s="98">
        <f t="shared" ca="1" si="48"/>
        <v>69.757886654136826</v>
      </c>
      <c r="F613" s="98">
        <f t="shared" ca="1" si="48"/>
        <v>478.93487055723949</v>
      </c>
      <c r="G613" s="115">
        <f t="shared" ca="1" si="46"/>
        <v>548.69275721137637</v>
      </c>
    </row>
    <row r="614" spans="1:7" hidden="1" x14ac:dyDescent="0.25">
      <c r="A614" s="62">
        <f t="shared" si="47"/>
        <v>613</v>
      </c>
      <c r="B614" s="97">
        <f t="shared" ca="1" si="44"/>
        <v>0.11769379263326847</v>
      </c>
      <c r="C614" s="98">
        <f t="shared" ca="1" si="48"/>
        <v>207.24105827183871</v>
      </c>
      <c r="D614" s="99">
        <f t="shared" ca="1" si="48"/>
        <v>1380.2796107481331</v>
      </c>
      <c r="E614" s="98">
        <f t="shared" ca="1" si="48"/>
        <v>532.23555638729283</v>
      </c>
      <c r="F614" s="98">
        <f t="shared" ca="1" si="48"/>
        <v>632.25916650699583</v>
      </c>
      <c r="G614" s="115">
        <f t="shared" ca="1" si="46"/>
        <v>1164.4947228942888</v>
      </c>
    </row>
    <row r="615" spans="1:7" hidden="1" x14ac:dyDescent="0.25">
      <c r="A615" s="62">
        <f t="shared" si="47"/>
        <v>614</v>
      </c>
      <c r="B615" s="97">
        <f t="shared" ca="1" si="44"/>
        <v>7.6437655377114777E-2</v>
      </c>
      <c r="C615" s="98">
        <f t="shared" ca="1" si="48"/>
        <v>591.05124708442725</v>
      </c>
      <c r="D615" s="99">
        <f t="shared" ca="1" si="48"/>
        <v>1624.2592546685014</v>
      </c>
      <c r="E615" s="98">
        <f t="shared" ca="1" si="48"/>
        <v>1007.5369654146973</v>
      </c>
      <c r="F615" s="98">
        <f t="shared" ca="1" si="48"/>
        <v>547.32773724086746</v>
      </c>
      <c r="G615" s="115">
        <f t="shared" ca="1" si="46"/>
        <v>1554.8647026555648</v>
      </c>
    </row>
    <row r="616" spans="1:7" hidden="1" x14ac:dyDescent="0.25">
      <c r="A616" s="62">
        <f t="shared" si="47"/>
        <v>615</v>
      </c>
      <c r="B616" s="97">
        <f t="shared" ca="1" si="44"/>
        <v>4.9531818979801454E-2</v>
      </c>
      <c r="C616" s="98">
        <f t="shared" ca="1" si="48"/>
        <v>725.00588211469312</v>
      </c>
      <c r="D616" s="99">
        <f t="shared" ca="1" si="48"/>
        <v>1507.1485299648421</v>
      </c>
      <c r="E616" s="98">
        <f t="shared" ca="1" si="48"/>
        <v>1055.4058362299697</v>
      </c>
      <c r="F616" s="98">
        <f t="shared" ca="1" si="48"/>
        <v>509.45042647301835</v>
      </c>
      <c r="G616" s="115">
        <f t="shared" ca="1" si="46"/>
        <v>1564.856262702988</v>
      </c>
    </row>
    <row r="617" spans="1:7" hidden="1" x14ac:dyDescent="0.25">
      <c r="A617" s="62">
        <f t="shared" si="47"/>
        <v>616</v>
      </c>
      <c r="B617" s="97">
        <f t="shared" ca="1" si="44"/>
        <v>-4.0017417048079373E-3</v>
      </c>
      <c r="C617" s="98">
        <f t="shared" ca="1" si="48"/>
        <v>728.67083049528196</v>
      </c>
      <c r="D617" s="99">
        <f t="shared" ca="1" si="48"/>
        <v>1472.8123205554568</v>
      </c>
      <c r="E617" s="98">
        <f t="shared" ca="1" si="48"/>
        <v>1049.0688106919704</v>
      </c>
      <c r="F617" s="98">
        <f t="shared" ca="1" si="48"/>
        <v>-385.31327945926625</v>
      </c>
      <c r="G617" s="115">
        <f t="shared" ca="1" si="46"/>
        <v>663.75553123270413</v>
      </c>
    </row>
    <row r="618" spans="1:7" hidden="1" x14ac:dyDescent="0.25">
      <c r="A618" s="62">
        <f t="shared" si="47"/>
        <v>617</v>
      </c>
      <c r="B618" s="97">
        <f t="shared" ca="1" si="44"/>
        <v>0.12902052177975748</v>
      </c>
      <c r="C618" s="98">
        <f t="shared" ca="1" si="48"/>
        <v>802.96559138036514</v>
      </c>
      <c r="D618" s="99">
        <f t="shared" ca="1" si="48"/>
        <v>-954.72073357378895</v>
      </c>
      <c r="E618" s="98">
        <f t="shared" ca="1" si="48"/>
        <v>-23.293439853019663</v>
      </c>
      <c r="F618" s="98">
        <f t="shared" ca="1" si="48"/>
        <v>1632.7223238715339</v>
      </c>
      <c r="G618" s="115">
        <f t="shared" ca="1" si="46"/>
        <v>1609.4288840185143</v>
      </c>
    </row>
    <row r="619" spans="1:7" hidden="1" x14ac:dyDescent="0.25">
      <c r="A619" s="62">
        <f t="shared" si="47"/>
        <v>618</v>
      </c>
      <c r="B619" s="97">
        <f t="shared" ca="1" si="44"/>
        <v>4.3645636950606241E-2</v>
      </c>
      <c r="C619" s="98">
        <f t="shared" ca="1" si="48"/>
        <v>9.7279505816434266</v>
      </c>
      <c r="D619" s="99">
        <f t="shared" ca="1" si="48"/>
        <v>412.97654901978706</v>
      </c>
      <c r="E619" s="98">
        <f t="shared" ca="1" si="48"/>
        <v>-617.9188895363327</v>
      </c>
      <c r="F619" s="98">
        <f t="shared" ca="1" si="48"/>
        <v>-291.74815401266278</v>
      </c>
      <c r="G619" s="115">
        <f t="shared" ca="1" si="46"/>
        <v>-909.66704354899548</v>
      </c>
    </row>
    <row r="620" spans="1:7" hidden="1" x14ac:dyDescent="0.25">
      <c r="A620" s="62">
        <f t="shared" si="47"/>
        <v>619</v>
      </c>
      <c r="B620" s="97">
        <f t="shared" ca="1" si="44"/>
        <v>-5.818725011707257E-3</v>
      </c>
      <c r="C620" s="98">
        <f t="shared" ca="1" si="48"/>
        <v>-397.24480617767495</v>
      </c>
      <c r="D620" s="99">
        <f t="shared" ca="1" si="48"/>
        <v>3345.5394759919491</v>
      </c>
      <c r="E620" s="98">
        <f t="shared" ca="1" si="48"/>
        <v>538.42330942983426</v>
      </c>
      <c r="F620" s="98">
        <f t="shared" ca="1" si="48"/>
        <v>63.839631826015761</v>
      </c>
      <c r="G620" s="115">
        <f t="shared" ca="1" si="46"/>
        <v>602.26294125585002</v>
      </c>
    </row>
    <row r="621" spans="1:7" hidden="1" x14ac:dyDescent="0.25">
      <c r="A621" s="62">
        <f t="shared" si="47"/>
        <v>620</v>
      </c>
      <c r="B621" s="97">
        <f t="shared" ca="1" si="44"/>
        <v>1.098849633747824E-3</v>
      </c>
      <c r="C621" s="98">
        <f t="shared" ca="1" si="48"/>
        <v>1007.845479298907</v>
      </c>
      <c r="D621" s="99">
        <f t="shared" ca="1" si="48"/>
        <v>1803.7050936765438</v>
      </c>
      <c r="E621" s="98">
        <f t="shared" ca="1" si="48"/>
        <v>630.93770800845232</v>
      </c>
      <c r="F621" s="98">
        <f t="shared" ca="1" si="48"/>
        <v>709.60834965974368</v>
      </c>
      <c r="G621" s="115">
        <f t="shared" ca="1" si="46"/>
        <v>1340.546057668196</v>
      </c>
    </row>
    <row r="622" spans="1:7" hidden="1" x14ac:dyDescent="0.25">
      <c r="A622" s="62">
        <f t="shared" si="47"/>
        <v>621</v>
      </c>
      <c r="B622" s="97">
        <f t="shared" ca="1" si="44"/>
        <v>5.0390845068281835E-2</v>
      </c>
      <c r="C622" s="98">
        <f t="shared" ca="1" si="48"/>
        <v>169.76470020705329</v>
      </c>
      <c r="D622" s="99">
        <f t="shared" ca="1" si="48"/>
        <v>2499.7647903224306</v>
      </c>
      <c r="E622" s="98">
        <f t="shared" ca="1" si="48"/>
        <v>1028.0251227561839</v>
      </c>
      <c r="F622" s="98">
        <f t="shared" ca="1" si="48"/>
        <v>401.78694510500515</v>
      </c>
      <c r="G622" s="115">
        <f t="shared" ca="1" si="46"/>
        <v>1429.812067861189</v>
      </c>
    </row>
    <row r="623" spans="1:7" hidden="1" x14ac:dyDescent="0.25">
      <c r="A623" s="62">
        <f t="shared" si="47"/>
        <v>622</v>
      </c>
      <c r="B623" s="97">
        <f t="shared" ca="1" si="44"/>
        <v>6.8820379275229146E-2</v>
      </c>
      <c r="C623" s="98">
        <f t="shared" ca="1" si="48"/>
        <v>427.51334827220415</v>
      </c>
      <c r="D623" s="99">
        <f t="shared" ca="1" si="48"/>
        <v>-257.45867487793748</v>
      </c>
      <c r="E623" s="98">
        <f t="shared" ca="1" si="48"/>
        <v>491.89387484067254</v>
      </c>
      <c r="F623" s="98">
        <f t="shared" ca="1" si="48"/>
        <v>555.36063918846173</v>
      </c>
      <c r="G623" s="115">
        <f t="shared" ca="1" si="46"/>
        <v>1047.2545140291343</v>
      </c>
    </row>
    <row r="624" spans="1:7" hidden="1" x14ac:dyDescent="0.25">
      <c r="A624" s="62">
        <f t="shared" si="47"/>
        <v>623</v>
      </c>
      <c r="B624" s="97">
        <f t="shared" ca="1" si="44"/>
        <v>7.7119120035873456E-2</v>
      </c>
      <c r="C624" s="98">
        <f t="shared" ca="1" si="48"/>
        <v>930.53683663763036</v>
      </c>
      <c r="D624" s="99">
        <f t="shared" ca="1" si="48"/>
        <v>1786.8781793424928</v>
      </c>
      <c r="E624" s="98">
        <f t="shared" ca="1" si="48"/>
        <v>976.40698278052423</v>
      </c>
      <c r="F624" s="98">
        <f t="shared" ca="1" si="48"/>
        <v>-286.13831800195851</v>
      </c>
      <c r="G624" s="115">
        <f t="shared" ca="1" si="46"/>
        <v>690.26866477856572</v>
      </c>
    </row>
    <row r="625" spans="1:7" hidden="1" x14ac:dyDescent="0.25">
      <c r="A625" s="62">
        <f t="shared" si="47"/>
        <v>624</v>
      </c>
      <c r="B625" s="97">
        <f t="shared" ca="1" si="44"/>
        <v>0.11952985556150435</v>
      </c>
      <c r="C625" s="98">
        <f t="shared" ca="1" si="48"/>
        <v>792.49462037133344</v>
      </c>
      <c r="D625" s="99">
        <f t="shared" ca="1" si="48"/>
        <v>1444.3829956314321</v>
      </c>
      <c r="E625" s="98">
        <f t="shared" ca="1" si="48"/>
        <v>984.41151538254735</v>
      </c>
      <c r="F625" s="98">
        <f t="shared" ca="1" si="48"/>
        <v>-115.58172838341181</v>
      </c>
      <c r="G625" s="115">
        <f t="shared" ca="1" si="46"/>
        <v>868.82978699913554</v>
      </c>
    </row>
    <row r="626" spans="1:7" hidden="1" x14ac:dyDescent="0.25">
      <c r="A626" s="62">
        <f t="shared" si="47"/>
        <v>625</v>
      </c>
      <c r="B626" s="97">
        <f t="shared" ca="1" si="44"/>
        <v>4.7449036311527158E-2</v>
      </c>
      <c r="C626" s="98">
        <f t="shared" ca="1" si="48"/>
        <v>1402.3820199256634</v>
      </c>
      <c r="D626" s="99">
        <f t="shared" ca="1" si="48"/>
        <v>1086.7379966313003</v>
      </c>
      <c r="E626" s="98">
        <f t="shared" ca="1" si="48"/>
        <v>693.80921585183239</v>
      </c>
      <c r="F626" s="98">
        <f t="shared" ca="1" si="48"/>
        <v>541.2065730290002</v>
      </c>
      <c r="G626" s="115">
        <f t="shared" ca="1" si="46"/>
        <v>1235.0157888808326</v>
      </c>
    </row>
    <row r="627" spans="1:7" hidden="1" x14ac:dyDescent="0.25">
      <c r="A627" s="62">
        <f t="shared" si="47"/>
        <v>626</v>
      </c>
      <c r="B627" s="97">
        <f t="shared" ca="1" si="44"/>
        <v>2.1481090738972822E-2</v>
      </c>
      <c r="C627" s="98">
        <f t="shared" ca="1" si="48"/>
        <v>54.004808608255644</v>
      </c>
      <c r="D627" s="99">
        <f t="shared" ca="1" si="48"/>
        <v>1528.1329299031204</v>
      </c>
      <c r="E627" s="98">
        <f t="shared" ca="1" si="48"/>
        <v>664.15244131806276</v>
      </c>
      <c r="F627" s="98">
        <f t="shared" ca="1" si="48"/>
        <v>725.88265327975796</v>
      </c>
      <c r="G627" s="115">
        <f t="shared" ca="1" si="46"/>
        <v>1390.0350945978207</v>
      </c>
    </row>
    <row r="628" spans="1:7" hidden="1" x14ac:dyDescent="0.25">
      <c r="A628" s="62">
        <f t="shared" si="47"/>
        <v>627</v>
      </c>
      <c r="B628" s="97">
        <f t="shared" ca="1" si="44"/>
        <v>6.0492654606721555E-2</v>
      </c>
      <c r="C628" s="98">
        <f t="shared" ca="1" si="48"/>
        <v>108.10933001562216</v>
      </c>
      <c r="D628" s="99">
        <f t="shared" ca="1" si="48"/>
        <v>1308.1229979187594</v>
      </c>
      <c r="E628" s="98">
        <f t="shared" ca="1" si="48"/>
        <v>1334.605616704669</v>
      </c>
      <c r="F628" s="98">
        <f t="shared" ca="1" si="48"/>
        <v>240.79694905999247</v>
      </c>
      <c r="G628" s="115">
        <f t="shared" ca="1" si="46"/>
        <v>1575.4025657646616</v>
      </c>
    </row>
    <row r="629" spans="1:7" hidden="1" x14ac:dyDescent="0.25">
      <c r="A629" s="62">
        <f t="shared" si="47"/>
        <v>628</v>
      </c>
      <c r="B629" s="97">
        <f t="shared" ca="1" si="44"/>
        <v>8.6592365948130051E-2</v>
      </c>
      <c r="C629" s="98">
        <f t="shared" ca="1" si="48"/>
        <v>1207.7046601309607</v>
      </c>
      <c r="D629" s="99">
        <f t="shared" ca="1" si="48"/>
        <v>1537.1986562038321</v>
      </c>
      <c r="E629" s="98">
        <f t="shared" ca="1" si="48"/>
        <v>1269.6100780485081</v>
      </c>
      <c r="F629" s="98">
        <f t="shared" ca="1" si="48"/>
        <v>495.04772680924918</v>
      </c>
      <c r="G629" s="115">
        <f t="shared" ca="1" si="46"/>
        <v>1764.6578048577571</v>
      </c>
    </row>
    <row r="630" spans="1:7" hidden="1" x14ac:dyDescent="0.25">
      <c r="A630" s="62">
        <f t="shared" si="47"/>
        <v>629</v>
      </c>
      <c r="B630" s="97">
        <f t="shared" ca="1" si="44"/>
        <v>5.6665995377798851E-2</v>
      </c>
      <c r="C630" s="98">
        <f t="shared" ca="1" si="48"/>
        <v>-167.54327713932139</v>
      </c>
      <c r="D630" s="99">
        <f t="shared" ca="1" si="48"/>
        <v>-439.54550173121629</v>
      </c>
      <c r="E630" s="98">
        <f t="shared" ca="1" si="48"/>
        <v>479.49932973359228</v>
      </c>
      <c r="F630" s="98">
        <f t="shared" ca="1" si="48"/>
        <v>1743.8762063614899</v>
      </c>
      <c r="G630" s="115">
        <f t="shared" ca="1" si="46"/>
        <v>2223.3755360950822</v>
      </c>
    </row>
    <row r="631" spans="1:7" hidden="1" x14ac:dyDescent="0.25">
      <c r="A631" s="62">
        <f t="shared" si="47"/>
        <v>630</v>
      </c>
      <c r="B631" s="97">
        <f t="shared" ca="1" si="44"/>
        <v>0.10657778788386696</v>
      </c>
      <c r="C631" s="98">
        <f t="shared" ca="1" si="48"/>
        <v>594.42748584220976</v>
      </c>
      <c r="D631" s="99">
        <f t="shared" ca="1" si="48"/>
        <v>2027.5151485405156</v>
      </c>
      <c r="E631" s="98">
        <f t="shared" ca="1" si="48"/>
        <v>610.34376375152044</v>
      </c>
      <c r="F631" s="98">
        <f t="shared" ca="1" si="48"/>
        <v>812.38312014475218</v>
      </c>
      <c r="G631" s="115">
        <f t="shared" ca="1" si="46"/>
        <v>1422.7268838962727</v>
      </c>
    </row>
    <row r="632" spans="1:7" hidden="1" x14ac:dyDescent="0.25">
      <c r="A632" s="62">
        <f t="shared" si="47"/>
        <v>631</v>
      </c>
      <c r="B632" s="97">
        <f t="shared" ca="1" si="44"/>
        <v>5.9767399530800833E-2</v>
      </c>
      <c r="C632" s="98">
        <f t="shared" ca="1" si="48"/>
        <v>-602.92934004873973</v>
      </c>
      <c r="D632" s="99">
        <f t="shared" ca="1" si="48"/>
        <v>1863.6160920803554</v>
      </c>
      <c r="E632" s="98">
        <f t="shared" ca="1" si="48"/>
        <v>371.04588312412682</v>
      </c>
      <c r="F632" s="98">
        <f t="shared" ca="1" si="48"/>
        <v>-324.42562053438462</v>
      </c>
      <c r="G632" s="115">
        <f t="shared" ca="1" si="46"/>
        <v>46.620262589742197</v>
      </c>
    </row>
    <row r="633" spans="1:7" hidden="1" x14ac:dyDescent="0.25">
      <c r="A633" s="62">
        <f t="shared" si="47"/>
        <v>632</v>
      </c>
      <c r="B633" s="97">
        <f t="shared" ca="1" si="44"/>
        <v>0.10852428892827609</v>
      </c>
      <c r="C633" s="98">
        <f t="shared" ca="1" si="48"/>
        <v>257.10042424682911</v>
      </c>
      <c r="D633" s="99">
        <f t="shared" ca="1" si="48"/>
        <v>-456.06940310096343</v>
      </c>
      <c r="E633" s="98">
        <f t="shared" ca="1" si="48"/>
        <v>804.26321210617789</v>
      </c>
      <c r="F633" s="98">
        <f t="shared" ca="1" si="48"/>
        <v>1080.3766172188864</v>
      </c>
      <c r="G633" s="115">
        <f t="shared" ca="1" si="46"/>
        <v>1884.6398293250643</v>
      </c>
    </row>
    <row r="634" spans="1:7" hidden="1" x14ac:dyDescent="0.25">
      <c r="A634" s="62">
        <f t="shared" si="47"/>
        <v>633</v>
      </c>
      <c r="B634" s="97">
        <f t="shared" ca="1" si="44"/>
        <v>0.1041362865288526</v>
      </c>
      <c r="C634" s="98">
        <f t="shared" ca="1" si="48"/>
        <v>-60.297128880649439</v>
      </c>
      <c r="D634" s="99">
        <f t="shared" ca="1" si="48"/>
        <v>18.089113623009894</v>
      </c>
      <c r="E634" s="98">
        <f t="shared" ca="1" si="48"/>
        <v>766.24862761332815</v>
      </c>
      <c r="F634" s="98">
        <f t="shared" ca="1" si="48"/>
        <v>640.14730412936251</v>
      </c>
      <c r="G634" s="115">
        <f t="shared" ca="1" si="46"/>
        <v>1406.3959317426907</v>
      </c>
    </row>
    <row r="635" spans="1:7" hidden="1" x14ac:dyDescent="0.25">
      <c r="A635" s="62">
        <f t="shared" si="47"/>
        <v>634</v>
      </c>
      <c r="B635" s="97">
        <f t="shared" ca="1" si="44"/>
        <v>0.14743740362408023</v>
      </c>
      <c r="C635" s="98">
        <f t="shared" ca="1" si="48"/>
        <v>530.47729473546121</v>
      </c>
      <c r="D635" s="99">
        <f t="shared" ca="1" si="48"/>
        <v>2252.2430160081276</v>
      </c>
      <c r="E635" s="98">
        <f t="shared" ca="1" si="48"/>
        <v>506.63075593246032</v>
      </c>
      <c r="F635" s="98">
        <f t="shared" ca="1" si="48"/>
        <v>794.16659858194453</v>
      </c>
      <c r="G635" s="115">
        <f t="shared" ca="1" si="46"/>
        <v>1300.7973545144048</v>
      </c>
    </row>
    <row r="636" spans="1:7" hidden="1" x14ac:dyDescent="0.25">
      <c r="A636" s="62">
        <f t="shared" si="47"/>
        <v>635</v>
      </c>
      <c r="B636" s="97">
        <f t="shared" ca="1" si="44"/>
        <v>1.1022974277290827E-2</v>
      </c>
      <c r="C636" s="98">
        <f t="shared" ca="1" si="48"/>
        <v>1554.7938166491281</v>
      </c>
      <c r="D636" s="99">
        <f t="shared" ca="1" si="48"/>
        <v>1462.5035571599035</v>
      </c>
      <c r="E636" s="98">
        <f t="shared" ca="1" si="48"/>
        <v>672.5187949307458</v>
      </c>
      <c r="F636" s="98">
        <f t="shared" ca="1" si="48"/>
        <v>902.75804078704391</v>
      </c>
      <c r="G636" s="115">
        <f t="shared" ca="1" si="46"/>
        <v>1575.2768357177897</v>
      </c>
    </row>
    <row r="637" spans="1:7" hidden="1" x14ac:dyDescent="0.25">
      <c r="A637" s="62">
        <f t="shared" si="47"/>
        <v>636</v>
      </c>
      <c r="B637" s="97">
        <f t="shared" ca="1" si="44"/>
        <v>0.12047634073616598</v>
      </c>
      <c r="C637" s="98">
        <f t="shared" ca="1" si="48"/>
        <v>648.76288411507937</v>
      </c>
      <c r="D637" s="99">
        <f t="shared" ca="1" si="48"/>
        <v>592.84026749340615</v>
      </c>
      <c r="E637" s="98">
        <f t="shared" ca="1" si="48"/>
        <v>-282.84981652733495</v>
      </c>
      <c r="F637" s="98">
        <f t="shared" ca="1" si="48"/>
        <v>485.54927233111817</v>
      </c>
      <c r="G637" s="115">
        <f t="shared" ca="1" si="46"/>
        <v>202.69945580378322</v>
      </c>
    </row>
    <row r="638" spans="1:7" hidden="1" x14ac:dyDescent="0.25">
      <c r="A638" s="62">
        <f t="shared" si="47"/>
        <v>637</v>
      </c>
      <c r="B638" s="97">
        <f t="shared" ca="1" si="44"/>
        <v>4.889610896479879E-2</v>
      </c>
      <c r="C638" s="98">
        <f t="shared" ca="1" si="48"/>
        <v>506.18721816221341</v>
      </c>
      <c r="D638" s="99">
        <f t="shared" ca="1" si="48"/>
        <v>-1542.3750151203471</v>
      </c>
      <c r="E638" s="98">
        <f t="shared" ca="1" si="48"/>
        <v>-399.33735010824716</v>
      </c>
      <c r="F638" s="98">
        <f t="shared" ca="1" si="48"/>
        <v>487.16147681207133</v>
      </c>
      <c r="G638" s="115">
        <f t="shared" ca="1" si="46"/>
        <v>87.824126703824163</v>
      </c>
    </row>
    <row r="639" spans="1:7" hidden="1" x14ac:dyDescent="0.25">
      <c r="A639" s="62">
        <f t="shared" si="47"/>
        <v>638</v>
      </c>
      <c r="B639" s="97">
        <f t="shared" ca="1" si="44"/>
        <v>1.6796397198116507E-2</v>
      </c>
      <c r="C639" s="98">
        <f t="shared" ca="1" si="48"/>
        <v>231.12777868689761</v>
      </c>
      <c r="D639" s="99">
        <f t="shared" ca="1" si="48"/>
        <v>579.12440625933095</v>
      </c>
      <c r="E639" s="98">
        <f t="shared" ca="1" si="48"/>
        <v>494.35908613852212</v>
      </c>
      <c r="F639" s="98">
        <f t="shared" ca="1" si="48"/>
        <v>189.54662884079079</v>
      </c>
      <c r="G639" s="115">
        <f t="shared" ca="1" si="46"/>
        <v>683.90571497931296</v>
      </c>
    </row>
    <row r="640" spans="1:7" hidden="1" x14ac:dyDescent="0.25">
      <c r="A640" s="62">
        <f t="shared" si="47"/>
        <v>639</v>
      </c>
      <c r="B640" s="97">
        <f t="shared" ca="1" si="44"/>
        <v>4.0985906225842098E-2</v>
      </c>
      <c r="C640" s="98">
        <f t="shared" ca="1" si="48"/>
        <v>-70.078339053275045</v>
      </c>
      <c r="D640" s="99">
        <f t="shared" ca="1" si="48"/>
        <v>2527.8330767289253</v>
      </c>
      <c r="E640" s="98">
        <f t="shared" ca="1" si="48"/>
        <v>389.6909687479166</v>
      </c>
      <c r="F640" s="98">
        <f t="shared" ca="1" si="48"/>
        <v>957.08058877623193</v>
      </c>
      <c r="G640" s="115">
        <f t="shared" ca="1" si="46"/>
        <v>1346.7715575241486</v>
      </c>
    </row>
    <row r="641" spans="1:7" hidden="1" x14ac:dyDescent="0.25">
      <c r="A641" s="62">
        <f t="shared" si="47"/>
        <v>640</v>
      </c>
      <c r="B641" s="97">
        <f t="shared" ca="1" si="44"/>
        <v>6.5558269569975319E-2</v>
      </c>
      <c r="C641" s="98">
        <f t="shared" ca="1" si="48"/>
        <v>538.16968357465589</v>
      </c>
      <c r="D641" s="99">
        <f t="shared" ca="1" si="48"/>
        <v>734.55361416634423</v>
      </c>
      <c r="E641" s="98">
        <f t="shared" ca="1" si="48"/>
        <v>701.81512913186953</v>
      </c>
      <c r="F641" s="98">
        <f t="shared" ca="1" si="48"/>
        <v>727.15851236956087</v>
      </c>
      <c r="G641" s="115">
        <f t="shared" ca="1" si="46"/>
        <v>1428.9736415014304</v>
      </c>
    </row>
    <row r="642" spans="1:7" hidden="1" x14ac:dyDescent="0.25">
      <c r="A642" s="62">
        <f t="shared" si="47"/>
        <v>641</v>
      </c>
      <c r="B642" s="97">
        <f t="shared" ref="B642:B705" ca="1" si="49">$B$1*(_xlfn.NORM.INV(RAND(),$J$1,$M$1))</f>
        <v>8.323550861151191E-3</v>
      </c>
      <c r="C642" s="98">
        <f t="shared" ca="1" si="48"/>
        <v>867.97954811507566</v>
      </c>
      <c r="D642" s="99">
        <f t="shared" ca="1" si="48"/>
        <v>1700.7170989662563</v>
      </c>
      <c r="E642" s="98">
        <f t="shared" ca="1" si="48"/>
        <v>-70.488580548596815</v>
      </c>
      <c r="F642" s="98">
        <f t="shared" ref="F642" ca="1" si="50">(_xlfn.NORM.INV(RAND(),$J$1*F$1,$M$1*F$1))</f>
        <v>711.50585951138407</v>
      </c>
      <c r="G642" s="115">
        <f t="shared" ref="G642:G705" ca="1" si="51">SUM(E642:F642)</f>
        <v>641.01727896278726</v>
      </c>
    </row>
    <row r="643" spans="1:7" hidden="1" x14ac:dyDescent="0.25">
      <c r="A643" s="62">
        <f t="shared" ref="A643:A706" si="52">1+A642</f>
        <v>642</v>
      </c>
      <c r="B643" s="97">
        <f t="shared" ca="1" si="49"/>
        <v>0.15843588197459849</v>
      </c>
      <c r="C643" s="98">
        <f t="shared" ref="C643:F706" ca="1" si="53">(_xlfn.NORM.INV(RAND(),$J$1*C$1,$M$1*C$1))</f>
        <v>-552.82936131960264</v>
      </c>
      <c r="D643" s="99">
        <f t="shared" ca="1" si="53"/>
        <v>2637.892440077318</v>
      </c>
      <c r="E643" s="98">
        <f t="shared" ca="1" si="53"/>
        <v>713.90158386958626</v>
      </c>
      <c r="F643" s="98">
        <f t="shared" ca="1" si="53"/>
        <v>542.73368452594013</v>
      </c>
      <c r="G643" s="115">
        <f t="shared" ca="1" si="51"/>
        <v>1256.6352683955265</v>
      </c>
    </row>
    <row r="644" spans="1:7" hidden="1" x14ac:dyDescent="0.25">
      <c r="A644" s="62">
        <f t="shared" si="52"/>
        <v>643</v>
      </c>
      <c r="B644" s="97">
        <f t="shared" ca="1" si="49"/>
        <v>3.242851315767592E-2</v>
      </c>
      <c r="C644" s="98">
        <f t="shared" ca="1" si="53"/>
        <v>629.37102940939144</v>
      </c>
      <c r="D644" s="99">
        <f t="shared" ca="1" si="53"/>
        <v>931.05808754309078</v>
      </c>
      <c r="E644" s="98">
        <f t="shared" ca="1" si="53"/>
        <v>957.10294542563133</v>
      </c>
      <c r="F644" s="98">
        <f t="shared" ca="1" si="53"/>
        <v>1400.7935798070805</v>
      </c>
      <c r="G644" s="115">
        <f t="shared" ca="1" si="51"/>
        <v>2357.8965252327116</v>
      </c>
    </row>
    <row r="645" spans="1:7" hidden="1" x14ac:dyDescent="0.25">
      <c r="A645" s="62">
        <f t="shared" si="52"/>
        <v>644</v>
      </c>
      <c r="B645" s="97">
        <f t="shared" ca="1" si="49"/>
        <v>0.10840772016082456</v>
      </c>
      <c r="C645" s="98">
        <f t="shared" ca="1" si="53"/>
        <v>229.16342127437849</v>
      </c>
      <c r="D645" s="99">
        <f t="shared" ca="1" si="53"/>
        <v>2445.6241944651529</v>
      </c>
      <c r="E645" s="98">
        <f t="shared" ca="1" si="53"/>
        <v>680.75112202905802</v>
      </c>
      <c r="F645" s="98">
        <f t="shared" ca="1" si="53"/>
        <v>741.10003488496409</v>
      </c>
      <c r="G645" s="115">
        <f t="shared" ca="1" si="51"/>
        <v>1421.8511569140221</v>
      </c>
    </row>
    <row r="646" spans="1:7" hidden="1" x14ac:dyDescent="0.25">
      <c r="A646" s="62">
        <f t="shared" si="52"/>
        <v>645</v>
      </c>
      <c r="B646" s="97">
        <f t="shared" ca="1" si="49"/>
        <v>-5.2067291975012586E-3</v>
      </c>
      <c r="C646" s="98">
        <f t="shared" ca="1" si="53"/>
        <v>619.51207989039153</v>
      </c>
      <c r="D646" s="99">
        <f t="shared" ca="1" si="53"/>
        <v>1758.9254089181088</v>
      </c>
      <c r="E646" s="98">
        <f t="shared" ca="1" si="53"/>
        <v>361.2450572563115</v>
      </c>
      <c r="F646" s="98">
        <f t="shared" ca="1" si="53"/>
        <v>1043.3242119817774</v>
      </c>
      <c r="G646" s="115">
        <f t="shared" ca="1" si="51"/>
        <v>1404.569269238089</v>
      </c>
    </row>
    <row r="647" spans="1:7" hidden="1" x14ac:dyDescent="0.25">
      <c r="A647" s="62">
        <f t="shared" si="52"/>
        <v>646</v>
      </c>
      <c r="B647" s="97">
        <f t="shared" ca="1" si="49"/>
        <v>5.0057520351044292E-2</v>
      </c>
      <c r="C647" s="98">
        <f t="shared" ca="1" si="53"/>
        <v>401.64229275314699</v>
      </c>
      <c r="D647" s="99">
        <f t="shared" ca="1" si="53"/>
        <v>-1035.8807004190148</v>
      </c>
      <c r="E647" s="98">
        <f t="shared" ca="1" si="53"/>
        <v>1646.705300636452</v>
      </c>
      <c r="F647" s="98">
        <f t="shared" ca="1" si="53"/>
        <v>740.86588418220663</v>
      </c>
      <c r="G647" s="115">
        <f t="shared" ca="1" si="51"/>
        <v>2387.5711848186584</v>
      </c>
    </row>
    <row r="648" spans="1:7" hidden="1" x14ac:dyDescent="0.25">
      <c r="A648" s="62">
        <f t="shared" si="52"/>
        <v>647</v>
      </c>
      <c r="B648" s="97">
        <f t="shared" ca="1" si="49"/>
        <v>-1.5368891733619341E-2</v>
      </c>
      <c r="C648" s="98">
        <f t="shared" ca="1" si="53"/>
        <v>517.78060624164971</v>
      </c>
      <c r="D648" s="99">
        <f t="shared" ca="1" si="53"/>
        <v>598.34876060108161</v>
      </c>
      <c r="E648" s="98">
        <f t="shared" ca="1" si="53"/>
        <v>69.461065813803486</v>
      </c>
      <c r="F648" s="98">
        <f t="shared" ca="1" si="53"/>
        <v>-171.00330981549587</v>
      </c>
      <c r="G648" s="115">
        <f t="shared" ca="1" si="51"/>
        <v>-101.54224400169238</v>
      </c>
    </row>
    <row r="649" spans="1:7" hidden="1" x14ac:dyDescent="0.25">
      <c r="A649" s="62">
        <f t="shared" si="52"/>
        <v>648</v>
      </c>
      <c r="B649" s="97">
        <f t="shared" ca="1" si="49"/>
        <v>4.3012814216625811E-2</v>
      </c>
      <c r="C649" s="98">
        <f t="shared" ca="1" si="53"/>
        <v>773.70923851993837</v>
      </c>
      <c r="D649" s="99">
        <f t="shared" ca="1" si="53"/>
        <v>84.699135638911571</v>
      </c>
      <c r="E649" s="98">
        <f t="shared" ca="1" si="53"/>
        <v>717.83997602779709</v>
      </c>
      <c r="F649" s="98">
        <f t="shared" ca="1" si="53"/>
        <v>1437.5850620228564</v>
      </c>
      <c r="G649" s="115">
        <f t="shared" ca="1" si="51"/>
        <v>2155.4250380506537</v>
      </c>
    </row>
    <row r="650" spans="1:7" hidden="1" x14ac:dyDescent="0.25">
      <c r="A650" s="62">
        <f t="shared" si="52"/>
        <v>649</v>
      </c>
      <c r="B650" s="97">
        <f t="shared" ca="1" si="49"/>
        <v>9.5260205452947749E-2</v>
      </c>
      <c r="C650" s="98">
        <f t="shared" ca="1" si="53"/>
        <v>747.21941672189087</v>
      </c>
      <c r="D650" s="99">
        <f t="shared" ca="1" si="53"/>
        <v>2242.0917310970544</v>
      </c>
      <c r="E650" s="98">
        <f t="shared" ca="1" si="53"/>
        <v>442.02418332811112</v>
      </c>
      <c r="F650" s="98">
        <f t="shared" ca="1" si="53"/>
        <v>789.98368667535578</v>
      </c>
      <c r="G650" s="115">
        <f t="shared" ca="1" si="51"/>
        <v>1232.0078700034669</v>
      </c>
    </row>
    <row r="651" spans="1:7" hidden="1" x14ac:dyDescent="0.25">
      <c r="A651" s="62">
        <f t="shared" si="52"/>
        <v>650</v>
      </c>
      <c r="B651" s="97">
        <f t="shared" ca="1" si="49"/>
        <v>4.1621909133960945E-2</v>
      </c>
      <c r="C651" s="98">
        <f t="shared" ca="1" si="53"/>
        <v>918.12283068038664</v>
      </c>
      <c r="D651" s="99">
        <f t="shared" ca="1" si="53"/>
        <v>2035.4034626797434</v>
      </c>
      <c r="E651" s="98">
        <f t="shared" ca="1" si="53"/>
        <v>-194.1453094248443</v>
      </c>
      <c r="F651" s="98">
        <f t="shared" ca="1" si="53"/>
        <v>543.52602861624507</v>
      </c>
      <c r="G651" s="115">
        <f t="shared" ca="1" si="51"/>
        <v>349.38071919140077</v>
      </c>
    </row>
    <row r="652" spans="1:7" hidden="1" x14ac:dyDescent="0.25">
      <c r="A652" s="62">
        <f t="shared" si="52"/>
        <v>651</v>
      </c>
      <c r="B652" s="97">
        <f t="shared" ca="1" si="49"/>
        <v>1.5869079339892317E-2</v>
      </c>
      <c r="C652" s="98">
        <f t="shared" ca="1" si="53"/>
        <v>975.17957964256857</v>
      </c>
      <c r="D652" s="99">
        <f t="shared" ca="1" si="53"/>
        <v>587.71442953463634</v>
      </c>
      <c r="E652" s="98">
        <f t="shared" ca="1" si="53"/>
        <v>1069.7402220714107</v>
      </c>
      <c r="F652" s="98">
        <f t="shared" ca="1" si="53"/>
        <v>-498.69344796063695</v>
      </c>
      <c r="G652" s="115">
        <f t="shared" ca="1" si="51"/>
        <v>571.04677411077375</v>
      </c>
    </row>
    <row r="653" spans="1:7" hidden="1" x14ac:dyDescent="0.25">
      <c r="A653" s="62">
        <f t="shared" si="52"/>
        <v>652</v>
      </c>
      <c r="B653" s="97">
        <f t="shared" ca="1" si="49"/>
        <v>0.140392644134509</v>
      </c>
      <c r="C653" s="98">
        <f t="shared" ca="1" si="53"/>
        <v>1145.5207407684488</v>
      </c>
      <c r="D653" s="99">
        <f t="shared" ca="1" si="53"/>
        <v>853.6514902177239</v>
      </c>
      <c r="E653" s="98">
        <f t="shared" ca="1" si="53"/>
        <v>638.13063822221011</v>
      </c>
      <c r="F653" s="98">
        <f t="shared" ca="1" si="53"/>
        <v>20.373462876011729</v>
      </c>
      <c r="G653" s="115">
        <f t="shared" ca="1" si="51"/>
        <v>658.50410109822178</v>
      </c>
    </row>
    <row r="654" spans="1:7" hidden="1" x14ac:dyDescent="0.25">
      <c r="A654" s="62">
        <f t="shared" si="52"/>
        <v>653</v>
      </c>
      <c r="B654" s="97">
        <f t="shared" ca="1" si="49"/>
        <v>3.8225121704641277E-2</v>
      </c>
      <c r="C654" s="98">
        <f t="shared" ca="1" si="53"/>
        <v>466.2016314229657</v>
      </c>
      <c r="D654" s="99">
        <f t="shared" ca="1" si="53"/>
        <v>341.00209629076949</v>
      </c>
      <c r="E654" s="98">
        <f t="shared" ca="1" si="53"/>
        <v>240.08152773822894</v>
      </c>
      <c r="F654" s="98">
        <f t="shared" ca="1" si="53"/>
        <v>552.16678841379962</v>
      </c>
      <c r="G654" s="115">
        <f t="shared" ca="1" si="51"/>
        <v>792.24831615202856</v>
      </c>
    </row>
    <row r="655" spans="1:7" hidden="1" x14ac:dyDescent="0.25">
      <c r="A655" s="62">
        <f t="shared" si="52"/>
        <v>654</v>
      </c>
      <c r="B655" s="97">
        <f t="shared" ca="1" si="49"/>
        <v>4.9820285600016105E-2</v>
      </c>
      <c r="C655" s="98">
        <f t="shared" ca="1" si="53"/>
        <v>844.78938553850276</v>
      </c>
      <c r="D655" s="99">
        <f t="shared" ca="1" si="53"/>
        <v>1493.3993963680327</v>
      </c>
      <c r="E655" s="98">
        <f t="shared" ca="1" si="53"/>
        <v>911.00183501522247</v>
      </c>
      <c r="F655" s="98">
        <f t="shared" ca="1" si="53"/>
        <v>172.35837485938634</v>
      </c>
      <c r="G655" s="115">
        <f t="shared" ca="1" si="51"/>
        <v>1083.3602098746087</v>
      </c>
    </row>
    <row r="656" spans="1:7" hidden="1" x14ac:dyDescent="0.25">
      <c r="A656" s="62">
        <f t="shared" si="52"/>
        <v>655</v>
      </c>
      <c r="B656" s="97">
        <f t="shared" ca="1" si="49"/>
        <v>6.0568788368743465E-2</v>
      </c>
      <c r="C656" s="98">
        <f t="shared" ca="1" si="53"/>
        <v>526.66981086656472</v>
      </c>
      <c r="D656" s="99">
        <f t="shared" ca="1" si="53"/>
        <v>1661.7972038604603</v>
      </c>
      <c r="E656" s="98">
        <f t="shared" ca="1" si="53"/>
        <v>1041.8791368041102</v>
      </c>
      <c r="F656" s="98">
        <f t="shared" ca="1" si="53"/>
        <v>433.41669118119529</v>
      </c>
      <c r="G656" s="115">
        <f t="shared" ca="1" si="51"/>
        <v>1475.2958279853056</v>
      </c>
    </row>
    <row r="657" spans="1:7" hidden="1" x14ac:dyDescent="0.25">
      <c r="A657" s="62">
        <f t="shared" si="52"/>
        <v>656</v>
      </c>
      <c r="B657" s="97">
        <f t="shared" ca="1" si="49"/>
        <v>3.8074568730500212E-2</v>
      </c>
      <c r="C657" s="98">
        <f t="shared" ca="1" si="53"/>
        <v>832.04274035044932</v>
      </c>
      <c r="D657" s="99">
        <f t="shared" ca="1" si="53"/>
        <v>831.12397952735569</v>
      </c>
      <c r="E657" s="98">
        <f t="shared" ca="1" si="53"/>
        <v>1154.2922232127776</v>
      </c>
      <c r="F657" s="98">
        <f t="shared" ca="1" si="53"/>
        <v>281.989050969147</v>
      </c>
      <c r="G657" s="115">
        <f t="shared" ca="1" si="51"/>
        <v>1436.2812741819246</v>
      </c>
    </row>
    <row r="658" spans="1:7" hidden="1" x14ac:dyDescent="0.25">
      <c r="A658" s="62">
        <f t="shared" si="52"/>
        <v>657</v>
      </c>
      <c r="B658" s="97">
        <f t="shared" ca="1" si="49"/>
        <v>-3.3843321023890524E-3</v>
      </c>
      <c r="C658" s="98">
        <f t="shared" ca="1" si="53"/>
        <v>1053.2867778009127</v>
      </c>
      <c r="D658" s="99">
        <f t="shared" ca="1" si="53"/>
        <v>121.08059090587483</v>
      </c>
      <c r="E658" s="98">
        <f t="shared" ca="1" si="53"/>
        <v>1018.8319024452405</v>
      </c>
      <c r="F658" s="98">
        <f t="shared" ca="1" si="53"/>
        <v>941.0137976475994</v>
      </c>
      <c r="G658" s="115">
        <f t="shared" ca="1" si="51"/>
        <v>1959.8457000928399</v>
      </c>
    </row>
    <row r="659" spans="1:7" hidden="1" x14ac:dyDescent="0.25">
      <c r="A659" s="62">
        <f t="shared" si="52"/>
        <v>658</v>
      </c>
      <c r="B659" s="97">
        <f t="shared" ca="1" si="49"/>
        <v>4.9300592916997052E-2</v>
      </c>
      <c r="C659" s="98">
        <f t="shared" ca="1" si="53"/>
        <v>44.070783002598318</v>
      </c>
      <c r="D659" s="99">
        <f t="shared" ca="1" si="53"/>
        <v>2927.9793656542524</v>
      </c>
      <c r="E659" s="98">
        <f t="shared" ca="1" si="53"/>
        <v>269.4142054382753</v>
      </c>
      <c r="F659" s="98">
        <f t="shared" ca="1" si="53"/>
        <v>1152.4155350660053</v>
      </c>
      <c r="G659" s="115">
        <f t="shared" ca="1" si="51"/>
        <v>1421.8297405042806</v>
      </c>
    </row>
    <row r="660" spans="1:7" hidden="1" x14ac:dyDescent="0.25">
      <c r="A660" s="62">
        <f t="shared" si="52"/>
        <v>659</v>
      </c>
      <c r="B660" s="97">
        <f t="shared" ca="1" si="49"/>
        <v>-8.4733486823919471E-3</v>
      </c>
      <c r="C660" s="98">
        <f t="shared" ca="1" si="53"/>
        <v>192.16824663309563</v>
      </c>
      <c r="D660" s="99">
        <f t="shared" ca="1" si="53"/>
        <v>-116.85137676610407</v>
      </c>
      <c r="E660" s="98">
        <f t="shared" ca="1" si="53"/>
        <v>192.74415747684162</v>
      </c>
      <c r="F660" s="98">
        <f t="shared" ca="1" si="53"/>
        <v>520.86063589350647</v>
      </c>
      <c r="G660" s="115">
        <f t="shared" ca="1" si="51"/>
        <v>713.60479337034803</v>
      </c>
    </row>
    <row r="661" spans="1:7" hidden="1" x14ac:dyDescent="0.25">
      <c r="A661" s="62">
        <f t="shared" si="52"/>
        <v>660</v>
      </c>
      <c r="B661" s="97">
        <f t="shared" ca="1" si="49"/>
        <v>9.4373751238262915E-2</v>
      </c>
      <c r="C661" s="98">
        <f t="shared" ca="1" si="53"/>
        <v>493.93223663650991</v>
      </c>
      <c r="D661" s="99">
        <f t="shared" ca="1" si="53"/>
        <v>-1728.7819201012671</v>
      </c>
      <c r="E661" s="98">
        <f t="shared" ca="1" si="53"/>
        <v>-643.85396842511818</v>
      </c>
      <c r="F661" s="98">
        <f t="shared" ca="1" si="53"/>
        <v>1170.6276083653859</v>
      </c>
      <c r="G661" s="115">
        <f t="shared" ca="1" si="51"/>
        <v>526.77363994026769</v>
      </c>
    </row>
    <row r="662" spans="1:7" hidden="1" x14ac:dyDescent="0.25">
      <c r="A662" s="62">
        <f t="shared" si="52"/>
        <v>661</v>
      </c>
      <c r="B662" s="97">
        <f t="shared" ca="1" si="49"/>
        <v>0.1117065376647329</v>
      </c>
      <c r="C662" s="98">
        <f t="shared" ca="1" si="53"/>
        <v>974.87895990962807</v>
      </c>
      <c r="D662" s="99">
        <f t="shared" ca="1" si="53"/>
        <v>2901.6812568853347</v>
      </c>
      <c r="E662" s="98">
        <f t="shared" ca="1" si="53"/>
        <v>1295.755465803873</v>
      </c>
      <c r="F662" s="98">
        <f t="shared" ca="1" si="53"/>
        <v>118.15206937474028</v>
      </c>
      <c r="G662" s="115">
        <f t="shared" ca="1" si="51"/>
        <v>1413.9075351786132</v>
      </c>
    </row>
    <row r="663" spans="1:7" hidden="1" x14ac:dyDescent="0.25">
      <c r="A663" s="62">
        <f t="shared" si="52"/>
        <v>662</v>
      </c>
      <c r="B663" s="97">
        <f t="shared" ca="1" si="49"/>
        <v>-3.5420683194975433E-2</v>
      </c>
      <c r="C663" s="98">
        <f t="shared" ca="1" si="53"/>
        <v>48.824116599931131</v>
      </c>
      <c r="D663" s="99">
        <f t="shared" ca="1" si="53"/>
        <v>545.72988887260124</v>
      </c>
      <c r="E663" s="98">
        <f t="shared" ca="1" si="53"/>
        <v>767.77282611491387</v>
      </c>
      <c r="F663" s="98">
        <f t="shared" ca="1" si="53"/>
        <v>22.87959583584859</v>
      </c>
      <c r="G663" s="115">
        <f t="shared" ca="1" si="51"/>
        <v>790.65242195076246</v>
      </c>
    </row>
    <row r="664" spans="1:7" hidden="1" x14ac:dyDescent="0.25">
      <c r="A664" s="62">
        <f t="shared" si="52"/>
        <v>663</v>
      </c>
      <c r="B664" s="97">
        <f t="shared" ca="1" si="49"/>
        <v>6.3901190824330059E-2</v>
      </c>
      <c r="C664" s="98">
        <f t="shared" ca="1" si="53"/>
        <v>508.06604605217058</v>
      </c>
      <c r="D664" s="99">
        <f t="shared" ca="1" si="53"/>
        <v>114.17850110598556</v>
      </c>
      <c r="E664" s="98">
        <f t="shared" ca="1" si="53"/>
        <v>-9.1618530385791814</v>
      </c>
      <c r="F664" s="98">
        <f t="shared" ca="1" si="53"/>
        <v>-406.06452984945429</v>
      </c>
      <c r="G664" s="115">
        <f t="shared" ca="1" si="51"/>
        <v>-415.22638288803347</v>
      </c>
    </row>
    <row r="665" spans="1:7" hidden="1" x14ac:dyDescent="0.25">
      <c r="A665" s="62">
        <f t="shared" si="52"/>
        <v>664</v>
      </c>
      <c r="B665" s="97">
        <f t="shared" ca="1" si="49"/>
        <v>-1.2904127332038703E-3</v>
      </c>
      <c r="C665" s="98">
        <f t="shared" ca="1" si="53"/>
        <v>189.56681728718632</v>
      </c>
      <c r="D665" s="99">
        <f t="shared" ca="1" si="53"/>
        <v>1908.4305860001564</v>
      </c>
      <c r="E665" s="98">
        <f t="shared" ca="1" si="53"/>
        <v>200.78006214657171</v>
      </c>
      <c r="F665" s="98">
        <f t="shared" ca="1" si="53"/>
        <v>-732.90855588441423</v>
      </c>
      <c r="G665" s="115">
        <f t="shared" ca="1" si="51"/>
        <v>-532.12849373784252</v>
      </c>
    </row>
    <row r="666" spans="1:7" hidden="1" x14ac:dyDescent="0.25">
      <c r="A666" s="62">
        <f t="shared" si="52"/>
        <v>665</v>
      </c>
      <c r="B666" s="97">
        <f t="shared" ca="1" si="49"/>
        <v>1.9697850748154666E-2</v>
      </c>
      <c r="C666" s="98">
        <f t="shared" ca="1" si="53"/>
        <v>498.4479154248537</v>
      </c>
      <c r="D666" s="99">
        <f t="shared" ca="1" si="53"/>
        <v>138.21013719610892</v>
      </c>
      <c r="E666" s="98">
        <f t="shared" ca="1" si="53"/>
        <v>328.36938816723546</v>
      </c>
      <c r="F666" s="98">
        <f t="shared" ca="1" si="53"/>
        <v>-80.681819039839297</v>
      </c>
      <c r="G666" s="115">
        <f t="shared" ca="1" si="51"/>
        <v>247.68756912739616</v>
      </c>
    </row>
    <row r="667" spans="1:7" hidden="1" x14ac:dyDescent="0.25">
      <c r="A667" s="62">
        <f t="shared" si="52"/>
        <v>666</v>
      </c>
      <c r="B667" s="97">
        <f t="shared" ca="1" si="49"/>
        <v>0.13292773198296609</v>
      </c>
      <c r="C667" s="98">
        <f t="shared" ca="1" si="53"/>
        <v>943.07029216983506</v>
      </c>
      <c r="D667" s="99">
        <f t="shared" ca="1" si="53"/>
        <v>1037.6184216316331</v>
      </c>
      <c r="E667" s="98">
        <f t="shared" ca="1" si="53"/>
        <v>927.61354168263267</v>
      </c>
      <c r="F667" s="98">
        <f t="shared" ca="1" si="53"/>
        <v>1297.7691311662327</v>
      </c>
      <c r="G667" s="115">
        <f t="shared" ca="1" si="51"/>
        <v>2225.3826728488652</v>
      </c>
    </row>
    <row r="668" spans="1:7" hidden="1" x14ac:dyDescent="0.25">
      <c r="A668" s="62">
        <f t="shared" si="52"/>
        <v>667</v>
      </c>
      <c r="B668" s="97">
        <f t="shared" ca="1" si="49"/>
        <v>1.4354392577189658E-2</v>
      </c>
      <c r="C668" s="98">
        <f t="shared" ca="1" si="53"/>
        <v>252.38631247736868</v>
      </c>
      <c r="D668" s="99">
        <f t="shared" ca="1" si="53"/>
        <v>1097.2332215508834</v>
      </c>
      <c r="E668" s="98">
        <f t="shared" ca="1" si="53"/>
        <v>462.31048229737121</v>
      </c>
      <c r="F668" s="98">
        <f t="shared" ca="1" si="53"/>
        <v>1164.7264372139755</v>
      </c>
      <c r="G668" s="115">
        <f t="shared" ca="1" si="51"/>
        <v>1627.0369195113467</v>
      </c>
    </row>
    <row r="669" spans="1:7" hidden="1" x14ac:dyDescent="0.25">
      <c r="A669" s="62">
        <f t="shared" si="52"/>
        <v>668</v>
      </c>
      <c r="B669" s="97">
        <f t="shared" ca="1" si="49"/>
        <v>6.2987158665551796E-2</v>
      </c>
      <c r="C669" s="98">
        <f t="shared" ca="1" si="53"/>
        <v>1230.4741217499818</v>
      </c>
      <c r="D669" s="99">
        <f t="shared" ca="1" si="53"/>
        <v>13.398546135471634</v>
      </c>
      <c r="E669" s="98">
        <f t="shared" ca="1" si="53"/>
        <v>-220.6486936546786</v>
      </c>
      <c r="F669" s="98">
        <f t="shared" ca="1" si="53"/>
        <v>396.72959381471458</v>
      </c>
      <c r="G669" s="115">
        <f t="shared" ca="1" si="51"/>
        <v>176.08090016003598</v>
      </c>
    </row>
    <row r="670" spans="1:7" hidden="1" x14ac:dyDescent="0.25">
      <c r="A670" s="62">
        <f t="shared" si="52"/>
        <v>669</v>
      </c>
      <c r="B670" s="97">
        <f t="shared" ca="1" si="49"/>
        <v>4.3010169390211191E-2</v>
      </c>
      <c r="C670" s="98">
        <f t="shared" ca="1" si="53"/>
        <v>672.8457018615693</v>
      </c>
      <c r="D670" s="99">
        <f t="shared" ca="1" si="53"/>
        <v>376.39855736495588</v>
      </c>
      <c r="E670" s="98">
        <f t="shared" ca="1" si="53"/>
        <v>495.22299378431143</v>
      </c>
      <c r="F670" s="98">
        <f t="shared" ca="1" si="53"/>
        <v>1184.3924808827785</v>
      </c>
      <c r="G670" s="115">
        <f t="shared" ca="1" si="51"/>
        <v>1679.61547466709</v>
      </c>
    </row>
    <row r="671" spans="1:7" hidden="1" x14ac:dyDescent="0.25">
      <c r="A671" s="62">
        <f t="shared" si="52"/>
        <v>670</v>
      </c>
      <c r="B671" s="97">
        <f t="shared" ca="1" si="49"/>
        <v>0.12292645383829126</v>
      </c>
      <c r="C671" s="98">
        <f t="shared" ca="1" si="53"/>
        <v>838.93241536212372</v>
      </c>
      <c r="D671" s="99">
        <f t="shared" ca="1" si="53"/>
        <v>866.20834129146192</v>
      </c>
      <c r="E671" s="98">
        <f t="shared" ca="1" si="53"/>
        <v>-220.08937847556012</v>
      </c>
      <c r="F671" s="98">
        <f t="shared" ca="1" si="53"/>
        <v>-80.278385842997068</v>
      </c>
      <c r="G671" s="115">
        <f t="shared" ca="1" si="51"/>
        <v>-300.36776431855719</v>
      </c>
    </row>
    <row r="672" spans="1:7" hidden="1" x14ac:dyDescent="0.25">
      <c r="A672" s="62">
        <f t="shared" si="52"/>
        <v>671</v>
      </c>
      <c r="B672" s="97">
        <f t="shared" ca="1" si="49"/>
        <v>1.5489853520485028E-2</v>
      </c>
      <c r="C672" s="98">
        <f t="shared" ca="1" si="53"/>
        <v>677.05122101410495</v>
      </c>
      <c r="D672" s="99">
        <f t="shared" ca="1" si="53"/>
        <v>807.5712632640101</v>
      </c>
      <c r="E672" s="98">
        <f t="shared" ca="1" si="53"/>
        <v>1080.6698289760936</v>
      </c>
      <c r="F672" s="98">
        <f t="shared" ca="1" si="53"/>
        <v>488.31153163404872</v>
      </c>
      <c r="G672" s="115">
        <f t="shared" ca="1" si="51"/>
        <v>1568.9813606101425</v>
      </c>
    </row>
    <row r="673" spans="1:7" hidden="1" x14ac:dyDescent="0.25">
      <c r="A673" s="62">
        <f t="shared" si="52"/>
        <v>672</v>
      </c>
      <c r="B673" s="97">
        <f t="shared" ca="1" si="49"/>
        <v>8.1330504847649532E-2</v>
      </c>
      <c r="C673" s="98">
        <f t="shared" ca="1" si="53"/>
        <v>27.50926975248467</v>
      </c>
      <c r="D673" s="99">
        <f t="shared" ca="1" si="53"/>
        <v>282.47718185106066</v>
      </c>
      <c r="E673" s="98">
        <f t="shared" ca="1" si="53"/>
        <v>1527.5578785741159</v>
      </c>
      <c r="F673" s="98">
        <f t="shared" ca="1" si="53"/>
        <v>-225.69661831557653</v>
      </c>
      <c r="G673" s="115">
        <f t="shared" ca="1" si="51"/>
        <v>1301.8612602585395</v>
      </c>
    </row>
    <row r="674" spans="1:7" hidden="1" x14ac:dyDescent="0.25">
      <c r="A674" s="62">
        <f t="shared" si="52"/>
        <v>673</v>
      </c>
      <c r="B674" s="97">
        <f t="shared" ca="1" si="49"/>
        <v>4.7657054093685196E-2</v>
      </c>
      <c r="C674" s="98">
        <f t="shared" ca="1" si="53"/>
        <v>650.8471517073915</v>
      </c>
      <c r="D674" s="99">
        <f t="shared" ca="1" si="53"/>
        <v>-928.18431550097193</v>
      </c>
      <c r="E674" s="98">
        <f t="shared" ca="1" si="53"/>
        <v>1149.1058987372389</v>
      </c>
      <c r="F674" s="98">
        <f t="shared" ca="1" si="53"/>
        <v>-472.41481173697775</v>
      </c>
      <c r="G674" s="115">
        <f t="shared" ca="1" si="51"/>
        <v>676.69108700026118</v>
      </c>
    </row>
    <row r="675" spans="1:7" hidden="1" x14ac:dyDescent="0.25">
      <c r="A675" s="62">
        <f t="shared" si="52"/>
        <v>674</v>
      </c>
      <c r="B675" s="97">
        <f t="shared" ca="1" si="49"/>
        <v>3.7535964642248766E-2</v>
      </c>
      <c r="C675" s="98">
        <f t="shared" ca="1" si="53"/>
        <v>92.057176728623972</v>
      </c>
      <c r="D675" s="99">
        <f t="shared" ca="1" si="53"/>
        <v>935.81229369151822</v>
      </c>
      <c r="E675" s="98">
        <f t="shared" ca="1" si="53"/>
        <v>322.39376676585067</v>
      </c>
      <c r="F675" s="98">
        <f t="shared" ca="1" si="53"/>
        <v>228.84831626109849</v>
      </c>
      <c r="G675" s="115">
        <f t="shared" ca="1" si="51"/>
        <v>551.2420830269491</v>
      </c>
    </row>
    <row r="676" spans="1:7" hidden="1" x14ac:dyDescent="0.25">
      <c r="A676" s="62">
        <f t="shared" si="52"/>
        <v>675</v>
      </c>
      <c r="B676" s="97">
        <f t="shared" ca="1" si="49"/>
        <v>-2.3870220931381206E-2</v>
      </c>
      <c r="C676" s="98">
        <f t="shared" ca="1" si="53"/>
        <v>-54.554394633732727</v>
      </c>
      <c r="D676" s="99">
        <f t="shared" ca="1" si="53"/>
        <v>2258.727709018875</v>
      </c>
      <c r="E676" s="98">
        <f t="shared" ca="1" si="53"/>
        <v>-404.91281694249699</v>
      </c>
      <c r="F676" s="98">
        <f t="shared" ca="1" si="53"/>
        <v>841.59657684860326</v>
      </c>
      <c r="G676" s="115">
        <f t="shared" ca="1" si="51"/>
        <v>436.68375990610627</v>
      </c>
    </row>
    <row r="677" spans="1:7" hidden="1" x14ac:dyDescent="0.25">
      <c r="A677" s="62">
        <f t="shared" si="52"/>
        <v>676</v>
      </c>
      <c r="B677" s="97">
        <f t="shared" ca="1" si="49"/>
        <v>6.2299718636435519E-2</v>
      </c>
      <c r="C677" s="98">
        <f t="shared" ca="1" si="53"/>
        <v>907.16425237562817</v>
      </c>
      <c r="D677" s="99">
        <f t="shared" ca="1" si="53"/>
        <v>376.97782250834825</v>
      </c>
      <c r="E677" s="98">
        <f t="shared" ca="1" si="53"/>
        <v>1308.8838417825568</v>
      </c>
      <c r="F677" s="98">
        <f t="shared" ca="1" si="53"/>
        <v>1322.6210394441614</v>
      </c>
      <c r="G677" s="115">
        <f t="shared" ca="1" si="51"/>
        <v>2631.5048812267182</v>
      </c>
    </row>
    <row r="678" spans="1:7" hidden="1" x14ac:dyDescent="0.25">
      <c r="A678" s="62">
        <f t="shared" si="52"/>
        <v>677</v>
      </c>
      <c r="B678" s="97">
        <f t="shared" ca="1" si="49"/>
        <v>4.8422313748345325E-2</v>
      </c>
      <c r="C678" s="98">
        <f t="shared" ca="1" si="53"/>
        <v>-156.4108845411364</v>
      </c>
      <c r="D678" s="99">
        <f t="shared" ca="1" si="53"/>
        <v>2483.9285246052182</v>
      </c>
      <c r="E678" s="98">
        <f t="shared" ca="1" si="53"/>
        <v>545.52476807960022</v>
      </c>
      <c r="F678" s="98">
        <f t="shared" ca="1" si="53"/>
        <v>1044.875950175413</v>
      </c>
      <c r="G678" s="115">
        <f t="shared" ca="1" si="51"/>
        <v>1590.4007182550131</v>
      </c>
    </row>
    <row r="679" spans="1:7" hidden="1" x14ac:dyDescent="0.25">
      <c r="A679" s="62">
        <f t="shared" si="52"/>
        <v>678</v>
      </c>
      <c r="B679" s="97">
        <f t="shared" ca="1" si="49"/>
        <v>5.684633350389718E-2</v>
      </c>
      <c r="C679" s="98">
        <f t="shared" ca="1" si="53"/>
        <v>1666.5729814909905</v>
      </c>
      <c r="D679" s="99">
        <f t="shared" ca="1" si="53"/>
        <v>781.43833730653853</v>
      </c>
      <c r="E679" s="98">
        <f t="shared" ca="1" si="53"/>
        <v>-81.313022141849956</v>
      </c>
      <c r="F679" s="98">
        <f t="shared" ca="1" si="53"/>
        <v>423.11376941123842</v>
      </c>
      <c r="G679" s="115">
        <f t="shared" ca="1" si="51"/>
        <v>341.80074726938847</v>
      </c>
    </row>
    <row r="680" spans="1:7" hidden="1" x14ac:dyDescent="0.25">
      <c r="A680" s="62">
        <f t="shared" si="52"/>
        <v>679</v>
      </c>
      <c r="B680" s="97">
        <f t="shared" ca="1" si="49"/>
        <v>8.0786308337536347E-2</v>
      </c>
      <c r="C680" s="98">
        <f t="shared" ca="1" si="53"/>
        <v>233.05315364477343</v>
      </c>
      <c r="D680" s="99">
        <f t="shared" ca="1" si="53"/>
        <v>88.420755778245962</v>
      </c>
      <c r="E680" s="98">
        <f t="shared" ca="1" si="53"/>
        <v>403.25608176587508</v>
      </c>
      <c r="F680" s="98">
        <f t="shared" ca="1" si="53"/>
        <v>623.30140460278892</v>
      </c>
      <c r="G680" s="115">
        <f t="shared" ca="1" si="51"/>
        <v>1026.5574863686641</v>
      </c>
    </row>
    <row r="681" spans="1:7" hidden="1" x14ac:dyDescent="0.25">
      <c r="A681" s="62">
        <f t="shared" si="52"/>
        <v>680</v>
      </c>
      <c r="B681" s="97">
        <f t="shared" ca="1" si="49"/>
        <v>2.2055252561949359E-2</v>
      </c>
      <c r="C681" s="98">
        <f t="shared" ca="1" si="53"/>
        <v>351.13626591629566</v>
      </c>
      <c r="D681" s="99">
        <f t="shared" ca="1" si="53"/>
        <v>1233.5247544419392</v>
      </c>
      <c r="E681" s="98">
        <f t="shared" ca="1" si="53"/>
        <v>-8.6899421271596111E-2</v>
      </c>
      <c r="F681" s="98">
        <f t="shared" ca="1" si="53"/>
        <v>847.44635647511927</v>
      </c>
      <c r="G681" s="115">
        <f t="shared" ca="1" si="51"/>
        <v>847.35945705384768</v>
      </c>
    </row>
    <row r="682" spans="1:7" hidden="1" x14ac:dyDescent="0.25">
      <c r="A682" s="62">
        <f t="shared" si="52"/>
        <v>681</v>
      </c>
      <c r="B682" s="97">
        <f t="shared" ca="1" si="49"/>
        <v>-2.4824944852337091E-3</v>
      </c>
      <c r="C682" s="98">
        <f t="shared" ca="1" si="53"/>
        <v>1676.0538214791181</v>
      </c>
      <c r="D682" s="99">
        <f t="shared" ca="1" si="53"/>
        <v>817.73968078172925</v>
      </c>
      <c r="E682" s="98">
        <f t="shared" ca="1" si="53"/>
        <v>374.71907625245422</v>
      </c>
      <c r="F682" s="98">
        <f t="shared" ca="1" si="53"/>
        <v>691.95049339816558</v>
      </c>
      <c r="G682" s="115">
        <f t="shared" ca="1" si="51"/>
        <v>1066.6695696506199</v>
      </c>
    </row>
    <row r="683" spans="1:7" hidden="1" x14ac:dyDescent="0.25">
      <c r="A683" s="62">
        <f t="shared" si="52"/>
        <v>682</v>
      </c>
      <c r="B683" s="97">
        <f t="shared" ca="1" si="49"/>
        <v>8.023244789840607E-2</v>
      </c>
      <c r="C683" s="98">
        <f t="shared" ca="1" si="53"/>
        <v>363.29017656027486</v>
      </c>
      <c r="D683" s="99">
        <f t="shared" ca="1" si="53"/>
        <v>1031.1019619060103</v>
      </c>
      <c r="E683" s="98">
        <f t="shared" ca="1" si="53"/>
        <v>1580.509185520285</v>
      </c>
      <c r="F683" s="98">
        <f t="shared" ca="1" si="53"/>
        <v>901.08099954986756</v>
      </c>
      <c r="G683" s="115">
        <f t="shared" ca="1" si="51"/>
        <v>2481.5901850701525</v>
      </c>
    </row>
    <row r="684" spans="1:7" hidden="1" x14ac:dyDescent="0.25">
      <c r="A684" s="62">
        <f t="shared" si="52"/>
        <v>683</v>
      </c>
      <c r="B684" s="97">
        <f t="shared" ca="1" si="49"/>
        <v>6.7988640847315152E-2</v>
      </c>
      <c r="C684" s="98">
        <f t="shared" ca="1" si="53"/>
        <v>399.50354157008701</v>
      </c>
      <c r="D684" s="99">
        <f t="shared" ca="1" si="53"/>
        <v>1964.6837864573331</v>
      </c>
      <c r="E684" s="98">
        <f t="shared" ca="1" si="53"/>
        <v>-386.68928950990119</v>
      </c>
      <c r="F684" s="98">
        <f t="shared" ca="1" si="53"/>
        <v>162.88957820690086</v>
      </c>
      <c r="G684" s="115">
        <f t="shared" ca="1" si="51"/>
        <v>-223.79971130300032</v>
      </c>
    </row>
    <row r="685" spans="1:7" hidden="1" x14ac:dyDescent="0.25">
      <c r="A685" s="62">
        <f t="shared" si="52"/>
        <v>684</v>
      </c>
      <c r="B685" s="97">
        <f t="shared" ca="1" si="49"/>
        <v>8.3152126514677405E-2</v>
      </c>
      <c r="C685" s="98">
        <f t="shared" ca="1" si="53"/>
        <v>901.70894162606737</v>
      </c>
      <c r="D685" s="99">
        <f t="shared" ca="1" si="53"/>
        <v>932.29902323968292</v>
      </c>
      <c r="E685" s="98">
        <f t="shared" ca="1" si="53"/>
        <v>999.77135070037411</v>
      </c>
      <c r="F685" s="98">
        <f t="shared" ca="1" si="53"/>
        <v>264.99716993064436</v>
      </c>
      <c r="G685" s="115">
        <f t="shared" ca="1" si="51"/>
        <v>1264.7685206310184</v>
      </c>
    </row>
    <row r="686" spans="1:7" hidden="1" x14ac:dyDescent="0.25">
      <c r="A686" s="62">
        <f t="shared" si="52"/>
        <v>685</v>
      </c>
      <c r="B686" s="97">
        <f t="shared" ca="1" si="49"/>
        <v>0.14645030441789686</v>
      </c>
      <c r="C686" s="98">
        <f t="shared" ca="1" si="53"/>
        <v>720.26231247255168</v>
      </c>
      <c r="D686" s="99">
        <f t="shared" ca="1" si="53"/>
        <v>848.30806408114381</v>
      </c>
      <c r="E686" s="98">
        <f t="shared" ca="1" si="53"/>
        <v>1304.4739046067493</v>
      </c>
      <c r="F686" s="98">
        <f t="shared" ca="1" si="53"/>
        <v>957.40992113733682</v>
      </c>
      <c r="G686" s="115">
        <f t="shared" ca="1" si="51"/>
        <v>2261.8838257440862</v>
      </c>
    </row>
    <row r="687" spans="1:7" hidden="1" x14ac:dyDescent="0.25">
      <c r="A687" s="62">
        <f t="shared" si="52"/>
        <v>686</v>
      </c>
      <c r="B687" s="97">
        <f t="shared" ca="1" si="49"/>
        <v>0.13261219732278723</v>
      </c>
      <c r="C687" s="98">
        <f t="shared" ca="1" si="53"/>
        <v>648.27501432443955</v>
      </c>
      <c r="D687" s="99">
        <f t="shared" ca="1" si="53"/>
        <v>1417.1275318360772</v>
      </c>
      <c r="E687" s="98">
        <f t="shared" ca="1" si="53"/>
        <v>483.16784791420685</v>
      </c>
      <c r="F687" s="98">
        <f t="shared" ca="1" si="53"/>
        <v>485.68887202665275</v>
      </c>
      <c r="G687" s="115">
        <f t="shared" ca="1" si="51"/>
        <v>968.85671994085965</v>
      </c>
    </row>
    <row r="688" spans="1:7" hidden="1" x14ac:dyDescent="0.25">
      <c r="A688" s="62">
        <f t="shared" si="52"/>
        <v>687</v>
      </c>
      <c r="B688" s="97">
        <f t="shared" ca="1" si="49"/>
        <v>7.400403875333407E-2</v>
      </c>
      <c r="C688" s="98">
        <f t="shared" ca="1" si="53"/>
        <v>585.89001191365196</v>
      </c>
      <c r="D688" s="99">
        <f t="shared" ca="1" si="53"/>
        <v>171.54287205470769</v>
      </c>
      <c r="E688" s="98">
        <f t="shared" ca="1" si="53"/>
        <v>1465.1013114737173</v>
      </c>
      <c r="F688" s="98">
        <f t="shared" ca="1" si="53"/>
        <v>1038.5020915721107</v>
      </c>
      <c r="G688" s="115">
        <f t="shared" ca="1" si="51"/>
        <v>2503.6034030458277</v>
      </c>
    </row>
    <row r="689" spans="1:7" hidden="1" x14ac:dyDescent="0.25">
      <c r="A689" s="62">
        <f t="shared" si="52"/>
        <v>688</v>
      </c>
      <c r="B689" s="97">
        <f t="shared" ca="1" si="49"/>
        <v>0.10635366289481769</v>
      </c>
      <c r="C689" s="98">
        <f t="shared" ca="1" si="53"/>
        <v>627.15008950381002</v>
      </c>
      <c r="D689" s="99">
        <f t="shared" ca="1" si="53"/>
        <v>3003.7851537918232</v>
      </c>
      <c r="E689" s="98">
        <f t="shared" ca="1" si="53"/>
        <v>842.46056341241388</v>
      </c>
      <c r="F689" s="98">
        <f t="shared" ca="1" si="53"/>
        <v>-43.278950227853898</v>
      </c>
      <c r="G689" s="115">
        <f t="shared" ca="1" si="51"/>
        <v>799.18161318455998</v>
      </c>
    </row>
    <row r="690" spans="1:7" hidden="1" x14ac:dyDescent="0.25">
      <c r="A690" s="62">
        <f t="shared" si="52"/>
        <v>689</v>
      </c>
      <c r="B690" s="97">
        <f t="shared" ca="1" si="49"/>
        <v>7.403240966054446E-2</v>
      </c>
      <c r="C690" s="98">
        <f t="shared" ca="1" si="53"/>
        <v>1027.8264665297861</v>
      </c>
      <c r="D690" s="99">
        <f t="shared" ca="1" si="53"/>
        <v>852.32094515511551</v>
      </c>
      <c r="E690" s="98">
        <f t="shared" ca="1" si="53"/>
        <v>689.23255811411298</v>
      </c>
      <c r="F690" s="98">
        <f t="shared" ca="1" si="53"/>
        <v>1611.8129099082648</v>
      </c>
      <c r="G690" s="115">
        <f t="shared" ca="1" si="51"/>
        <v>2301.0454680223779</v>
      </c>
    </row>
    <row r="691" spans="1:7" hidden="1" x14ac:dyDescent="0.25">
      <c r="A691" s="62">
        <f t="shared" si="52"/>
        <v>690</v>
      </c>
      <c r="B691" s="97">
        <f t="shared" ca="1" si="49"/>
        <v>-1.2995722188274689E-2</v>
      </c>
      <c r="C691" s="98">
        <f t="shared" ca="1" si="53"/>
        <v>343.01315455926806</v>
      </c>
      <c r="D691" s="99">
        <f t="shared" ca="1" si="53"/>
        <v>696.90339759910842</v>
      </c>
      <c r="E691" s="98">
        <f t="shared" ca="1" si="53"/>
        <v>294.1114736196173</v>
      </c>
      <c r="F691" s="98">
        <f t="shared" ca="1" si="53"/>
        <v>-503.07761040210846</v>
      </c>
      <c r="G691" s="115">
        <f t="shared" ca="1" si="51"/>
        <v>-208.96613678249116</v>
      </c>
    </row>
    <row r="692" spans="1:7" hidden="1" x14ac:dyDescent="0.25">
      <c r="A692" s="62">
        <f t="shared" si="52"/>
        <v>691</v>
      </c>
      <c r="B692" s="97">
        <f t="shared" ca="1" si="49"/>
        <v>0.11144377185641052</v>
      </c>
      <c r="C692" s="98">
        <f t="shared" ca="1" si="53"/>
        <v>-270.10394759062342</v>
      </c>
      <c r="D692" s="99">
        <f t="shared" ca="1" si="53"/>
        <v>-725.22260727807657</v>
      </c>
      <c r="E692" s="98">
        <f t="shared" ca="1" si="53"/>
        <v>868.37044497940258</v>
      </c>
      <c r="F692" s="98">
        <f t="shared" ca="1" si="53"/>
        <v>264.02862171091289</v>
      </c>
      <c r="G692" s="115">
        <f t="shared" ca="1" si="51"/>
        <v>1132.3990666903155</v>
      </c>
    </row>
    <row r="693" spans="1:7" hidden="1" x14ac:dyDescent="0.25">
      <c r="A693" s="62">
        <f t="shared" si="52"/>
        <v>692</v>
      </c>
      <c r="B693" s="97">
        <f t="shared" ca="1" si="49"/>
        <v>4.8805923624306247E-2</v>
      </c>
      <c r="C693" s="98">
        <f t="shared" ca="1" si="53"/>
        <v>-501.02677341429808</v>
      </c>
      <c r="D693" s="99">
        <f t="shared" ca="1" si="53"/>
        <v>2174.8621253908505</v>
      </c>
      <c r="E693" s="98">
        <f t="shared" ca="1" si="53"/>
        <v>8.9925978758811311</v>
      </c>
      <c r="F693" s="98">
        <f t="shared" ca="1" si="53"/>
        <v>871.1931234862775</v>
      </c>
      <c r="G693" s="115">
        <f t="shared" ca="1" si="51"/>
        <v>880.18572136215857</v>
      </c>
    </row>
    <row r="694" spans="1:7" hidden="1" x14ac:dyDescent="0.25">
      <c r="A694" s="62">
        <f t="shared" si="52"/>
        <v>693</v>
      </c>
      <c r="B694" s="97">
        <f t="shared" ca="1" si="49"/>
        <v>8.0843458920048045E-2</v>
      </c>
      <c r="C694" s="98">
        <f t="shared" ca="1" si="53"/>
        <v>461.24270920092744</v>
      </c>
      <c r="D694" s="99">
        <f t="shared" ca="1" si="53"/>
        <v>1943.9232827873047</v>
      </c>
      <c r="E694" s="98">
        <f t="shared" ca="1" si="53"/>
        <v>-585.98759648225177</v>
      </c>
      <c r="F694" s="98">
        <f t="shared" ca="1" si="53"/>
        <v>532.02938663087593</v>
      </c>
      <c r="G694" s="115">
        <f t="shared" ca="1" si="51"/>
        <v>-53.958209851375841</v>
      </c>
    </row>
    <row r="695" spans="1:7" hidden="1" x14ac:dyDescent="0.25">
      <c r="A695" s="62">
        <f t="shared" si="52"/>
        <v>694</v>
      </c>
      <c r="B695" s="97">
        <f t="shared" ca="1" si="49"/>
        <v>2.2489527322572724E-2</v>
      </c>
      <c r="C695" s="98">
        <f t="shared" ca="1" si="53"/>
        <v>600.8718660115685</v>
      </c>
      <c r="D695" s="99">
        <f t="shared" ca="1" si="53"/>
        <v>1121.141402441973</v>
      </c>
      <c r="E695" s="98">
        <f t="shared" ca="1" si="53"/>
        <v>743.86663836668026</v>
      </c>
      <c r="F695" s="98">
        <f t="shared" ca="1" si="53"/>
        <v>139.53638838342113</v>
      </c>
      <c r="G695" s="115">
        <f t="shared" ca="1" si="51"/>
        <v>883.40302675010139</v>
      </c>
    </row>
    <row r="696" spans="1:7" hidden="1" x14ac:dyDescent="0.25">
      <c r="A696" s="62">
        <f t="shared" si="52"/>
        <v>695</v>
      </c>
      <c r="B696" s="97">
        <f t="shared" ca="1" si="49"/>
        <v>-2.1595077657884737E-2</v>
      </c>
      <c r="C696" s="98">
        <f t="shared" ca="1" si="53"/>
        <v>502.08684473512335</v>
      </c>
      <c r="D696" s="99">
        <f t="shared" ca="1" si="53"/>
        <v>360.85319081147861</v>
      </c>
      <c r="E696" s="98">
        <f t="shared" ca="1" si="53"/>
        <v>1552.4383089587229</v>
      </c>
      <c r="F696" s="98">
        <f t="shared" ca="1" si="53"/>
        <v>588.3300080653496</v>
      </c>
      <c r="G696" s="115">
        <f t="shared" ca="1" si="51"/>
        <v>2140.7683170240725</v>
      </c>
    </row>
    <row r="697" spans="1:7" hidden="1" x14ac:dyDescent="0.25">
      <c r="A697" s="62">
        <f t="shared" si="52"/>
        <v>696</v>
      </c>
      <c r="B697" s="97">
        <f t="shared" ca="1" si="49"/>
        <v>5.0739228917433321E-2</v>
      </c>
      <c r="C697" s="98">
        <f t="shared" ca="1" si="53"/>
        <v>1284.6900599351711</v>
      </c>
      <c r="D697" s="99">
        <f t="shared" ca="1" si="53"/>
        <v>2809.9974983096472</v>
      </c>
      <c r="E697" s="98">
        <f t="shared" ca="1" si="53"/>
        <v>-105.25645212959228</v>
      </c>
      <c r="F697" s="98">
        <f t="shared" ca="1" si="53"/>
        <v>373.66939369992809</v>
      </c>
      <c r="G697" s="115">
        <f t="shared" ca="1" si="51"/>
        <v>268.41294157033582</v>
      </c>
    </row>
    <row r="698" spans="1:7" hidden="1" x14ac:dyDescent="0.25">
      <c r="A698" s="62">
        <f t="shared" si="52"/>
        <v>697</v>
      </c>
      <c r="B698" s="97">
        <f t="shared" ca="1" si="49"/>
        <v>4.7226608840129518E-2</v>
      </c>
      <c r="C698" s="98">
        <f t="shared" ca="1" si="53"/>
        <v>635.90589226934719</v>
      </c>
      <c r="D698" s="99">
        <f t="shared" ca="1" si="53"/>
        <v>286.74302083456939</v>
      </c>
      <c r="E698" s="98">
        <f t="shared" ca="1" si="53"/>
        <v>1715.2238231359338</v>
      </c>
      <c r="F698" s="98">
        <f t="shared" ca="1" si="53"/>
        <v>-186.77493755761532</v>
      </c>
      <c r="G698" s="115">
        <f t="shared" ca="1" si="51"/>
        <v>1528.4488855783184</v>
      </c>
    </row>
    <row r="699" spans="1:7" hidden="1" x14ac:dyDescent="0.25">
      <c r="A699" s="62">
        <f t="shared" si="52"/>
        <v>698</v>
      </c>
      <c r="B699" s="97">
        <f t="shared" ca="1" si="49"/>
        <v>7.4311944475821526E-2</v>
      </c>
      <c r="C699" s="98">
        <f t="shared" ca="1" si="53"/>
        <v>447.55041767136368</v>
      </c>
      <c r="D699" s="99">
        <f t="shared" ca="1" si="53"/>
        <v>77.590659204325675</v>
      </c>
      <c r="E699" s="98">
        <f t="shared" ca="1" si="53"/>
        <v>887.98255832219593</v>
      </c>
      <c r="F699" s="98">
        <f t="shared" ca="1" si="53"/>
        <v>1320.2318496379103</v>
      </c>
      <c r="G699" s="115">
        <f t="shared" ca="1" si="51"/>
        <v>2208.2144079601062</v>
      </c>
    </row>
    <row r="700" spans="1:7" hidden="1" x14ac:dyDescent="0.25">
      <c r="A700" s="62">
        <f t="shared" si="52"/>
        <v>699</v>
      </c>
      <c r="B700" s="97">
        <f t="shared" ca="1" si="49"/>
        <v>7.7140809151099152E-2</v>
      </c>
      <c r="C700" s="98">
        <f t="shared" ca="1" si="53"/>
        <v>831.46548888082873</v>
      </c>
      <c r="D700" s="99">
        <f t="shared" ca="1" si="53"/>
        <v>-502.6636223212904</v>
      </c>
      <c r="E700" s="98">
        <f t="shared" ca="1" si="53"/>
        <v>349.6771372176886</v>
      </c>
      <c r="F700" s="98">
        <f t="shared" ca="1" si="53"/>
        <v>812.58051268862948</v>
      </c>
      <c r="G700" s="115">
        <f t="shared" ca="1" si="51"/>
        <v>1162.257649906318</v>
      </c>
    </row>
    <row r="701" spans="1:7" hidden="1" x14ac:dyDescent="0.25">
      <c r="A701" s="62">
        <f t="shared" si="52"/>
        <v>700</v>
      </c>
      <c r="B701" s="97">
        <f t="shared" ca="1" si="49"/>
        <v>0.11120159246671683</v>
      </c>
      <c r="C701" s="98">
        <f t="shared" ca="1" si="53"/>
        <v>561.04846055924202</v>
      </c>
      <c r="D701" s="99">
        <f t="shared" ca="1" si="53"/>
        <v>900.73752582757731</v>
      </c>
      <c r="E701" s="98">
        <f t="shared" ca="1" si="53"/>
        <v>935.14240292203294</v>
      </c>
      <c r="F701" s="98">
        <f t="shared" ca="1" si="53"/>
        <v>444.19082456261128</v>
      </c>
      <c r="G701" s="115">
        <f t="shared" ca="1" si="51"/>
        <v>1379.3332274846443</v>
      </c>
    </row>
    <row r="702" spans="1:7" hidden="1" x14ac:dyDescent="0.25">
      <c r="A702" s="62">
        <f t="shared" si="52"/>
        <v>701</v>
      </c>
      <c r="B702" s="97">
        <f t="shared" ca="1" si="49"/>
        <v>6.6752667120548795E-2</v>
      </c>
      <c r="C702" s="98">
        <f t="shared" ca="1" si="53"/>
        <v>243.37799620464176</v>
      </c>
      <c r="D702" s="99">
        <f t="shared" ca="1" si="53"/>
        <v>1166.0586778737652</v>
      </c>
      <c r="E702" s="98">
        <f t="shared" ca="1" si="53"/>
        <v>369.9725609224721</v>
      </c>
      <c r="F702" s="98">
        <f t="shared" ca="1" si="53"/>
        <v>500.99375420169372</v>
      </c>
      <c r="G702" s="115">
        <f t="shared" ca="1" si="51"/>
        <v>870.96631512416582</v>
      </c>
    </row>
    <row r="703" spans="1:7" hidden="1" x14ac:dyDescent="0.25">
      <c r="A703" s="62">
        <f t="shared" si="52"/>
        <v>702</v>
      </c>
      <c r="B703" s="97">
        <f t="shared" ca="1" si="49"/>
        <v>0.11566927597101669</v>
      </c>
      <c r="C703" s="98">
        <f t="shared" ca="1" si="53"/>
        <v>261.8895034891176</v>
      </c>
      <c r="D703" s="99">
        <f t="shared" ca="1" si="53"/>
        <v>2431.960911493763</v>
      </c>
      <c r="E703" s="98">
        <f t="shared" ca="1" si="53"/>
        <v>1504.1296229824377</v>
      </c>
      <c r="F703" s="98">
        <f t="shared" ca="1" si="53"/>
        <v>917.86957739136346</v>
      </c>
      <c r="G703" s="115">
        <f t="shared" ca="1" si="51"/>
        <v>2421.9992003738012</v>
      </c>
    </row>
    <row r="704" spans="1:7" hidden="1" x14ac:dyDescent="0.25">
      <c r="A704" s="62">
        <f t="shared" si="52"/>
        <v>703</v>
      </c>
      <c r="B704" s="97">
        <f t="shared" ca="1" si="49"/>
        <v>-3.3653625906678322E-2</v>
      </c>
      <c r="C704" s="98">
        <f t="shared" ca="1" si="53"/>
        <v>968.81764907177012</v>
      </c>
      <c r="D704" s="99">
        <f t="shared" ca="1" si="53"/>
        <v>788.80778793917045</v>
      </c>
      <c r="E704" s="98">
        <f t="shared" ca="1" si="53"/>
        <v>465.26311397681758</v>
      </c>
      <c r="F704" s="98">
        <f t="shared" ca="1" si="53"/>
        <v>469.50663845152337</v>
      </c>
      <c r="G704" s="115">
        <f t="shared" ca="1" si="51"/>
        <v>934.76975242834101</v>
      </c>
    </row>
    <row r="705" spans="1:7" hidden="1" x14ac:dyDescent="0.25">
      <c r="A705" s="62">
        <f t="shared" si="52"/>
        <v>704</v>
      </c>
      <c r="B705" s="97">
        <f t="shared" ca="1" si="49"/>
        <v>0.11241567516030354</v>
      </c>
      <c r="C705" s="98">
        <f t="shared" ca="1" si="53"/>
        <v>530.1192083286486</v>
      </c>
      <c r="D705" s="99">
        <f t="shared" ca="1" si="53"/>
        <v>1775.5239568965512</v>
      </c>
      <c r="E705" s="98">
        <f t="shared" ca="1" si="53"/>
        <v>251.08397881282008</v>
      </c>
      <c r="F705" s="98">
        <f t="shared" ca="1" si="53"/>
        <v>874.2949482920385</v>
      </c>
      <c r="G705" s="115">
        <f t="shared" ca="1" si="51"/>
        <v>1125.3789271048586</v>
      </c>
    </row>
    <row r="706" spans="1:7" hidden="1" x14ac:dyDescent="0.25">
      <c r="A706" s="62">
        <f t="shared" si="52"/>
        <v>705</v>
      </c>
      <c r="B706" s="97">
        <f t="shared" ref="B706:B769" ca="1" si="54">$B$1*(_xlfn.NORM.INV(RAND(),$J$1,$M$1))</f>
        <v>1.0017953049671395E-2</v>
      </c>
      <c r="C706" s="98">
        <f t="shared" ca="1" si="53"/>
        <v>77.618021524034873</v>
      </c>
      <c r="D706" s="99">
        <f t="shared" ca="1" si="53"/>
        <v>1078.0620353085483</v>
      </c>
      <c r="E706" s="98">
        <f t="shared" ca="1" si="53"/>
        <v>800.6056616832434</v>
      </c>
      <c r="F706" s="98">
        <f t="shared" ref="F706" ca="1" si="55">(_xlfn.NORM.INV(RAND(),$J$1*F$1,$M$1*F$1))</f>
        <v>-4.034707845161563</v>
      </c>
      <c r="G706" s="115">
        <f t="shared" ref="G706:G769" ca="1" si="56">SUM(E706:F706)</f>
        <v>796.57095383808178</v>
      </c>
    </row>
    <row r="707" spans="1:7" hidden="1" x14ac:dyDescent="0.25">
      <c r="A707" s="62">
        <f t="shared" ref="A707:A770" si="57">1+A706</f>
        <v>706</v>
      </c>
      <c r="B707" s="97">
        <f t="shared" ca="1" si="54"/>
        <v>0.10366533686204656</v>
      </c>
      <c r="C707" s="98">
        <f t="shared" ref="C707:F770" ca="1" si="58">(_xlfn.NORM.INV(RAND(),$J$1*C$1,$M$1*C$1))</f>
        <v>592.27385546197434</v>
      </c>
      <c r="D707" s="99">
        <f t="shared" ca="1" si="58"/>
        <v>1048.0443355127197</v>
      </c>
      <c r="E707" s="98">
        <f t="shared" ca="1" si="58"/>
        <v>956.61662045175569</v>
      </c>
      <c r="F707" s="98">
        <f t="shared" ca="1" si="58"/>
        <v>174.8712352825309</v>
      </c>
      <c r="G707" s="115">
        <f t="shared" ca="1" si="56"/>
        <v>1131.4878557342865</v>
      </c>
    </row>
    <row r="708" spans="1:7" hidden="1" x14ac:dyDescent="0.25">
      <c r="A708" s="62">
        <f t="shared" si="57"/>
        <v>707</v>
      </c>
      <c r="B708" s="97">
        <f t="shared" ca="1" si="54"/>
        <v>8.6471684703121193E-2</v>
      </c>
      <c r="C708" s="98">
        <f t="shared" ca="1" si="58"/>
        <v>-121.88482283439146</v>
      </c>
      <c r="D708" s="99">
        <f t="shared" ca="1" si="58"/>
        <v>1581.7230259186445</v>
      </c>
      <c r="E708" s="98">
        <f t="shared" ca="1" si="58"/>
        <v>487.63199617565755</v>
      </c>
      <c r="F708" s="98">
        <f t="shared" ca="1" si="58"/>
        <v>1081.3093817438794</v>
      </c>
      <c r="G708" s="115">
        <f t="shared" ca="1" si="56"/>
        <v>1568.941377919537</v>
      </c>
    </row>
    <row r="709" spans="1:7" hidden="1" x14ac:dyDescent="0.25">
      <c r="A709" s="62">
        <f t="shared" si="57"/>
        <v>708</v>
      </c>
      <c r="B709" s="97">
        <f t="shared" ca="1" si="54"/>
        <v>7.3007475586126094E-2</v>
      </c>
      <c r="C709" s="98">
        <f t="shared" ca="1" si="58"/>
        <v>1244.7013596215461</v>
      </c>
      <c r="D709" s="99">
        <f t="shared" ca="1" si="58"/>
        <v>-315.57402220328595</v>
      </c>
      <c r="E709" s="98">
        <f t="shared" ca="1" si="58"/>
        <v>-27.373120970080322</v>
      </c>
      <c r="F709" s="98">
        <f t="shared" ca="1" si="58"/>
        <v>-76.424591247595913</v>
      </c>
      <c r="G709" s="115">
        <f t="shared" ca="1" si="56"/>
        <v>-103.79771221767624</v>
      </c>
    </row>
    <row r="710" spans="1:7" hidden="1" x14ac:dyDescent="0.25">
      <c r="A710" s="62">
        <f t="shared" si="57"/>
        <v>709</v>
      </c>
      <c r="B710" s="97">
        <f t="shared" ca="1" si="54"/>
        <v>4.3778944215818898E-2</v>
      </c>
      <c r="C710" s="98">
        <f t="shared" ca="1" si="58"/>
        <v>166.6141913170253</v>
      </c>
      <c r="D710" s="99">
        <f t="shared" ca="1" si="58"/>
        <v>1569.9622353000509</v>
      </c>
      <c r="E710" s="98">
        <f t="shared" ca="1" si="58"/>
        <v>418.84791540498185</v>
      </c>
      <c r="F710" s="98">
        <f t="shared" ca="1" si="58"/>
        <v>2017.844792254434</v>
      </c>
      <c r="G710" s="115">
        <f t="shared" ca="1" si="56"/>
        <v>2436.6927076594156</v>
      </c>
    </row>
    <row r="711" spans="1:7" hidden="1" x14ac:dyDescent="0.25">
      <c r="A711" s="62">
        <f t="shared" si="57"/>
        <v>710</v>
      </c>
      <c r="B711" s="97">
        <f t="shared" ca="1" si="54"/>
        <v>-8.0044651051535923E-2</v>
      </c>
      <c r="C711" s="98">
        <f t="shared" ca="1" si="58"/>
        <v>769.3924290372604</v>
      </c>
      <c r="D711" s="99">
        <f t="shared" ca="1" si="58"/>
        <v>2141.5734685799603</v>
      </c>
      <c r="E711" s="98">
        <f t="shared" ca="1" si="58"/>
        <v>567.05338457000335</v>
      </c>
      <c r="F711" s="98">
        <f t="shared" ca="1" si="58"/>
        <v>-557.51439000325399</v>
      </c>
      <c r="G711" s="115">
        <f t="shared" ca="1" si="56"/>
        <v>9.5389945667493521</v>
      </c>
    </row>
    <row r="712" spans="1:7" hidden="1" x14ac:dyDescent="0.25">
      <c r="A712" s="62">
        <f t="shared" si="57"/>
        <v>711</v>
      </c>
      <c r="B712" s="97">
        <f t="shared" ca="1" si="54"/>
        <v>0.11029038164325643</v>
      </c>
      <c r="C712" s="98">
        <f t="shared" ca="1" si="58"/>
        <v>635.07442161294682</v>
      </c>
      <c r="D712" s="99">
        <f t="shared" ca="1" si="58"/>
        <v>2166.8219235030142</v>
      </c>
      <c r="E712" s="98">
        <f t="shared" ca="1" si="58"/>
        <v>543.92484721189771</v>
      </c>
      <c r="F712" s="98">
        <f t="shared" ca="1" si="58"/>
        <v>1030.1626949135741</v>
      </c>
      <c r="G712" s="115">
        <f t="shared" ca="1" si="56"/>
        <v>1574.0875421254718</v>
      </c>
    </row>
    <row r="713" spans="1:7" hidden="1" x14ac:dyDescent="0.25">
      <c r="A713" s="62">
        <f t="shared" si="57"/>
        <v>712</v>
      </c>
      <c r="B713" s="97">
        <f t="shared" ca="1" si="54"/>
        <v>2.0589877085458078E-2</v>
      </c>
      <c r="C713" s="98">
        <f t="shared" ca="1" si="58"/>
        <v>-58.281544094465062</v>
      </c>
      <c r="D713" s="99">
        <f t="shared" ca="1" si="58"/>
        <v>1088.6934748611241</v>
      </c>
      <c r="E713" s="98">
        <f t="shared" ca="1" si="58"/>
        <v>349.98886771847538</v>
      </c>
      <c r="F713" s="98">
        <f t="shared" ca="1" si="58"/>
        <v>801.2511779673041</v>
      </c>
      <c r="G713" s="115">
        <f t="shared" ca="1" si="56"/>
        <v>1151.2400456857795</v>
      </c>
    </row>
    <row r="714" spans="1:7" hidden="1" x14ac:dyDescent="0.25">
      <c r="A714" s="62">
        <f t="shared" si="57"/>
        <v>713</v>
      </c>
      <c r="B714" s="97">
        <f t="shared" ca="1" si="54"/>
        <v>-6.2567459750295693E-2</v>
      </c>
      <c r="C714" s="98">
        <f t="shared" ca="1" si="58"/>
        <v>543.97915447920673</v>
      </c>
      <c r="D714" s="99">
        <f t="shared" ca="1" si="58"/>
        <v>1758.2716481666157</v>
      </c>
      <c r="E714" s="98">
        <f t="shared" ca="1" si="58"/>
        <v>-257.98562439660986</v>
      </c>
      <c r="F714" s="98">
        <f t="shared" ca="1" si="58"/>
        <v>356.61402990914075</v>
      </c>
      <c r="G714" s="115">
        <f t="shared" ca="1" si="56"/>
        <v>98.62840551253089</v>
      </c>
    </row>
    <row r="715" spans="1:7" hidden="1" x14ac:dyDescent="0.25">
      <c r="A715" s="62">
        <f t="shared" si="57"/>
        <v>714</v>
      </c>
      <c r="B715" s="97">
        <f t="shared" ca="1" si="54"/>
        <v>-3.9122554168302681E-4</v>
      </c>
      <c r="C715" s="98">
        <f t="shared" ca="1" si="58"/>
        <v>409.04046232170163</v>
      </c>
      <c r="D715" s="99">
        <f t="shared" ca="1" si="58"/>
        <v>2991.6773112437027</v>
      </c>
      <c r="E715" s="98">
        <f t="shared" ca="1" si="58"/>
        <v>1230.9589665178612</v>
      </c>
      <c r="F715" s="98">
        <f t="shared" ca="1" si="58"/>
        <v>-206.77349320698795</v>
      </c>
      <c r="G715" s="115">
        <f t="shared" ca="1" si="56"/>
        <v>1024.1854733108732</v>
      </c>
    </row>
    <row r="716" spans="1:7" hidden="1" x14ac:dyDescent="0.25">
      <c r="A716" s="62">
        <f t="shared" si="57"/>
        <v>715</v>
      </c>
      <c r="B716" s="97">
        <f t="shared" ca="1" si="54"/>
        <v>5.9480444976780039E-2</v>
      </c>
      <c r="C716" s="98">
        <f t="shared" ca="1" si="58"/>
        <v>642.85497203996101</v>
      </c>
      <c r="D716" s="99">
        <f t="shared" ca="1" si="58"/>
        <v>616.73598801491266</v>
      </c>
      <c r="E716" s="98">
        <f t="shared" ca="1" si="58"/>
        <v>751.40048794748157</v>
      </c>
      <c r="F716" s="98">
        <f t="shared" ca="1" si="58"/>
        <v>200.23946374502856</v>
      </c>
      <c r="G716" s="115">
        <f t="shared" ca="1" si="56"/>
        <v>951.63995169251007</v>
      </c>
    </row>
    <row r="717" spans="1:7" hidden="1" x14ac:dyDescent="0.25">
      <c r="A717" s="62">
        <f t="shared" si="57"/>
        <v>716</v>
      </c>
      <c r="B717" s="97">
        <f t="shared" ca="1" si="54"/>
        <v>6.4465893814303829E-3</v>
      </c>
      <c r="C717" s="98">
        <f t="shared" ca="1" si="58"/>
        <v>1112.3403888643988</v>
      </c>
      <c r="D717" s="99">
        <f t="shared" ca="1" si="58"/>
        <v>1605.3570364356415</v>
      </c>
      <c r="E717" s="98">
        <f t="shared" ca="1" si="58"/>
        <v>1443.2599172033606</v>
      </c>
      <c r="F717" s="98">
        <f t="shared" ca="1" si="58"/>
        <v>655.61845717180381</v>
      </c>
      <c r="G717" s="115">
        <f t="shared" ca="1" si="56"/>
        <v>2098.8783743751646</v>
      </c>
    </row>
    <row r="718" spans="1:7" hidden="1" x14ac:dyDescent="0.25">
      <c r="A718" s="62">
        <f t="shared" si="57"/>
        <v>717</v>
      </c>
      <c r="B718" s="97">
        <f t="shared" ca="1" si="54"/>
        <v>-2.1041848560574034E-2</v>
      </c>
      <c r="C718" s="98">
        <f t="shared" ca="1" si="58"/>
        <v>1290.7863093260455</v>
      </c>
      <c r="D718" s="99">
        <f t="shared" ca="1" si="58"/>
        <v>96.126641295064815</v>
      </c>
      <c r="E718" s="98">
        <f t="shared" ca="1" si="58"/>
        <v>1377.6906019178657</v>
      </c>
      <c r="F718" s="98">
        <f t="shared" ca="1" si="58"/>
        <v>1415.2845112460845</v>
      </c>
      <c r="G718" s="115">
        <f t="shared" ca="1" si="56"/>
        <v>2792.9751131639505</v>
      </c>
    </row>
    <row r="719" spans="1:7" hidden="1" x14ac:dyDescent="0.25">
      <c r="A719" s="62">
        <f t="shared" si="57"/>
        <v>718</v>
      </c>
      <c r="B719" s="97">
        <f t="shared" ca="1" si="54"/>
        <v>4.0422008241170045E-2</v>
      </c>
      <c r="C719" s="98">
        <f t="shared" ca="1" si="58"/>
        <v>278.55400534930482</v>
      </c>
      <c r="D719" s="99">
        <f t="shared" ca="1" si="58"/>
        <v>534.34797741980151</v>
      </c>
      <c r="E719" s="98">
        <f t="shared" ca="1" si="58"/>
        <v>1064.4718317554193</v>
      </c>
      <c r="F719" s="98">
        <f t="shared" ca="1" si="58"/>
        <v>741.06878496650984</v>
      </c>
      <c r="G719" s="115">
        <f t="shared" ca="1" si="56"/>
        <v>1805.5406167219292</v>
      </c>
    </row>
    <row r="720" spans="1:7" hidden="1" x14ac:dyDescent="0.25">
      <c r="A720" s="62">
        <f t="shared" si="57"/>
        <v>719</v>
      </c>
      <c r="B720" s="97">
        <f t="shared" ca="1" si="54"/>
        <v>3.436740712945352E-2</v>
      </c>
      <c r="C720" s="98">
        <f t="shared" ca="1" si="58"/>
        <v>434.64308468846917</v>
      </c>
      <c r="D720" s="99">
        <f t="shared" ca="1" si="58"/>
        <v>939.60233441368621</v>
      </c>
      <c r="E720" s="98">
        <f t="shared" ca="1" si="58"/>
        <v>1050.865131362084</v>
      </c>
      <c r="F720" s="98">
        <f t="shared" ca="1" si="58"/>
        <v>473.23700757002388</v>
      </c>
      <c r="G720" s="115">
        <f t="shared" ca="1" si="56"/>
        <v>1524.1021389321079</v>
      </c>
    </row>
    <row r="721" spans="1:7" hidden="1" x14ac:dyDescent="0.25">
      <c r="A721" s="62">
        <f t="shared" si="57"/>
        <v>720</v>
      </c>
      <c r="B721" s="97">
        <f t="shared" ca="1" si="54"/>
        <v>8.9162412236331784E-2</v>
      </c>
      <c r="C721" s="98">
        <f t="shared" ca="1" si="58"/>
        <v>612.74759593083763</v>
      </c>
      <c r="D721" s="99">
        <f t="shared" ca="1" si="58"/>
        <v>1112.2289831383591</v>
      </c>
      <c r="E721" s="98">
        <f t="shared" ca="1" si="58"/>
        <v>677.6378171822422</v>
      </c>
      <c r="F721" s="98">
        <f t="shared" ca="1" si="58"/>
        <v>829.34394427635937</v>
      </c>
      <c r="G721" s="115">
        <f t="shared" ca="1" si="56"/>
        <v>1506.9817614586016</v>
      </c>
    </row>
    <row r="722" spans="1:7" hidden="1" x14ac:dyDescent="0.25">
      <c r="A722" s="62">
        <f t="shared" si="57"/>
        <v>721</v>
      </c>
      <c r="B722" s="97">
        <f t="shared" ca="1" si="54"/>
        <v>7.6862010490230698E-2</v>
      </c>
      <c r="C722" s="98">
        <f t="shared" ca="1" si="58"/>
        <v>614.47357980716629</v>
      </c>
      <c r="D722" s="99">
        <f t="shared" ca="1" si="58"/>
        <v>1608.1681444282435</v>
      </c>
      <c r="E722" s="98">
        <f t="shared" ca="1" si="58"/>
        <v>629.18962878370348</v>
      </c>
      <c r="F722" s="98">
        <f t="shared" ca="1" si="58"/>
        <v>1488.7460909286449</v>
      </c>
      <c r="G722" s="115">
        <f t="shared" ca="1" si="56"/>
        <v>2117.9357197123481</v>
      </c>
    </row>
    <row r="723" spans="1:7" hidden="1" x14ac:dyDescent="0.25">
      <c r="A723" s="62">
        <f t="shared" si="57"/>
        <v>722</v>
      </c>
      <c r="B723" s="97">
        <f t="shared" ca="1" si="54"/>
        <v>3.2654954393728126E-2</v>
      </c>
      <c r="C723" s="98">
        <f t="shared" ca="1" si="58"/>
        <v>767.04039890820366</v>
      </c>
      <c r="D723" s="99">
        <f t="shared" ca="1" si="58"/>
        <v>1380.2072315957257</v>
      </c>
      <c r="E723" s="98">
        <f t="shared" ca="1" si="58"/>
        <v>985.90604979405714</v>
      </c>
      <c r="F723" s="98">
        <f t="shared" ca="1" si="58"/>
        <v>1018.2661328032592</v>
      </c>
      <c r="G723" s="115">
        <f t="shared" ca="1" si="56"/>
        <v>2004.1721825973164</v>
      </c>
    </row>
    <row r="724" spans="1:7" hidden="1" x14ac:dyDescent="0.25">
      <c r="A724" s="62">
        <f t="shared" si="57"/>
        <v>723</v>
      </c>
      <c r="B724" s="97">
        <f t="shared" ca="1" si="54"/>
        <v>4.5480147078300399E-2</v>
      </c>
      <c r="C724" s="98">
        <f t="shared" ca="1" si="58"/>
        <v>166.66107337971278</v>
      </c>
      <c r="D724" s="99">
        <f t="shared" ca="1" si="58"/>
        <v>1418.706624265646</v>
      </c>
      <c r="E724" s="98">
        <f t="shared" ca="1" si="58"/>
        <v>71.447655581423874</v>
      </c>
      <c r="F724" s="98">
        <f t="shared" ca="1" si="58"/>
        <v>1028.6743888794381</v>
      </c>
      <c r="G724" s="115">
        <f t="shared" ca="1" si="56"/>
        <v>1100.1220444608621</v>
      </c>
    </row>
    <row r="725" spans="1:7" hidden="1" x14ac:dyDescent="0.25">
      <c r="A725" s="62">
        <f t="shared" si="57"/>
        <v>724</v>
      </c>
      <c r="B725" s="97">
        <f t="shared" ca="1" si="54"/>
        <v>-1.8640589718657882E-2</v>
      </c>
      <c r="C725" s="98">
        <f t="shared" ca="1" si="58"/>
        <v>339.75869891100695</v>
      </c>
      <c r="D725" s="99">
        <f t="shared" ca="1" si="58"/>
        <v>780.08790123476263</v>
      </c>
      <c r="E725" s="98">
        <f t="shared" ca="1" si="58"/>
        <v>847.05335595595216</v>
      </c>
      <c r="F725" s="98">
        <f t="shared" ca="1" si="58"/>
        <v>862.26118577424313</v>
      </c>
      <c r="G725" s="115">
        <f t="shared" ca="1" si="56"/>
        <v>1709.3145417301953</v>
      </c>
    </row>
    <row r="726" spans="1:7" hidden="1" x14ac:dyDescent="0.25">
      <c r="A726" s="62">
        <f t="shared" si="57"/>
        <v>725</v>
      </c>
      <c r="B726" s="97">
        <f t="shared" ca="1" si="54"/>
        <v>-4.5582890295125661E-3</v>
      </c>
      <c r="C726" s="98">
        <f t="shared" ca="1" si="58"/>
        <v>553.21571468032801</v>
      </c>
      <c r="D726" s="99">
        <f t="shared" ca="1" si="58"/>
        <v>2739.5189935607086</v>
      </c>
      <c r="E726" s="98">
        <f t="shared" ca="1" si="58"/>
        <v>549.86479210968037</v>
      </c>
      <c r="F726" s="98">
        <f t="shared" ca="1" si="58"/>
        <v>619.73748484965495</v>
      </c>
      <c r="G726" s="115">
        <f t="shared" ca="1" si="56"/>
        <v>1169.6022769593353</v>
      </c>
    </row>
    <row r="727" spans="1:7" hidden="1" x14ac:dyDescent="0.25">
      <c r="A727" s="62">
        <f t="shared" si="57"/>
        <v>726</v>
      </c>
      <c r="B727" s="97">
        <f t="shared" ca="1" si="54"/>
        <v>8.6754989072799701E-2</v>
      </c>
      <c r="C727" s="98">
        <f t="shared" ca="1" si="58"/>
        <v>332.16744057073606</v>
      </c>
      <c r="D727" s="99">
        <f t="shared" ca="1" si="58"/>
        <v>187.67443132849905</v>
      </c>
      <c r="E727" s="98">
        <f t="shared" ca="1" si="58"/>
        <v>626.55952217388779</v>
      </c>
      <c r="F727" s="98">
        <f t="shared" ca="1" si="58"/>
        <v>747.55929974475816</v>
      </c>
      <c r="G727" s="115">
        <f t="shared" ca="1" si="56"/>
        <v>1374.1188219186461</v>
      </c>
    </row>
    <row r="728" spans="1:7" hidden="1" x14ac:dyDescent="0.25">
      <c r="A728" s="62">
        <f t="shared" si="57"/>
        <v>727</v>
      </c>
      <c r="B728" s="97">
        <f t="shared" ca="1" si="54"/>
        <v>4.7512574900832841E-2</v>
      </c>
      <c r="C728" s="98">
        <f t="shared" ca="1" si="58"/>
        <v>-485.18520459725164</v>
      </c>
      <c r="D728" s="99">
        <f t="shared" ca="1" si="58"/>
        <v>1551.6997262958173</v>
      </c>
      <c r="E728" s="98">
        <f t="shared" ca="1" si="58"/>
        <v>1166.6829001797907</v>
      </c>
      <c r="F728" s="98">
        <f t="shared" ca="1" si="58"/>
        <v>314.69633566153391</v>
      </c>
      <c r="G728" s="115">
        <f t="shared" ca="1" si="56"/>
        <v>1481.3792358413248</v>
      </c>
    </row>
    <row r="729" spans="1:7" hidden="1" x14ac:dyDescent="0.25">
      <c r="A729" s="62">
        <f t="shared" si="57"/>
        <v>728</v>
      </c>
      <c r="B729" s="97">
        <f t="shared" ca="1" si="54"/>
        <v>0.1357251582964667</v>
      </c>
      <c r="C729" s="98">
        <f t="shared" ca="1" si="58"/>
        <v>-194.14337000319381</v>
      </c>
      <c r="D729" s="99">
        <f t="shared" ca="1" si="58"/>
        <v>613.51573462748263</v>
      </c>
      <c r="E729" s="98">
        <f t="shared" ca="1" si="58"/>
        <v>754.06065532143612</v>
      </c>
      <c r="F729" s="98">
        <f t="shared" ca="1" si="58"/>
        <v>79.959369165853104</v>
      </c>
      <c r="G729" s="115">
        <f t="shared" ca="1" si="56"/>
        <v>834.02002448728922</v>
      </c>
    </row>
    <row r="730" spans="1:7" hidden="1" x14ac:dyDescent="0.25">
      <c r="A730" s="62">
        <f t="shared" si="57"/>
        <v>729</v>
      </c>
      <c r="B730" s="97">
        <f t="shared" ca="1" si="54"/>
        <v>7.436181176256336E-3</v>
      </c>
      <c r="C730" s="98">
        <f t="shared" ca="1" si="58"/>
        <v>463.27908357120123</v>
      </c>
      <c r="D730" s="99">
        <f t="shared" ca="1" si="58"/>
        <v>1192.1577368116377</v>
      </c>
      <c r="E730" s="98">
        <f t="shared" ca="1" si="58"/>
        <v>606.57240805960498</v>
      </c>
      <c r="F730" s="98">
        <f t="shared" ca="1" si="58"/>
        <v>1010.8609920518325</v>
      </c>
      <c r="G730" s="115">
        <f t="shared" ca="1" si="56"/>
        <v>1617.4334001114375</v>
      </c>
    </row>
    <row r="731" spans="1:7" hidden="1" x14ac:dyDescent="0.25">
      <c r="A731" s="62">
        <f t="shared" si="57"/>
        <v>730</v>
      </c>
      <c r="B731" s="97">
        <f t="shared" ca="1" si="54"/>
        <v>3.0769606479474892E-2</v>
      </c>
      <c r="C731" s="98">
        <f t="shared" ca="1" si="58"/>
        <v>697.84767394058258</v>
      </c>
      <c r="D731" s="99">
        <f t="shared" ca="1" si="58"/>
        <v>581.67658543900063</v>
      </c>
      <c r="E731" s="98">
        <f t="shared" ca="1" si="58"/>
        <v>50.075901509612038</v>
      </c>
      <c r="F731" s="98">
        <f t="shared" ca="1" si="58"/>
        <v>-29.007418363873853</v>
      </c>
      <c r="G731" s="115">
        <f t="shared" ca="1" si="56"/>
        <v>21.068483145738185</v>
      </c>
    </row>
    <row r="732" spans="1:7" hidden="1" x14ac:dyDescent="0.25">
      <c r="A732" s="62">
        <f t="shared" si="57"/>
        <v>731</v>
      </c>
      <c r="B732" s="97">
        <f t="shared" ca="1" si="54"/>
        <v>-3.1064268465144693E-2</v>
      </c>
      <c r="C732" s="98">
        <f t="shared" ca="1" si="58"/>
        <v>11.766928882121192</v>
      </c>
      <c r="D732" s="99">
        <f t="shared" ca="1" si="58"/>
        <v>1528.0835252550783</v>
      </c>
      <c r="E732" s="98">
        <f t="shared" ca="1" si="58"/>
        <v>332.19218737271308</v>
      </c>
      <c r="F732" s="98">
        <f t="shared" ca="1" si="58"/>
        <v>198.12452597387465</v>
      </c>
      <c r="G732" s="115">
        <f t="shared" ca="1" si="56"/>
        <v>530.31671334658768</v>
      </c>
    </row>
    <row r="733" spans="1:7" hidden="1" x14ac:dyDescent="0.25">
      <c r="A733" s="62">
        <f t="shared" si="57"/>
        <v>732</v>
      </c>
      <c r="B733" s="97">
        <f t="shared" ca="1" si="54"/>
        <v>1.7702252156363653E-2</v>
      </c>
      <c r="C733" s="98">
        <f t="shared" ca="1" si="58"/>
        <v>1516.9163997745245</v>
      </c>
      <c r="D733" s="99">
        <f t="shared" ca="1" si="58"/>
        <v>1650.7534735234733</v>
      </c>
      <c r="E733" s="98">
        <f t="shared" ca="1" si="58"/>
        <v>-413.90761841612493</v>
      </c>
      <c r="F733" s="98">
        <f t="shared" ca="1" si="58"/>
        <v>767.95957265916002</v>
      </c>
      <c r="G733" s="115">
        <f t="shared" ca="1" si="56"/>
        <v>354.05195424303508</v>
      </c>
    </row>
    <row r="734" spans="1:7" hidden="1" x14ac:dyDescent="0.25">
      <c r="A734" s="62">
        <f t="shared" si="57"/>
        <v>733</v>
      </c>
      <c r="B734" s="97">
        <f t="shared" ca="1" si="54"/>
        <v>1.7985804036076684E-2</v>
      </c>
      <c r="C734" s="98">
        <f t="shared" ca="1" si="58"/>
        <v>356.74493388466203</v>
      </c>
      <c r="D734" s="99">
        <f t="shared" ca="1" si="58"/>
        <v>1300.4013631190728</v>
      </c>
      <c r="E734" s="98">
        <f t="shared" ca="1" si="58"/>
        <v>223.45590778519926</v>
      </c>
      <c r="F734" s="98">
        <f t="shared" ca="1" si="58"/>
        <v>1241.8854980086651</v>
      </c>
      <c r="G734" s="115">
        <f t="shared" ca="1" si="56"/>
        <v>1465.3414057938644</v>
      </c>
    </row>
    <row r="735" spans="1:7" hidden="1" x14ac:dyDescent="0.25">
      <c r="A735" s="62">
        <f t="shared" si="57"/>
        <v>734</v>
      </c>
      <c r="B735" s="97">
        <f t="shared" ca="1" si="54"/>
        <v>6.6598176675846332E-2</v>
      </c>
      <c r="C735" s="98">
        <f t="shared" ca="1" si="58"/>
        <v>1000.7115925735866</v>
      </c>
      <c r="D735" s="99">
        <f t="shared" ca="1" si="58"/>
        <v>24.147465790423098</v>
      </c>
      <c r="E735" s="98">
        <f t="shared" ca="1" si="58"/>
        <v>1381.6698739945045</v>
      </c>
      <c r="F735" s="98">
        <f t="shared" ca="1" si="58"/>
        <v>-634.80210101919533</v>
      </c>
      <c r="G735" s="115">
        <f t="shared" ca="1" si="56"/>
        <v>746.86777297530921</v>
      </c>
    </row>
    <row r="736" spans="1:7" hidden="1" x14ac:dyDescent="0.25">
      <c r="A736" s="62">
        <f t="shared" si="57"/>
        <v>735</v>
      </c>
      <c r="B736" s="97">
        <f t="shared" ca="1" si="54"/>
        <v>4.0975692786645229E-2</v>
      </c>
      <c r="C736" s="98">
        <f t="shared" ca="1" si="58"/>
        <v>37.931849274664387</v>
      </c>
      <c r="D736" s="99">
        <f t="shared" ca="1" si="58"/>
        <v>567.16023923847945</v>
      </c>
      <c r="E736" s="98">
        <f t="shared" ca="1" si="58"/>
        <v>35.023176294453663</v>
      </c>
      <c r="F736" s="98">
        <f t="shared" ca="1" si="58"/>
        <v>428.12904704649065</v>
      </c>
      <c r="G736" s="115">
        <f t="shared" ca="1" si="56"/>
        <v>463.15222334094432</v>
      </c>
    </row>
    <row r="737" spans="1:7" hidden="1" x14ac:dyDescent="0.25">
      <c r="A737" s="62">
        <f t="shared" si="57"/>
        <v>736</v>
      </c>
      <c r="B737" s="97">
        <f t="shared" ca="1" si="54"/>
        <v>0.15853247264195203</v>
      </c>
      <c r="C737" s="98">
        <f t="shared" ca="1" si="58"/>
        <v>-35.66439417896072</v>
      </c>
      <c r="D737" s="99">
        <f t="shared" ca="1" si="58"/>
        <v>4248.6367387486043</v>
      </c>
      <c r="E737" s="98">
        <f t="shared" ca="1" si="58"/>
        <v>616.59110085651764</v>
      </c>
      <c r="F737" s="98">
        <f t="shared" ca="1" si="58"/>
        <v>14.770044375354132</v>
      </c>
      <c r="G737" s="115">
        <f t="shared" ca="1" si="56"/>
        <v>631.36114523187177</v>
      </c>
    </row>
    <row r="738" spans="1:7" hidden="1" x14ac:dyDescent="0.25">
      <c r="A738" s="62">
        <f t="shared" si="57"/>
        <v>737</v>
      </c>
      <c r="B738" s="97">
        <f t="shared" ca="1" si="54"/>
        <v>6.8304938211807428E-2</v>
      </c>
      <c r="C738" s="98">
        <f t="shared" ca="1" si="58"/>
        <v>-103.50928690503792</v>
      </c>
      <c r="D738" s="99">
        <f t="shared" ca="1" si="58"/>
        <v>1540.3496379906251</v>
      </c>
      <c r="E738" s="98">
        <f t="shared" ca="1" si="58"/>
        <v>487.536225924311</v>
      </c>
      <c r="F738" s="98">
        <f t="shared" ca="1" si="58"/>
        <v>-147.79639220670981</v>
      </c>
      <c r="G738" s="115">
        <f t="shared" ca="1" si="56"/>
        <v>339.73983371760119</v>
      </c>
    </row>
    <row r="739" spans="1:7" hidden="1" x14ac:dyDescent="0.25">
      <c r="A739" s="62">
        <f t="shared" si="57"/>
        <v>738</v>
      </c>
      <c r="B739" s="97">
        <f t="shared" ca="1" si="54"/>
        <v>3.3609558924447058E-2</v>
      </c>
      <c r="C739" s="98">
        <f t="shared" ca="1" si="58"/>
        <v>856.58232035585979</v>
      </c>
      <c r="D739" s="99">
        <f t="shared" ca="1" si="58"/>
        <v>2107.0175494288187</v>
      </c>
      <c r="E739" s="98">
        <f t="shared" ca="1" si="58"/>
        <v>-219.7099792574603</v>
      </c>
      <c r="F739" s="98">
        <f t="shared" ca="1" si="58"/>
        <v>177.16144988219168</v>
      </c>
      <c r="G739" s="115">
        <f t="shared" ca="1" si="56"/>
        <v>-42.548529375268629</v>
      </c>
    </row>
    <row r="740" spans="1:7" hidden="1" x14ac:dyDescent="0.25">
      <c r="A740" s="62">
        <f t="shared" si="57"/>
        <v>739</v>
      </c>
      <c r="B740" s="97">
        <f t="shared" ca="1" si="54"/>
        <v>9.9256282728807599E-2</v>
      </c>
      <c r="C740" s="98">
        <f t="shared" ca="1" si="58"/>
        <v>546.7974301082661</v>
      </c>
      <c r="D740" s="99">
        <f t="shared" ca="1" si="58"/>
        <v>486.95079858700331</v>
      </c>
      <c r="E740" s="98">
        <f t="shared" ca="1" si="58"/>
        <v>379.32695544621691</v>
      </c>
      <c r="F740" s="98">
        <f t="shared" ca="1" si="58"/>
        <v>769.32504191547355</v>
      </c>
      <c r="G740" s="115">
        <f t="shared" ca="1" si="56"/>
        <v>1148.6519973616905</v>
      </c>
    </row>
    <row r="741" spans="1:7" hidden="1" x14ac:dyDescent="0.25">
      <c r="A741" s="62">
        <f t="shared" si="57"/>
        <v>740</v>
      </c>
      <c r="B741" s="97">
        <f t="shared" ca="1" si="54"/>
        <v>9.9376426864772688E-2</v>
      </c>
      <c r="C741" s="98">
        <f t="shared" ca="1" si="58"/>
        <v>51.115599001584883</v>
      </c>
      <c r="D741" s="99">
        <f t="shared" ca="1" si="58"/>
        <v>1735.5717674282307</v>
      </c>
      <c r="E741" s="98">
        <f t="shared" ca="1" si="58"/>
        <v>4.8076080273176558</v>
      </c>
      <c r="F741" s="98">
        <f t="shared" ca="1" si="58"/>
        <v>411.58167518428763</v>
      </c>
      <c r="G741" s="115">
        <f t="shared" ca="1" si="56"/>
        <v>416.38928321160529</v>
      </c>
    </row>
    <row r="742" spans="1:7" hidden="1" x14ac:dyDescent="0.25">
      <c r="A742" s="62">
        <f t="shared" si="57"/>
        <v>741</v>
      </c>
      <c r="B742" s="97">
        <f t="shared" ca="1" si="54"/>
        <v>0.10390853349579098</v>
      </c>
      <c r="C742" s="98">
        <f t="shared" ca="1" si="58"/>
        <v>884.30656152509528</v>
      </c>
      <c r="D742" s="99">
        <f t="shared" ca="1" si="58"/>
        <v>1218.9624945864409</v>
      </c>
      <c r="E742" s="98">
        <f t="shared" ca="1" si="58"/>
        <v>44.987636397489212</v>
      </c>
      <c r="F742" s="98">
        <f t="shared" ca="1" si="58"/>
        <v>633.86537437902007</v>
      </c>
      <c r="G742" s="115">
        <f t="shared" ca="1" si="56"/>
        <v>678.85301077650934</v>
      </c>
    </row>
    <row r="743" spans="1:7" hidden="1" x14ac:dyDescent="0.25">
      <c r="A743" s="62">
        <f t="shared" si="57"/>
        <v>742</v>
      </c>
      <c r="B743" s="97">
        <f t="shared" ca="1" si="54"/>
        <v>6.5462522034562126E-2</v>
      </c>
      <c r="C743" s="98">
        <f t="shared" ca="1" si="58"/>
        <v>-17.187379126721112</v>
      </c>
      <c r="D743" s="99">
        <f t="shared" ca="1" si="58"/>
        <v>2712.56569885515</v>
      </c>
      <c r="E743" s="98">
        <f t="shared" ca="1" si="58"/>
        <v>-123.80821094862324</v>
      </c>
      <c r="F743" s="98">
        <f t="shared" ca="1" si="58"/>
        <v>1014.7935751405902</v>
      </c>
      <c r="G743" s="115">
        <f t="shared" ca="1" si="56"/>
        <v>890.98536419196694</v>
      </c>
    </row>
    <row r="744" spans="1:7" hidden="1" x14ac:dyDescent="0.25">
      <c r="A744" s="62">
        <f t="shared" si="57"/>
        <v>743</v>
      </c>
      <c r="B744" s="97">
        <f t="shared" ca="1" si="54"/>
        <v>-4.2791655750002641E-2</v>
      </c>
      <c r="C744" s="98">
        <f t="shared" ca="1" si="58"/>
        <v>269.88927851808694</v>
      </c>
      <c r="D744" s="99">
        <f t="shared" ca="1" si="58"/>
        <v>2555.1376692308036</v>
      </c>
      <c r="E744" s="98">
        <f t="shared" ca="1" si="58"/>
        <v>666.895344571039</v>
      </c>
      <c r="F744" s="98">
        <f t="shared" ca="1" si="58"/>
        <v>875.19966180425934</v>
      </c>
      <c r="G744" s="115">
        <f t="shared" ca="1" si="56"/>
        <v>1542.0950063752985</v>
      </c>
    </row>
    <row r="745" spans="1:7" hidden="1" x14ac:dyDescent="0.25">
      <c r="A745" s="62">
        <f t="shared" si="57"/>
        <v>744</v>
      </c>
      <c r="B745" s="97">
        <f t="shared" ca="1" si="54"/>
        <v>-8.2110290294582375E-2</v>
      </c>
      <c r="C745" s="98">
        <f t="shared" ca="1" si="58"/>
        <v>648.58486398593152</v>
      </c>
      <c r="D745" s="99">
        <f t="shared" ca="1" si="58"/>
        <v>3122.685627538885</v>
      </c>
      <c r="E745" s="98">
        <f t="shared" ca="1" si="58"/>
        <v>730.02197812312374</v>
      </c>
      <c r="F745" s="98">
        <f t="shared" ca="1" si="58"/>
        <v>1143.8878335702734</v>
      </c>
      <c r="G745" s="115">
        <f t="shared" ca="1" si="56"/>
        <v>1873.9098116933972</v>
      </c>
    </row>
    <row r="746" spans="1:7" hidden="1" x14ac:dyDescent="0.25">
      <c r="A746" s="62">
        <f t="shared" si="57"/>
        <v>745</v>
      </c>
      <c r="B746" s="97">
        <f t="shared" ca="1" si="54"/>
        <v>3.7598072450857951E-2</v>
      </c>
      <c r="C746" s="98">
        <f t="shared" ca="1" si="58"/>
        <v>-204.94744042598791</v>
      </c>
      <c r="D746" s="99">
        <f t="shared" ca="1" si="58"/>
        <v>2131.5760750815462</v>
      </c>
      <c r="E746" s="98">
        <f t="shared" ca="1" si="58"/>
        <v>1194.5563082562144</v>
      </c>
      <c r="F746" s="98">
        <f t="shared" ca="1" si="58"/>
        <v>72.292866345263008</v>
      </c>
      <c r="G746" s="115">
        <f t="shared" ca="1" si="56"/>
        <v>1266.8491746014774</v>
      </c>
    </row>
    <row r="747" spans="1:7" hidden="1" x14ac:dyDescent="0.25">
      <c r="A747" s="62">
        <f t="shared" si="57"/>
        <v>746</v>
      </c>
      <c r="B747" s="97">
        <f t="shared" ca="1" si="54"/>
        <v>7.2569383573941049E-2</v>
      </c>
      <c r="C747" s="98">
        <f t="shared" ca="1" si="58"/>
        <v>159.13853903284291</v>
      </c>
      <c r="D747" s="99">
        <f t="shared" ca="1" si="58"/>
        <v>2596.5868686266244</v>
      </c>
      <c r="E747" s="98">
        <f t="shared" ca="1" si="58"/>
        <v>-582.86293150248866</v>
      </c>
      <c r="F747" s="98">
        <f t="shared" ca="1" si="58"/>
        <v>1241.1906989901563</v>
      </c>
      <c r="G747" s="115">
        <f t="shared" ca="1" si="56"/>
        <v>658.32776748766764</v>
      </c>
    </row>
    <row r="748" spans="1:7" hidden="1" x14ac:dyDescent="0.25">
      <c r="A748" s="62">
        <f t="shared" si="57"/>
        <v>747</v>
      </c>
      <c r="B748" s="97">
        <f t="shared" ca="1" si="54"/>
        <v>5.6648202616354296E-2</v>
      </c>
      <c r="C748" s="98">
        <f t="shared" ca="1" si="58"/>
        <v>648.048937503876</v>
      </c>
      <c r="D748" s="99">
        <f t="shared" ca="1" si="58"/>
        <v>-960.17290157323009</v>
      </c>
      <c r="E748" s="98">
        <f t="shared" ca="1" si="58"/>
        <v>405.99976581098485</v>
      </c>
      <c r="F748" s="98">
        <f t="shared" ca="1" si="58"/>
        <v>313.56925454004624</v>
      </c>
      <c r="G748" s="115">
        <f t="shared" ca="1" si="56"/>
        <v>719.5690203510311</v>
      </c>
    </row>
    <row r="749" spans="1:7" hidden="1" x14ac:dyDescent="0.25">
      <c r="A749" s="62">
        <f t="shared" si="57"/>
        <v>748</v>
      </c>
      <c r="B749" s="97">
        <f t="shared" ca="1" si="54"/>
        <v>6.6411284049600228E-2</v>
      </c>
      <c r="C749" s="98">
        <f t="shared" ca="1" si="58"/>
        <v>1121.8873622557194</v>
      </c>
      <c r="D749" s="99">
        <f t="shared" ca="1" si="58"/>
        <v>445.35639570236879</v>
      </c>
      <c r="E749" s="98">
        <f t="shared" ca="1" si="58"/>
        <v>-29.357767499962051</v>
      </c>
      <c r="F749" s="98">
        <f t="shared" ca="1" si="58"/>
        <v>608.49141432936062</v>
      </c>
      <c r="G749" s="115">
        <f t="shared" ca="1" si="56"/>
        <v>579.13364682939857</v>
      </c>
    </row>
    <row r="750" spans="1:7" hidden="1" x14ac:dyDescent="0.25">
      <c r="A750" s="62">
        <f t="shared" si="57"/>
        <v>749</v>
      </c>
      <c r="B750" s="97">
        <f t="shared" ca="1" si="54"/>
        <v>4.5277543698477564E-2</v>
      </c>
      <c r="C750" s="98">
        <f t="shared" ca="1" si="58"/>
        <v>299.34467280535057</v>
      </c>
      <c r="D750" s="99">
        <f t="shared" ca="1" si="58"/>
        <v>2664.6347313716064</v>
      </c>
      <c r="E750" s="98">
        <f t="shared" ca="1" si="58"/>
        <v>1528.0138361606901</v>
      </c>
      <c r="F750" s="98">
        <f t="shared" ca="1" si="58"/>
        <v>97.761764089400572</v>
      </c>
      <c r="G750" s="115">
        <f t="shared" ca="1" si="56"/>
        <v>1625.7756002500905</v>
      </c>
    </row>
    <row r="751" spans="1:7" hidden="1" x14ac:dyDescent="0.25">
      <c r="A751" s="62">
        <f t="shared" si="57"/>
        <v>750</v>
      </c>
      <c r="B751" s="97">
        <f t="shared" ca="1" si="54"/>
        <v>-6.1330785105729452E-3</v>
      </c>
      <c r="C751" s="98">
        <f t="shared" ca="1" si="58"/>
        <v>1037.6708953429975</v>
      </c>
      <c r="D751" s="99">
        <f t="shared" ca="1" si="58"/>
        <v>863.07889503443118</v>
      </c>
      <c r="E751" s="98">
        <f t="shared" ca="1" si="58"/>
        <v>726.12377314030255</v>
      </c>
      <c r="F751" s="98">
        <f t="shared" ca="1" si="58"/>
        <v>876.66436357771499</v>
      </c>
      <c r="G751" s="115">
        <f t="shared" ca="1" si="56"/>
        <v>1602.7881367180175</v>
      </c>
    </row>
    <row r="752" spans="1:7" hidden="1" x14ac:dyDescent="0.25">
      <c r="A752" s="62">
        <f t="shared" si="57"/>
        <v>751</v>
      </c>
      <c r="B752" s="97">
        <f t="shared" ca="1" si="54"/>
        <v>7.3927405456896023E-2</v>
      </c>
      <c r="C752" s="98">
        <f t="shared" ca="1" si="58"/>
        <v>1779.1321358583407</v>
      </c>
      <c r="D752" s="99">
        <f t="shared" ca="1" si="58"/>
        <v>-216.38774227489216</v>
      </c>
      <c r="E752" s="98">
        <f t="shared" ca="1" si="58"/>
        <v>573.42805712620429</v>
      </c>
      <c r="F752" s="98">
        <f t="shared" ca="1" si="58"/>
        <v>450.55705234137656</v>
      </c>
      <c r="G752" s="115">
        <f t="shared" ca="1" si="56"/>
        <v>1023.9851094675809</v>
      </c>
    </row>
    <row r="753" spans="1:7" hidden="1" x14ac:dyDescent="0.25">
      <c r="A753" s="62">
        <f t="shared" si="57"/>
        <v>752</v>
      </c>
      <c r="B753" s="97">
        <f t="shared" ca="1" si="54"/>
        <v>0.10266943066542004</v>
      </c>
      <c r="C753" s="98">
        <f t="shared" ca="1" si="58"/>
        <v>720.21261468402406</v>
      </c>
      <c r="D753" s="99">
        <f t="shared" ca="1" si="58"/>
        <v>403.6153748950062</v>
      </c>
      <c r="E753" s="98">
        <f t="shared" ca="1" si="58"/>
        <v>115.59375552231569</v>
      </c>
      <c r="F753" s="98">
        <f t="shared" ca="1" si="58"/>
        <v>-777.96518163687733</v>
      </c>
      <c r="G753" s="115">
        <f t="shared" ca="1" si="56"/>
        <v>-662.3714261145617</v>
      </c>
    </row>
    <row r="754" spans="1:7" hidden="1" x14ac:dyDescent="0.25">
      <c r="A754" s="62">
        <f t="shared" si="57"/>
        <v>753</v>
      </c>
      <c r="B754" s="97">
        <f t="shared" ca="1" si="54"/>
        <v>8.4202675185956283E-2</v>
      </c>
      <c r="C754" s="98">
        <f t="shared" ca="1" si="58"/>
        <v>1152.9971867420586</v>
      </c>
      <c r="D754" s="99">
        <f t="shared" ca="1" si="58"/>
        <v>1245.4611992179771</v>
      </c>
      <c r="E754" s="98">
        <f t="shared" ca="1" si="58"/>
        <v>932.67763352034376</v>
      </c>
      <c r="F754" s="98">
        <f t="shared" ca="1" si="58"/>
        <v>1188.2638830444102</v>
      </c>
      <c r="G754" s="115">
        <f t="shared" ca="1" si="56"/>
        <v>2120.9415165647542</v>
      </c>
    </row>
    <row r="755" spans="1:7" hidden="1" x14ac:dyDescent="0.25">
      <c r="A755" s="62">
        <f t="shared" si="57"/>
        <v>754</v>
      </c>
      <c r="B755" s="97">
        <f t="shared" ca="1" si="54"/>
        <v>1.9935077497016247E-2</v>
      </c>
      <c r="C755" s="98">
        <f t="shared" ca="1" si="58"/>
        <v>362.56766257955707</v>
      </c>
      <c r="D755" s="99">
        <f t="shared" ca="1" si="58"/>
        <v>-249.34138449478951</v>
      </c>
      <c r="E755" s="98">
        <f t="shared" ca="1" si="58"/>
        <v>414.11792530341819</v>
      </c>
      <c r="F755" s="98">
        <f t="shared" ca="1" si="58"/>
        <v>876.98095347154219</v>
      </c>
      <c r="G755" s="115">
        <f t="shared" ca="1" si="56"/>
        <v>1291.0988787749604</v>
      </c>
    </row>
    <row r="756" spans="1:7" hidden="1" x14ac:dyDescent="0.25">
      <c r="A756" s="62">
        <f t="shared" si="57"/>
        <v>755</v>
      </c>
      <c r="B756" s="97">
        <f t="shared" ca="1" si="54"/>
        <v>6.2441981230597035E-2</v>
      </c>
      <c r="C756" s="98">
        <f t="shared" ca="1" si="58"/>
        <v>351.95207723062083</v>
      </c>
      <c r="D756" s="99">
        <f t="shared" ca="1" si="58"/>
        <v>2298.537053367646</v>
      </c>
      <c r="E756" s="98">
        <f t="shared" ca="1" si="58"/>
        <v>256.23589904880606</v>
      </c>
      <c r="F756" s="98">
        <f t="shared" ca="1" si="58"/>
        <v>425.69680678598422</v>
      </c>
      <c r="G756" s="115">
        <f t="shared" ca="1" si="56"/>
        <v>681.93270583479034</v>
      </c>
    </row>
    <row r="757" spans="1:7" hidden="1" x14ac:dyDescent="0.25">
      <c r="A757" s="62">
        <f t="shared" si="57"/>
        <v>756</v>
      </c>
      <c r="B757" s="97">
        <f t="shared" ca="1" si="54"/>
        <v>2.7058700506143452E-2</v>
      </c>
      <c r="C757" s="98">
        <f t="shared" ca="1" si="58"/>
        <v>339.44330576540438</v>
      </c>
      <c r="D757" s="99">
        <f t="shared" ca="1" si="58"/>
        <v>1985.0322253995239</v>
      </c>
      <c r="E757" s="98">
        <f t="shared" ca="1" si="58"/>
        <v>507.5753042790522</v>
      </c>
      <c r="F757" s="98">
        <f t="shared" ca="1" si="58"/>
        <v>366.65681572592769</v>
      </c>
      <c r="G757" s="115">
        <f t="shared" ca="1" si="56"/>
        <v>874.23212000497983</v>
      </c>
    </row>
    <row r="758" spans="1:7" hidden="1" x14ac:dyDescent="0.25">
      <c r="A758" s="62">
        <f t="shared" si="57"/>
        <v>757</v>
      </c>
      <c r="B758" s="97">
        <f t="shared" ca="1" si="54"/>
        <v>0.1036340487534243</v>
      </c>
      <c r="C758" s="98">
        <f t="shared" ca="1" si="58"/>
        <v>-91.020718792441016</v>
      </c>
      <c r="D758" s="99">
        <f t="shared" ca="1" si="58"/>
        <v>215.62294992312366</v>
      </c>
      <c r="E758" s="98">
        <f t="shared" ca="1" si="58"/>
        <v>669.16916700898662</v>
      </c>
      <c r="F758" s="98">
        <f t="shared" ca="1" si="58"/>
        <v>1269.4528265803719</v>
      </c>
      <c r="G758" s="115">
        <f t="shared" ca="1" si="56"/>
        <v>1938.6219935893587</v>
      </c>
    </row>
    <row r="759" spans="1:7" hidden="1" x14ac:dyDescent="0.25">
      <c r="A759" s="62">
        <f t="shared" si="57"/>
        <v>758</v>
      </c>
      <c r="B759" s="97">
        <f t="shared" ca="1" si="54"/>
        <v>3.8372111851523734E-2</v>
      </c>
      <c r="C759" s="98">
        <f t="shared" ca="1" si="58"/>
        <v>0.56177934550856889</v>
      </c>
      <c r="D759" s="99">
        <f t="shared" ca="1" si="58"/>
        <v>2362.1986069045893</v>
      </c>
      <c r="E759" s="98">
        <f t="shared" ca="1" si="58"/>
        <v>180.52057896652224</v>
      </c>
      <c r="F759" s="98">
        <f t="shared" ca="1" si="58"/>
        <v>136.1072611824714</v>
      </c>
      <c r="G759" s="115">
        <f t="shared" ca="1" si="56"/>
        <v>316.62784014899364</v>
      </c>
    </row>
    <row r="760" spans="1:7" hidden="1" x14ac:dyDescent="0.25">
      <c r="A760" s="62">
        <f t="shared" si="57"/>
        <v>759</v>
      </c>
      <c r="B760" s="97">
        <f t="shared" ca="1" si="54"/>
        <v>8.5041138897407526E-2</v>
      </c>
      <c r="C760" s="98">
        <f t="shared" ca="1" si="58"/>
        <v>1090.2113286338233</v>
      </c>
      <c r="D760" s="99">
        <f t="shared" ca="1" si="58"/>
        <v>2524.2354854780478</v>
      </c>
      <c r="E760" s="98">
        <f t="shared" ca="1" si="58"/>
        <v>696.52017482874658</v>
      </c>
      <c r="F760" s="98">
        <f t="shared" ca="1" si="58"/>
        <v>425.32972126239076</v>
      </c>
      <c r="G760" s="115">
        <f t="shared" ca="1" si="56"/>
        <v>1121.8498960911375</v>
      </c>
    </row>
    <row r="761" spans="1:7" hidden="1" x14ac:dyDescent="0.25">
      <c r="A761" s="62">
        <f t="shared" si="57"/>
        <v>760</v>
      </c>
      <c r="B761" s="97">
        <f t="shared" ca="1" si="54"/>
        <v>4.4144774389697113E-2</v>
      </c>
      <c r="C761" s="98">
        <f t="shared" ca="1" si="58"/>
        <v>708.06084551777303</v>
      </c>
      <c r="D761" s="99">
        <f t="shared" ca="1" si="58"/>
        <v>1484.2297989339604</v>
      </c>
      <c r="E761" s="98">
        <f t="shared" ca="1" si="58"/>
        <v>-715.57642438488688</v>
      </c>
      <c r="F761" s="98">
        <f t="shared" ca="1" si="58"/>
        <v>773.13173818461189</v>
      </c>
      <c r="G761" s="115">
        <f t="shared" ca="1" si="56"/>
        <v>57.555313799725013</v>
      </c>
    </row>
    <row r="762" spans="1:7" hidden="1" x14ac:dyDescent="0.25">
      <c r="A762" s="62">
        <f t="shared" si="57"/>
        <v>761</v>
      </c>
      <c r="B762" s="97">
        <f t="shared" ca="1" si="54"/>
        <v>3.8612089810948699E-2</v>
      </c>
      <c r="C762" s="98">
        <f t="shared" ca="1" si="58"/>
        <v>175.74710083118009</v>
      </c>
      <c r="D762" s="99">
        <f t="shared" ca="1" si="58"/>
        <v>-272.44517372997257</v>
      </c>
      <c r="E762" s="98">
        <f t="shared" ca="1" si="58"/>
        <v>875.56109454848229</v>
      </c>
      <c r="F762" s="98">
        <f t="shared" ca="1" si="58"/>
        <v>-476.6949618000898</v>
      </c>
      <c r="G762" s="115">
        <f t="shared" ca="1" si="56"/>
        <v>398.86613274839249</v>
      </c>
    </row>
    <row r="763" spans="1:7" hidden="1" x14ac:dyDescent="0.25">
      <c r="A763" s="62">
        <f t="shared" si="57"/>
        <v>762</v>
      </c>
      <c r="B763" s="97">
        <f t="shared" ca="1" si="54"/>
        <v>5.0128352196619833E-3</v>
      </c>
      <c r="C763" s="98">
        <f t="shared" ca="1" si="58"/>
        <v>422.12896932660425</v>
      </c>
      <c r="D763" s="99">
        <f t="shared" ca="1" si="58"/>
        <v>1767.9627115742937</v>
      </c>
      <c r="E763" s="98">
        <f t="shared" ca="1" si="58"/>
        <v>603.58176589430332</v>
      </c>
      <c r="F763" s="98">
        <f t="shared" ca="1" si="58"/>
        <v>905.53203474774284</v>
      </c>
      <c r="G763" s="115">
        <f t="shared" ca="1" si="56"/>
        <v>1509.113800642046</v>
      </c>
    </row>
    <row r="764" spans="1:7" hidden="1" x14ac:dyDescent="0.25">
      <c r="A764" s="62">
        <f t="shared" si="57"/>
        <v>763</v>
      </c>
      <c r="B764" s="97">
        <f t="shared" ca="1" si="54"/>
        <v>4.5750995798652584E-2</v>
      </c>
      <c r="C764" s="98">
        <f t="shared" ca="1" si="58"/>
        <v>1169.462908330582</v>
      </c>
      <c r="D764" s="99">
        <f t="shared" ca="1" si="58"/>
        <v>1237.5306757847179</v>
      </c>
      <c r="E764" s="98">
        <f t="shared" ca="1" si="58"/>
        <v>851.03236013278149</v>
      </c>
      <c r="F764" s="98">
        <f t="shared" ca="1" si="58"/>
        <v>1060.0885920929486</v>
      </c>
      <c r="G764" s="115">
        <f t="shared" ca="1" si="56"/>
        <v>1911.12095222573</v>
      </c>
    </row>
    <row r="765" spans="1:7" hidden="1" x14ac:dyDescent="0.25">
      <c r="A765" s="62">
        <f t="shared" si="57"/>
        <v>764</v>
      </c>
      <c r="B765" s="97">
        <f t="shared" ca="1" si="54"/>
        <v>4.582657715997223E-2</v>
      </c>
      <c r="C765" s="98">
        <f t="shared" ca="1" si="58"/>
        <v>708.63495012619001</v>
      </c>
      <c r="D765" s="99">
        <f t="shared" ca="1" si="58"/>
        <v>1345.9031858523533</v>
      </c>
      <c r="E765" s="98">
        <f t="shared" ca="1" si="58"/>
        <v>56.940413660478612</v>
      </c>
      <c r="F765" s="98">
        <f t="shared" ca="1" si="58"/>
        <v>1650.7167825475774</v>
      </c>
      <c r="G765" s="115">
        <f t="shared" ca="1" si="56"/>
        <v>1707.6571962080561</v>
      </c>
    </row>
    <row r="766" spans="1:7" hidden="1" x14ac:dyDescent="0.25">
      <c r="A766" s="62">
        <f t="shared" si="57"/>
        <v>765</v>
      </c>
      <c r="B766" s="97">
        <f t="shared" ca="1" si="54"/>
        <v>-1.0047375485245105E-2</v>
      </c>
      <c r="C766" s="98">
        <f t="shared" ca="1" si="58"/>
        <v>1107.8505752385379</v>
      </c>
      <c r="D766" s="99">
        <f t="shared" ca="1" si="58"/>
        <v>2255.9693719502579</v>
      </c>
      <c r="E766" s="98">
        <f t="shared" ca="1" si="58"/>
        <v>1208.8964549715884</v>
      </c>
      <c r="F766" s="98">
        <f t="shared" ca="1" si="58"/>
        <v>1378.6936641068073</v>
      </c>
      <c r="G766" s="115">
        <f t="shared" ca="1" si="56"/>
        <v>2587.5901190783957</v>
      </c>
    </row>
    <row r="767" spans="1:7" hidden="1" x14ac:dyDescent="0.25">
      <c r="A767" s="62">
        <f t="shared" si="57"/>
        <v>766</v>
      </c>
      <c r="B767" s="97">
        <f t="shared" ca="1" si="54"/>
        <v>4.7565312862323031E-3</v>
      </c>
      <c r="C767" s="98">
        <f t="shared" ca="1" si="58"/>
        <v>555.38652320039091</v>
      </c>
      <c r="D767" s="99">
        <f t="shared" ca="1" si="58"/>
        <v>353.28759398990519</v>
      </c>
      <c r="E767" s="98">
        <f t="shared" ca="1" si="58"/>
        <v>401.60489038312051</v>
      </c>
      <c r="F767" s="98">
        <f t="shared" ca="1" si="58"/>
        <v>819.66681876536154</v>
      </c>
      <c r="G767" s="115">
        <f t="shared" ca="1" si="56"/>
        <v>1221.2717091484819</v>
      </c>
    </row>
    <row r="768" spans="1:7" hidden="1" x14ac:dyDescent="0.25">
      <c r="A768" s="62">
        <f t="shared" si="57"/>
        <v>767</v>
      </c>
      <c r="B768" s="97">
        <f t="shared" ca="1" si="54"/>
        <v>5.8286261121151053E-3</v>
      </c>
      <c r="C768" s="98">
        <f t="shared" ca="1" si="58"/>
        <v>798.78678681324811</v>
      </c>
      <c r="D768" s="99">
        <f t="shared" ca="1" si="58"/>
        <v>944.72698838443694</v>
      </c>
      <c r="E768" s="98">
        <f t="shared" ca="1" si="58"/>
        <v>757.01432992661421</v>
      </c>
      <c r="F768" s="98">
        <f t="shared" ca="1" si="58"/>
        <v>434.93127975259677</v>
      </c>
      <c r="G768" s="115">
        <f t="shared" ca="1" si="56"/>
        <v>1191.945609679211</v>
      </c>
    </row>
    <row r="769" spans="1:7" hidden="1" x14ac:dyDescent="0.25">
      <c r="A769" s="62">
        <f t="shared" si="57"/>
        <v>768</v>
      </c>
      <c r="B769" s="97">
        <f t="shared" ca="1" si="54"/>
        <v>7.0435370099420663E-2</v>
      </c>
      <c r="C769" s="98">
        <f t="shared" ca="1" si="58"/>
        <v>217.12611576378447</v>
      </c>
      <c r="D769" s="99">
        <f t="shared" ca="1" si="58"/>
        <v>1346.8441010674233</v>
      </c>
      <c r="E769" s="98">
        <f t="shared" ca="1" si="58"/>
        <v>282.94820351564766</v>
      </c>
      <c r="F769" s="98">
        <f t="shared" ca="1" si="58"/>
        <v>425.76450499265292</v>
      </c>
      <c r="G769" s="115">
        <f t="shared" ca="1" si="56"/>
        <v>708.71270850830058</v>
      </c>
    </row>
    <row r="770" spans="1:7" hidden="1" x14ac:dyDescent="0.25">
      <c r="A770" s="62">
        <f t="shared" si="57"/>
        <v>769</v>
      </c>
      <c r="B770" s="97">
        <f t="shared" ref="B770:B833" ca="1" si="59">$B$1*(_xlfn.NORM.INV(RAND(),$J$1,$M$1))</f>
        <v>1.5836623125169993E-2</v>
      </c>
      <c r="C770" s="98">
        <f t="shared" ca="1" si="58"/>
        <v>299.83412085014936</v>
      </c>
      <c r="D770" s="99">
        <f t="shared" ca="1" si="58"/>
        <v>-283.93116547352565</v>
      </c>
      <c r="E770" s="98">
        <f t="shared" ca="1" si="58"/>
        <v>261.35190515408289</v>
      </c>
      <c r="F770" s="98">
        <f t="shared" ref="F770" ca="1" si="60">(_xlfn.NORM.INV(RAND(),$J$1*F$1,$M$1*F$1))</f>
        <v>-203.4891119343232</v>
      </c>
      <c r="G770" s="115">
        <f t="shared" ref="G770:G833" ca="1" si="61">SUM(E770:F770)</f>
        <v>57.862793219759681</v>
      </c>
    </row>
    <row r="771" spans="1:7" hidden="1" x14ac:dyDescent="0.25">
      <c r="A771" s="62">
        <f t="shared" ref="A771:A834" si="62">1+A770</f>
        <v>770</v>
      </c>
      <c r="B771" s="97">
        <f t="shared" ca="1" si="59"/>
        <v>-5.3204347090665599E-2</v>
      </c>
      <c r="C771" s="98">
        <f t="shared" ref="C771:F834" ca="1" si="63">(_xlfn.NORM.INV(RAND(),$J$1*C$1,$M$1*C$1))</f>
        <v>509.29705208578821</v>
      </c>
      <c r="D771" s="99">
        <f t="shared" ca="1" si="63"/>
        <v>1411.5578419328958</v>
      </c>
      <c r="E771" s="98">
        <f t="shared" ca="1" si="63"/>
        <v>278.4385712241571</v>
      </c>
      <c r="F771" s="98">
        <f t="shared" ca="1" si="63"/>
        <v>536.18589169931147</v>
      </c>
      <c r="G771" s="115">
        <f t="shared" ca="1" si="61"/>
        <v>814.62446292346863</v>
      </c>
    </row>
    <row r="772" spans="1:7" hidden="1" x14ac:dyDescent="0.25">
      <c r="A772" s="62">
        <f t="shared" si="62"/>
        <v>771</v>
      </c>
      <c r="B772" s="97">
        <f t="shared" ca="1" si="59"/>
        <v>8.3831579690358288E-2</v>
      </c>
      <c r="C772" s="98">
        <f t="shared" ca="1" si="63"/>
        <v>-25.136596480278627</v>
      </c>
      <c r="D772" s="99">
        <f t="shared" ca="1" si="63"/>
        <v>2434.8313158722522</v>
      </c>
      <c r="E772" s="98">
        <f t="shared" ca="1" si="63"/>
        <v>132.47656865865775</v>
      </c>
      <c r="F772" s="98">
        <f t="shared" ca="1" si="63"/>
        <v>715.81641276077858</v>
      </c>
      <c r="G772" s="115">
        <f t="shared" ca="1" si="61"/>
        <v>848.29298141943627</v>
      </c>
    </row>
    <row r="773" spans="1:7" hidden="1" x14ac:dyDescent="0.25">
      <c r="A773" s="62">
        <f t="shared" si="62"/>
        <v>772</v>
      </c>
      <c r="B773" s="97">
        <f t="shared" ca="1" si="59"/>
        <v>2.6606726880438331E-4</v>
      </c>
      <c r="C773" s="98">
        <f t="shared" ca="1" si="63"/>
        <v>18.229745164571739</v>
      </c>
      <c r="D773" s="99">
        <f t="shared" ca="1" si="63"/>
        <v>3255.2312998905581</v>
      </c>
      <c r="E773" s="98">
        <f t="shared" ca="1" si="63"/>
        <v>56.80329363360778</v>
      </c>
      <c r="F773" s="98">
        <f t="shared" ca="1" si="63"/>
        <v>-69.070377261824092</v>
      </c>
      <c r="G773" s="115">
        <f t="shared" ca="1" si="61"/>
        <v>-12.267083628216312</v>
      </c>
    </row>
    <row r="774" spans="1:7" hidden="1" x14ac:dyDescent="0.25">
      <c r="A774" s="62">
        <f t="shared" si="62"/>
        <v>773</v>
      </c>
      <c r="B774" s="97">
        <f t="shared" ca="1" si="59"/>
        <v>5.1968967172280167E-2</v>
      </c>
      <c r="C774" s="98">
        <f t="shared" ca="1" si="63"/>
        <v>266.00020949089981</v>
      </c>
      <c r="D774" s="99">
        <f t="shared" ca="1" si="63"/>
        <v>758.9917811132201</v>
      </c>
      <c r="E774" s="98">
        <f t="shared" ca="1" si="63"/>
        <v>271.20897895101064</v>
      </c>
      <c r="F774" s="98">
        <f t="shared" ca="1" si="63"/>
        <v>477.69933756070333</v>
      </c>
      <c r="G774" s="115">
        <f t="shared" ca="1" si="61"/>
        <v>748.90831651171402</v>
      </c>
    </row>
    <row r="775" spans="1:7" hidden="1" x14ac:dyDescent="0.25">
      <c r="A775" s="62">
        <f t="shared" si="62"/>
        <v>774</v>
      </c>
      <c r="B775" s="97">
        <f t="shared" ca="1" si="59"/>
        <v>1.9906960680748736E-2</v>
      </c>
      <c r="C775" s="98">
        <f t="shared" ca="1" si="63"/>
        <v>1066.8141462775595</v>
      </c>
      <c r="D775" s="99">
        <f t="shared" ca="1" si="63"/>
        <v>2423.4449715248093</v>
      </c>
      <c r="E775" s="98">
        <f t="shared" ca="1" si="63"/>
        <v>829.23846163922951</v>
      </c>
      <c r="F775" s="98">
        <f t="shared" ca="1" si="63"/>
        <v>1260.6758650256972</v>
      </c>
      <c r="G775" s="115">
        <f t="shared" ca="1" si="61"/>
        <v>2089.9143266649266</v>
      </c>
    </row>
    <row r="776" spans="1:7" hidden="1" x14ac:dyDescent="0.25">
      <c r="A776" s="62">
        <f t="shared" si="62"/>
        <v>775</v>
      </c>
      <c r="B776" s="97">
        <f t="shared" ca="1" si="59"/>
        <v>-3.7465033774690307E-2</v>
      </c>
      <c r="C776" s="98">
        <f t="shared" ca="1" si="63"/>
        <v>429.80472811692584</v>
      </c>
      <c r="D776" s="99">
        <f t="shared" ca="1" si="63"/>
        <v>1265.2208720148744</v>
      </c>
      <c r="E776" s="98">
        <f t="shared" ca="1" si="63"/>
        <v>601.59988051330527</v>
      </c>
      <c r="F776" s="98">
        <f t="shared" ca="1" si="63"/>
        <v>49.4774193214771</v>
      </c>
      <c r="G776" s="115">
        <f t="shared" ca="1" si="61"/>
        <v>651.07729983478237</v>
      </c>
    </row>
    <row r="777" spans="1:7" hidden="1" x14ac:dyDescent="0.25">
      <c r="A777" s="62">
        <f t="shared" si="62"/>
        <v>776</v>
      </c>
      <c r="B777" s="97">
        <f t="shared" ca="1" si="59"/>
        <v>5.0824036618463492E-2</v>
      </c>
      <c r="C777" s="98">
        <f t="shared" ca="1" si="63"/>
        <v>1026.8776506237687</v>
      </c>
      <c r="D777" s="99">
        <f t="shared" ca="1" si="63"/>
        <v>2163.5149845219621</v>
      </c>
      <c r="E777" s="98">
        <f t="shared" ca="1" si="63"/>
        <v>863.08611373460894</v>
      </c>
      <c r="F777" s="98">
        <f t="shared" ca="1" si="63"/>
        <v>429.00244660624611</v>
      </c>
      <c r="G777" s="115">
        <f t="shared" ca="1" si="61"/>
        <v>1292.0885603408551</v>
      </c>
    </row>
    <row r="778" spans="1:7" hidden="1" x14ac:dyDescent="0.25">
      <c r="A778" s="62">
        <f t="shared" si="62"/>
        <v>777</v>
      </c>
      <c r="B778" s="97">
        <f t="shared" ca="1" si="59"/>
        <v>1.6016017477586443E-2</v>
      </c>
      <c r="C778" s="98">
        <f t="shared" ca="1" si="63"/>
        <v>17.641606528907516</v>
      </c>
      <c r="D778" s="99">
        <f t="shared" ca="1" si="63"/>
        <v>2080.9245698688892</v>
      </c>
      <c r="E778" s="98">
        <f t="shared" ca="1" si="63"/>
        <v>1352.8927744216371</v>
      </c>
      <c r="F778" s="98">
        <f t="shared" ca="1" si="63"/>
        <v>926.26199484444987</v>
      </c>
      <c r="G778" s="115">
        <f t="shared" ca="1" si="61"/>
        <v>2279.154769266087</v>
      </c>
    </row>
    <row r="779" spans="1:7" hidden="1" x14ac:dyDescent="0.25">
      <c r="A779" s="62">
        <f t="shared" si="62"/>
        <v>778</v>
      </c>
      <c r="B779" s="97">
        <f t="shared" ca="1" si="59"/>
        <v>0.10163133984681133</v>
      </c>
      <c r="C779" s="98">
        <f t="shared" ca="1" si="63"/>
        <v>1494.7429955466046</v>
      </c>
      <c r="D779" s="99">
        <f t="shared" ca="1" si="63"/>
        <v>2223.6195657495209</v>
      </c>
      <c r="E779" s="98">
        <f t="shared" ca="1" si="63"/>
        <v>250.02523754009721</v>
      </c>
      <c r="F779" s="98">
        <f t="shared" ca="1" si="63"/>
        <v>427.5900625277003</v>
      </c>
      <c r="G779" s="115">
        <f t="shared" ca="1" si="61"/>
        <v>677.61530006779753</v>
      </c>
    </row>
    <row r="780" spans="1:7" hidden="1" x14ac:dyDescent="0.25">
      <c r="A780" s="62">
        <f t="shared" si="62"/>
        <v>779</v>
      </c>
      <c r="B780" s="97">
        <f t="shared" ca="1" si="59"/>
        <v>8.0343022548005419E-3</v>
      </c>
      <c r="C780" s="98">
        <f t="shared" ca="1" si="63"/>
        <v>-379.60457572948962</v>
      </c>
      <c r="D780" s="99">
        <f t="shared" ca="1" si="63"/>
        <v>677.0556781223595</v>
      </c>
      <c r="E780" s="98">
        <f t="shared" ca="1" si="63"/>
        <v>-427.43649199267008</v>
      </c>
      <c r="F780" s="98">
        <f t="shared" ca="1" si="63"/>
        <v>746.10005087510899</v>
      </c>
      <c r="G780" s="115">
        <f t="shared" ca="1" si="61"/>
        <v>318.66355888243891</v>
      </c>
    </row>
    <row r="781" spans="1:7" hidden="1" x14ac:dyDescent="0.25">
      <c r="A781" s="62">
        <f t="shared" si="62"/>
        <v>780</v>
      </c>
      <c r="B781" s="97">
        <f t="shared" ca="1" si="59"/>
        <v>-9.8782677336213057E-3</v>
      </c>
      <c r="C781" s="98">
        <f t="shared" ca="1" si="63"/>
        <v>577.94866246937738</v>
      </c>
      <c r="D781" s="99">
        <f t="shared" ca="1" si="63"/>
        <v>1914.9657364891141</v>
      </c>
      <c r="E781" s="98">
        <f t="shared" ca="1" si="63"/>
        <v>-412.36805255570198</v>
      </c>
      <c r="F781" s="98">
        <f t="shared" ca="1" si="63"/>
        <v>752.53186144085498</v>
      </c>
      <c r="G781" s="115">
        <f t="shared" ca="1" si="61"/>
        <v>340.163808885153</v>
      </c>
    </row>
    <row r="782" spans="1:7" hidden="1" x14ac:dyDescent="0.25">
      <c r="A782" s="62">
        <f t="shared" si="62"/>
        <v>781</v>
      </c>
      <c r="B782" s="97">
        <f t="shared" ca="1" si="59"/>
        <v>-5.419523458530473E-3</v>
      </c>
      <c r="C782" s="98">
        <f t="shared" ca="1" si="63"/>
        <v>324.09723022624956</v>
      </c>
      <c r="D782" s="99">
        <f t="shared" ca="1" si="63"/>
        <v>2065.0524014588691</v>
      </c>
      <c r="E782" s="98">
        <f t="shared" ca="1" si="63"/>
        <v>192.31346291406771</v>
      </c>
      <c r="F782" s="98">
        <f t="shared" ca="1" si="63"/>
        <v>3.0941230792247438</v>
      </c>
      <c r="G782" s="115">
        <f t="shared" ca="1" si="61"/>
        <v>195.40758599329246</v>
      </c>
    </row>
    <row r="783" spans="1:7" hidden="1" x14ac:dyDescent="0.25">
      <c r="A783" s="62">
        <f t="shared" si="62"/>
        <v>782</v>
      </c>
      <c r="B783" s="97">
        <f t="shared" ca="1" si="59"/>
        <v>0.146930239833726</v>
      </c>
      <c r="C783" s="98">
        <f t="shared" ca="1" si="63"/>
        <v>447.30877198293302</v>
      </c>
      <c r="D783" s="99">
        <f t="shared" ca="1" si="63"/>
        <v>673.30771599450281</v>
      </c>
      <c r="E783" s="98">
        <f t="shared" ca="1" si="63"/>
        <v>151.83227550358322</v>
      </c>
      <c r="F783" s="98">
        <f t="shared" ca="1" si="63"/>
        <v>160.7590652025329</v>
      </c>
      <c r="G783" s="115">
        <f t="shared" ca="1" si="61"/>
        <v>312.59134070611611</v>
      </c>
    </row>
    <row r="784" spans="1:7" hidden="1" x14ac:dyDescent="0.25">
      <c r="A784" s="62">
        <f t="shared" si="62"/>
        <v>783</v>
      </c>
      <c r="B784" s="97">
        <f t="shared" ca="1" si="59"/>
        <v>8.2822820662844826E-2</v>
      </c>
      <c r="C784" s="98">
        <f t="shared" ca="1" si="63"/>
        <v>540.80801632087901</v>
      </c>
      <c r="D784" s="99">
        <f t="shared" ca="1" si="63"/>
        <v>-1117.8273949075519</v>
      </c>
      <c r="E784" s="98">
        <f t="shared" ca="1" si="63"/>
        <v>15.984475991557076</v>
      </c>
      <c r="F784" s="98">
        <f t="shared" ca="1" si="63"/>
        <v>-723.90973849307875</v>
      </c>
      <c r="G784" s="115">
        <f t="shared" ca="1" si="61"/>
        <v>-707.92526250152173</v>
      </c>
    </row>
    <row r="785" spans="1:7" hidden="1" x14ac:dyDescent="0.25">
      <c r="A785" s="62">
        <f t="shared" si="62"/>
        <v>784</v>
      </c>
      <c r="B785" s="97">
        <f t="shared" ca="1" si="59"/>
        <v>6.834777179412857E-2</v>
      </c>
      <c r="C785" s="98">
        <f t="shared" ca="1" si="63"/>
        <v>288.93703317630326</v>
      </c>
      <c r="D785" s="99">
        <f t="shared" ca="1" si="63"/>
        <v>40.574222801457836</v>
      </c>
      <c r="E785" s="98">
        <f t="shared" ca="1" si="63"/>
        <v>211.48112705044366</v>
      </c>
      <c r="F785" s="98">
        <f t="shared" ca="1" si="63"/>
        <v>1309.5838297670216</v>
      </c>
      <c r="G785" s="115">
        <f t="shared" ca="1" si="61"/>
        <v>1521.0649568174654</v>
      </c>
    </row>
    <row r="786" spans="1:7" hidden="1" x14ac:dyDescent="0.25">
      <c r="A786" s="62">
        <f t="shared" si="62"/>
        <v>785</v>
      </c>
      <c r="B786" s="97">
        <f t="shared" ca="1" si="59"/>
        <v>6.7258117726703842E-2</v>
      </c>
      <c r="C786" s="98">
        <f t="shared" ca="1" si="63"/>
        <v>245.81734429016123</v>
      </c>
      <c r="D786" s="99">
        <f t="shared" ca="1" si="63"/>
        <v>-2039.9671169505255</v>
      </c>
      <c r="E786" s="98">
        <f t="shared" ca="1" si="63"/>
        <v>1028.2855793234012</v>
      </c>
      <c r="F786" s="98">
        <f t="shared" ca="1" si="63"/>
        <v>676.16978349465683</v>
      </c>
      <c r="G786" s="115">
        <f t="shared" ca="1" si="61"/>
        <v>1704.4553628180579</v>
      </c>
    </row>
    <row r="787" spans="1:7" hidden="1" x14ac:dyDescent="0.25">
      <c r="A787" s="62">
        <f t="shared" si="62"/>
        <v>786</v>
      </c>
      <c r="B787" s="97">
        <f t="shared" ca="1" si="59"/>
        <v>2.5700128940696444E-2</v>
      </c>
      <c r="C787" s="98">
        <f t="shared" ca="1" si="63"/>
        <v>-655.42666738657203</v>
      </c>
      <c r="D787" s="99">
        <f t="shared" ca="1" si="63"/>
        <v>1991.8433110723513</v>
      </c>
      <c r="E787" s="98">
        <f t="shared" ca="1" si="63"/>
        <v>-78.638757696340349</v>
      </c>
      <c r="F787" s="98">
        <f t="shared" ca="1" si="63"/>
        <v>719.85035163890473</v>
      </c>
      <c r="G787" s="115">
        <f t="shared" ca="1" si="61"/>
        <v>641.21159394256438</v>
      </c>
    </row>
    <row r="788" spans="1:7" hidden="1" x14ac:dyDescent="0.25">
      <c r="A788" s="62">
        <f t="shared" si="62"/>
        <v>787</v>
      </c>
      <c r="B788" s="97">
        <f t="shared" ca="1" si="59"/>
        <v>2.5369972624329842E-2</v>
      </c>
      <c r="C788" s="98">
        <f t="shared" ca="1" si="63"/>
        <v>1180.3238451848592</v>
      </c>
      <c r="D788" s="99">
        <f t="shared" ca="1" si="63"/>
        <v>-29.846559143554941</v>
      </c>
      <c r="E788" s="98">
        <f t="shared" ca="1" si="63"/>
        <v>372.76220736228942</v>
      </c>
      <c r="F788" s="98">
        <f t="shared" ca="1" si="63"/>
        <v>257.09753404953199</v>
      </c>
      <c r="G788" s="115">
        <f t="shared" ca="1" si="61"/>
        <v>629.85974141182146</v>
      </c>
    </row>
    <row r="789" spans="1:7" hidden="1" x14ac:dyDescent="0.25">
      <c r="A789" s="62">
        <f t="shared" si="62"/>
        <v>788</v>
      </c>
      <c r="B789" s="97">
        <f t="shared" ca="1" si="59"/>
        <v>0.10369373769623851</v>
      </c>
      <c r="C789" s="98">
        <f t="shared" ca="1" si="63"/>
        <v>133.18209596493296</v>
      </c>
      <c r="D789" s="99">
        <f t="shared" ca="1" si="63"/>
        <v>554.99358114629604</v>
      </c>
      <c r="E789" s="98">
        <f t="shared" ca="1" si="63"/>
        <v>235.93854591015918</v>
      </c>
      <c r="F789" s="98">
        <f t="shared" ca="1" si="63"/>
        <v>516.35701328579012</v>
      </c>
      <c r="G789" s="115">
        <f t="shared" ca="1" si="61"/>
        <v>752.29555919594929</v>
      </c>
    </row>
    <row r="790" spans="1:7" hidden="1" x14ac:dyDescent="0.25">
      <c r="A790" s="62">
        <f t="shared" si="62"/>
        <v>789</v>
      </c>
      <c r="B790" s="97">
        <f t="shared" ca="1" si="59"/>
        <v>6.9210753527257932E-2</v>
      </c>
      <c r="C790" s="98">
        <f t="shared" ca="1" si="63"/>
        <v>726.24445523473037</v>
      </c>
      <c r="D790" s="99">
        <f t="shared" ca="1" si="63"/>
        <v>114.54361697804484</v>
      </c>
      <c r="E790" s="98">
        <f t="shared" ca="1" si="63"/>
        <v>298.26659244848042</v>
      </c>
      <c r="F790" s="98">
        <f t="shared" ca="1" si="63"/>
        <v>-69.610444571600283</v>
      </c>
      <c r="G790" s="115">
        <f t="shared" ca="1" si="61"/>
        <v>228.65614787688014</v>
      </c>
    </row>
    <row r="791" spans="1:7" hidden="1" x14ac:dyDescent="0.25">
      <c r="A791" s="62">
        <f t="shared" si="62"/>
        <v>790</v>
      </c>
      <c r="B791" s="97">
        <f t="shared" ca="1" si="59"/>
        <v>0.10747142417662636</v>
      </c>
      <c r="C791" s="98">
        <f t="shared" ca="1" si="63"/>
        <v>882.69666670920833</v>
      </c>
      <c r="D791" s="99">
        <f t="shared" ca="1" si="63"/>
        <v>1965.392844639277</v>
      </c>
      <c r="E791" s="98">
        <f t="shared" ca="1" si="63"/>
        <v>196.45007408242566</v>
      </c>
      <c r="F791" s="98">
        <f t="shared" ca="1" si="63"/>
        <v>479.58437010156143</v>
      </c>
      <c r="G791" s="115">
        <f t="shared" ca="1" si="61"/>
        <v>676.03444418398703</v>
      </c>
    </row>
    <row r="792" spans="1:7" hidden="1" x14ac:dyDescent="0.25">
      <c r="A792" s="62">
        <f t="shared" si="62"/>
        <v>791</v>
      </c>
      <c r="B792" s="97">
        <f t="shared" ca="1" si="59"/>
        <v>-3.1646259944061048E-2</v>
      </c>
      <c r="C792" s="98">
        <f t="shared" ca="1" si="63"/>
        <v>200.89898271592483</v>
      </c>
      <c r="D792" s="99">
        <f t="shared" ca="1" si="63"/>
        <v>836.61925483600442</v>
      </c>
      <c r="E792" s="98">
        <f t="shared" ca="1" si="63"/>
        <v>272.45179005405379</v>
      </c>
      <c r="F792" s="98">
        <f t="shared" ca="1" si="63"/>
        <v>290.82466070030648</v>
      </c>
      <c r="G792" s="115">
        <f t="shared" ca="1" si="61"/>
        <v>563.27645075436021</v>
      </c>
    </row>
    <row r="793" spans="1:7" hidden="1" x14ac:dyDescent="0.25">
      <c r="A793" s="62">
        <f t="shared" si="62"/>
        <v>792</v>
      </c>
      <c r="B793" s="97">
        <f t="shared" ca="1" si="59"/>
        <v>6.3752221743653956E-2</v>
      </c>
      <c r="C793" s="98">
        <f t="shared" ca="1" si="63"/>
        <v>635.35730175724575</v>
      </c>
      <c r="D793" s="99">
        <f t="shared" ca="1" si="63"/>
        <v>420.7085461858801</v>
      </c>
      <c r="E793" s="98">
        <f t="shared" ca="1" si="63"/>
        <v>-40.920744859279694</v>
      </c>
      <c r="F793" s="98">
        <f t="shared" ca="1" si="63"/>
        <v>771.59992567610334</v>
      </c>
      <c r="G793" s="115">
        <f t="shared" ca="1" si="61"/>
        <v>730.67918081682365</v>
      </c>
    </row>
    <row r="794" spans="1:7" hidden="1" x14ac:dyDescent="0.25">
      <c r="A794" s="62">
        <f t="shared" si="62"/>
        <v>793</v>
      </c>
      <c r="B794" s="97">
        <f t="shared" ca="1" si="59"/>
        <v>-2.3558856647272433E-2</v>
      </c>
      <c r="C794" s="98">
        <f t="shared" ca="1" si="63"/>
        <v>47.723340409779951</v>
      </c>
      <c r="D794" s="99">
        <f t="shared" ca="1" si="63"/>
        <v>2115.5046215987509</v>
      </c>
      <c r="E794" s="98">
        <f t="shared" ca="1" si="63"/>
        <v>534.64264610822124</v>
      </c>
      <c r="F794" s="98">
        <f t="shared" ca="1" si="63"/>
        <v>612.75826169619324</v>
      </c>
      <c r="G794" s="115">
        <f t="shared" ca="1" si="61"/>
        <v>1147.4009078044146</v>
      </c>
    </row>
    <row r="795" spans="1:7" hidden="1" x14ac:dyDescent="0.25">
      <c r="A795" s="62">
        <f t="shared" si="62"/>
        <v>794</v>
      </c>
      <c r="B795" s="97">
        <f t="shared" ca="1" si="59"/>
        <v>-5.851581663620449E-2</v>
      </c>
      <c r="C795" s="98">
        <f t="shared" ca="1" si="63"/>
        <v>-642.47196900647032</v>
      </c>
      <c r="D795" s="99">
        <f t="shared" ca="1" si="63"/>
        <v>638.91237417425964</v>
      </c>
      <c r="E795" s="98">
        <f t="shared" ca="1" si="63"/>
        <v>378.83965958685536</v>
      </c>
      <c r="F795" s="98">
        <f t="shared" ca="1" si="63"/>
        <v>188.57733155779317</v>
      </c>
      <c r="G795" s="115">
        <f t="shared" ca="1" si="61"/>
        <v>567.41699114464859</v>
      </c>
    </row>
    <row r="796" spans="1:7" hidden="1" x14ac:dyDescent="0.25">
      <c r="A796" s="62">
        <f t="shared" si="62"/>
        <v>795</v>
      </c>
      <c r="B796" s="97">
        <f t="shared" ca="1" si="59"/>
        <v>-5.0598348139276592E-2</v>
      </c>
      <c r="C796" s="98">
        <f t="shared" ca="1" si="63"/>
        <v>-237.9293536903665</v>
      </c>
      <c r="D796" s="99">
        <f t="shared" ca="1" si="63"/>
        <v>1654.1976973691792</v>
      </c>
      <c r="E796" s="98">
        <f t="shared" ca="1" si="63"/>
        <v>895.10784751642518</v>
      </c>
      <c r="F796" s="98">
        <f t="shared" ca="1" si="63"/>
        <v>812.61235802831004</v>
      </c>
      <c r="G796" s="115">
        <f t="shared" ca="1" si="61"/>
        <v>1707.7202055447351</v>
      </c>
    </row>
    <row r="797" spans="1:7" hidden="1" x14ac:dyDescent="0.25">
      <c r="A797" s="62">
        <f t="shared" si="62"/>
        <v>796</v>
      </c>
      <c r="B797" s="97">
        <f t="shared" ca="1" si="59"/>
        <v>-2.0022318981515436E-2</v>
      </c>
      <c r="C797" s="98">
        <f t="shared" ca="1" si="63"/>
        <v>58.229800361525918</v>
      </c>
      <c r="D797" s="99">
        <f t="shared" ca="1" si="63"/>
        <v>1626.5981161157802</v>
      </c>
      <c r="E797" s="98">
        <f t="shared" ca="1" si="63"/>
        <v>2.5422877357343054</v>
      </c>
      <c r="F797" s="98">
        <f t="shared" ca="1" si="63"/>
        <v>-377.29558532725309</v>
      </c>
      <c r="G797" s="115">
        <f t="shared" ca="1" si="61"/>
        <v>-374.75329759151879</v>
      </c>
    </row>
    <row r="798" spans="1:7" hidden="1" x14ac:dyDescent="0.25">
      <c r="A798" s="62">
        <f t="shared" si="62"/>
        <v>797</v>
      </c>
      <c r="B798" s="97">
        <f t="shared" ca="1" si="59"/>
        <v>1.8420713276177114E-3</v>
      </c>
      <c r="C798" s="98">
        <f t="shared" ca="1" si="63"/>
        <v>1234.9105976381147</v>
      </c>
      <c r="D798" s="99">
        <f t="shared" ca="1" si="63"/>
        <v>91.556612139025106</v>
      </c>
      <c r="E798" s="98">
        <f t="shared" ca="1" si="63"/>
        <v>600.68592261642254</v>
      </c>
      <c r="F798" s="98">
        <f t="shared" ca="1" si="63"/>
        <v>554.69819626294645</v>
      </c>
      <c r="G798" s="115">
        <f t="shared" ca="1" si="61"/>
        <v>1155.384118879369</v>
      </c>
    </row>
    <row r="799" spans="1:7" hidden="1" x14ac:dyDescent="0.25">
      <c r="A799" s="62">
        <f t="shared" si="62"/>
        <v>798</v>
      </c>
      <c r="B799" s="97">
        <f t="shared" ca="1" si="59"/>
        <v>2.2052702842147026E-2</v>
      </c>
      <c r="C799" s="98">
        <f t="shared" ca="1" si="63"/>
        <v>470.32414922138906</v>
      </c>
      <c r="D799" s="99">
        <f t="shared" ca="1" si="63"/>
        <v>843.38784441461951</v>
      </c>
      <c r="E799" s="98">
        <f t="shared" ca="1" si="63"/>
        <v>-615.15967617983256</v>
      </c>
      <c r="F799" s="98">
        <f t="shared" ca="1" si="63"/>
        <v>455.59500131166646</v>
      </c>
      <c r="G799" s="115">
        <f t="shared" ca="1" si="61"/>
        <v>-159.56467486816609</v>
      </c>
    </row>
    <row r="800" spans="1:7" hidden="1" x14ac:dyDescent="0.25">
      <c r="A800" s="62">
        <f t="shared" si="62"/>
        <v>799</v>
      </c>
      <c r="B800" s="97">
        <f t="shared" ca="1" si="59"/>
        <v>-3.1100163287096999E-2</v>
      </c>
      <c r="C800" s="98">
        <f t="shared" ca="1" si="63"/>
        <v>854.63925266583328</v>
      </c>
      <c r="D800" s="99">
        <f t="shared" ca="1" si="63"/>
        <v>786.35872375983172</v>
      </c>
      <c r="E800" s="98">
        <f t="shared" ca="1" si="63"/>
        <v>871.64391523068628</v>
      </c>
      <c r="F800" s="98">
        <f t="shared" ca="1" si="63"/>
        <v>304.30473581133901</v>
      </c>
      <c r="G800" s="115">
        <f t="shared" ca="1" si="61"/>
        <v>1175.9486510420252</v>
      </c>
    </row>
    <row r="801" spans="1:7" hidden="1" x14ac:dyDescent="0.25">
      <c r="A801" s="62">
        <f t="shared" si="62"/>
        <v>800</v>
      </c>
      <c r="B801" s="97">
        <f t="shared" ca="1" si="59"/>
        <v>9.1031791212919988E-2</v>
      </c>
      <c r="C801" s="98">
        <f t="shared" ca="1" si="63"/>
        <v>295.66437662506786</v>
      </c>
      <c r="D801" s="99">
        <f t="shared" ca="1" si="63"/>
        <v>1245.4215380174289</v>
      </c>
      <c r="E801" s="98">
        <f t="shared" ca="1" si="63"/>
        <v>1231.5330361302624</v>
      </c>
      <c r="F801" s="98">
        <f t="shared" ca="1" si="63"/>
        <v>-277.96881041551148</v>
      </c>
      <c r="G801" s="115">
        <f t="shared" ca="1" si="61"/>
        <v>953.56422571475093</v>
      </c>
    </row>
    <row r="802" spans="1:7" hidden="1" x14ac:dyDescent="0.25">
      <c r="A802" s="62">
        <f t="shared" si="62"/>
        <v>801</v>
      </c>
      <c r="B802" s="97">
        <f t="shared" ca="1" si="59"/>
        <v>7.3684037729770557E-2</v>
      </c>
      <c r="C802" s="98">
        <f t="shared" ca="1" si="63"/>
        <v>-435.65196615171214</v>
      </c>
      <c r="D802" s="99">
        <f t="shared" ca="1" si="63"/>
        <v>1041.8861183553527</v>
      </c>
      <c r="E802" s="98">
        <f t="shared" ca="1" si="63"/>
        <v>609.01274619448134</v>
      </c>
      <c r="F802" s="98">
        <f t="shared" ca="1" si="63"/>
        <v>-1.7610826934691772</v>
      </c>
      <c r="G802" s="115">
        <f t="shared" ca="1" si="61"/>
        <v>607.25166350101222</v>
      </c>
    </row>
    <row r="803" spans="1:7" hidden="1" x14ac:dyDescent="0.25">
      <c r="A803" s="62">
        <f t="shared" si="62"/>
        <v>802</v>
      </c>
      <c r="B803" s="97">
        <f t="shared" ca="1" si="59"/>
        <v>4.6597603205621917E-2</v>
      </c>
      <c r="C803" s="98">
        <f t="shared" ca="1" si="63"/>
        <v>1038.9705660012014</v>
      </c>
      <c r="D803" s="99">
        <f t="shared" ca="1" si="63"/>
        <v>-141.17987215980611</v>
      </c>
      <c r="E803" s="98">
        <f t="shared" ca="1" si="63"/>
        <v>290.87630960992135</v>
      </c>
      <c r="F803" s="98">
        <f t="shared" ca="1" si="63"/>
        <v>336.70342687018854</v>
      </c>
      <c r="G803" s="115">
        <f t="shared" ca="1" si="61"/>
        <v>627.57973648010989</v>
      </c>
    </row>
    <row r="804" spans="1:7" hidden="1" x14ac:dyDescent="0.25">
      <c r="A804" s="62">
        <f t="shared" si="62"/>
        <v>803</v>
      </c>
      <c r="B804" s="97">
        <f t="shared" ca="1" si="59"/>
        <v>-1.4986577740233292E-2</v>
      </c>
      <c r="C804" s="98">
        <f t="shared" ca="1" si="63"/>
        <v>-198.02371279192835</v>
      </c>
      <c r="D804" s="99">
        <f t="shared" ca="1" si="63"/>
        <v>869.70349983585947</v>
      </c>
      <c r="E804" s="98">
        <f t="shared" ca="1" si="63"/>
        <v>414.24017180469144</v>
      </c>
      <c r="F804" s="98">
        <f t="shared" ca="1" si="63"/>
        <v>423.18525263953575</v>
      </c>
      <c r="G804" s="115">
        <f t="shared" ca="1" si="61"/>
        <v>837.42542444422725</v>
      </c>
    </row>
    <row r="805" spans="1:7" hidden="1" x14ac:dyDescent="0.25">
      <c r="A805" s="62">
        <f t="shared" si="62"/>
        <v>804</v>
      </c>
      <c r="B805" s="97">
        <f t="shared" ca="1" si="59"/>
        <v>6.803761840804283E-2</v>
      </c>
      <c r="C805" s="98">
        <f t="shared" ca="1" si="63"/>
        <v>1292.3249051244338</v>
      </c>
      <c r="D805" s="99">
        <f t="shared" ca="1" si="63"/>
        <v>-450.77210802429977</v>
      </c>
      <c r="E805" s="98">
        <f t="shared" ca="1" si="63"/>
        <v>908.59740575439082</v>
      </c>
      <c r="F805" s="98">
        <f t="shared" ca="1" si="63"/>
        <v>-4.4313201727379692</v>
      </c>
      <c r="G805" s="115">
        <f t="shared" ca="1" si="61"/>
        <v>904.16608558165285</v>
      </c>
    </row>
    <row r="806" spans="1:7" hidden="1" x14ac:dyDescent="0.25">
      <c r="A806" s="62">
        <f t="shared" si="62"/>
        <v>805</v>
      </c>
      <c r="B806" s="97">
        <f t="shared" ca="1" si="59"/>
        <v>-2.009041171365504E-2</v>
      </c>
      <c r="C806" s="98">
        <f t="shared" ca="1" si="63"/>
        <v>1049.1911319429696</v>
      </c>
      <c r="D806" s="99">
        <f t="shared" ca="1" si="63"/>
        <v>2582.7019666976248</v>
      </c>
      <c r="E806" s="98">
        <f t="shared" ca="1" si="63"/>
        <v>272.74387579435324</v>
      </c>
      <c r="F806" s="98">
        <f t="shared" ca="1" si="63"/>
        <v>552.1097822502802</v>
      </c>
      <c r="G806" s="115">
        <f t="shared" ca="1" si="61"/>
        <v>824.85365804463345</v>
      </c>
    </row>
    <row r="807" spans="1:7" hidden="1" x14ac:dyDescent="0.25">
      <c r="A807" s="62">
        <f t="shared" si="62"/>
        <v>806</v>
      </c>
      <c r="B807" s="97">
        <f t="shared" ca="1" si="59"/>
        <v>5.5011928785039049E-2</v>
      </c>
      <c r="C807" s="98">
        <f t="shared" ca="1" si="63"/>
        <v>880.12606460585528</v>
      </c>
      <c r="D807" s="99">
        <f t="shared" ca="1" si="63"/>
        <v>1707.151609510521</v>
      </c>
      <c r="E807" s="98">
        <f t="shared" ca="1" si="63"/>
        <v>-893.04855407145305</v>
      </c>
      <c r="F807" s="98">
        <f t="shared" ca="1" si="63"/>
        <v>2.1085586678867116</v>
      </c>
      <c r="G807" s="115">
        <f t="shared" ca="1" si="61"/>
        <v>-890.9399954035664</v>
      </c>
    </row>
    <row r="808" spans="1:7" hidden="1" x14ac:dyDescent="0.25">
      <c r="A808" s="62">
        <f t="shared" si="62"/>
        <v>807</v>
      </c>
      <c r="B808" s="97">
        <f t="shared" ca="1" si="59"/>
        <v>-2.7297554375490321E-3</v>
      </c>
      <c r="C808" s="98">
        <f t="shared" ca="1" si="63"/>
        <v>129.75833393955054</v>
      </c>
      <c r="D808" s="99">
        <f t="shared" ca="1" si="63"/>
        <v>2137.0647419042371</v>
      </c>
      <c r="E808" s="98">
        <f t="shared" ca="1" si="63"/>
        <v>935.42860742693324</v>
      </c>
      <c r="F808" s="98">
        <f t="shared" ca="1" si="63"/>
        <v>1006.570781927792</v>
      </c>
      <c r="G808" s="115">
        <f t="shared" ca="1" si="61"/>
        <v>1941.9993893547253</v>
      </c>
    </row>
    <row r="809" spans="1:7" hidden="1" x14ac:dyDescent="0.25">
      <c r="A809" s="62">
        <f t="shared" si="62"/>
        <v>808</v>
      </c>
      <c r="B809" s="97">
        <f t="shared" ca="1" si="59"/>
        <v>6.8943958789724938E-2</v>
      </c>
      <c r="C809" s="98">
        <f t="shared" ca="1" si="63"/>
        <v>710.91248261323437</v>
      </c>
      <c r="D809" s="99">
        <f t="shared" ca="1" si="63"/>
        <v>-334.97799887669612</v>
      </c>
      <c r="E809" s="98">
        <f t="shared" ca="1" si="63"/>
        <v>-95.701388865365743</v>
      </c>
      <c r="F809" s="98">
        <f t="shared" ca="1" si="63"/>
        <v>141.81443179845439</v>
      </c>
      <c r="G809" s="115">
        <f t="shared" ca="1" si="61"/>
        <v>46.11304293308865</v>
      </c>
    </row>
    <row r="810" spans="1:7" hidden="1" x14ac:dyDescent="0.25">
      <c r="A810" s="62">
        <f t="shared" si="62"/>
        <v>809</v>
      </c>
      <c r="B810" s="97">
        <f t="shared" ca="1" si="59"/>
        <v>-4.3400101700163424E-2</v>
      </c>
      <c r="C810" s="98">
        <f t="shared" ca="1" si="63"/>
        <v>111.91710497293536</v>
      </c>
      <c r="D810" s="99">
        <f t="shared" ca="1" si="63"/>
        <v>621.85299748049829</v>
      </c>
      <c r="E810" s="98">
        <f t="shared" ca="1" si="63"/>
        <v>1204.6597124603891</v>
      </c>
      <c r="F810" s="98">
        <f t="shared" ca="1" si="63"/>
        <v>620.73899414661537</v>
      </c>
      <c r="G810" s="115">
        <f t="shared" ca="1" si="61"/>
        <v>1825.3987066070044</v>
      </c>
    </row>
    <row r="811" spans="1:7" hidden="1" x14ac:dyDescent="0.25">
      <c r="A811" s="62">
        <f t="shared" si="62"/>
        <v>810</v>
      </c>
      <c r="B811" s="97">
        <f t="shared" ca="1" si="59"/>
        <v>6.4560198141700303E-2</v>
      </c>
      <c r="C811" s="98">
        <f t="shared" ca="1" si="63"/>
        <v>-283.38444187054915</v>
      </c>
      <c r="D811" s="99">
        <f t="shared" ca="1" si="63"/>
        <v>188.34156085637187</v>
      </c>
      <c r="E811" s="98">
        <f t="shared" ca="1" si="63"/>
        <v>388.03530475064895</v>
      </c>
      <c r="F811" s="98">
        <f t="shared" ca="1" si="63"/>
        <v>805.80024719152698</v>
      </c>
      <c r="G811" s="115">
        <f t="shared" ca="1" si="61"/>
        <v>1193.8355519421759</v>
      </c>
    </row>
    <row r="812" spans="1:7" hidden="1" x14ac:dyDescent="0.25">
      <c r="A812" s="62">
        <f t="shared" si="62"/>
        <v>811</v>
      </c>
      <c r="B812" s="97">
        <f t="shared" ca="1" si="59"/>
        <v>0.11407305294838482</v>
      </c>
      <c r="C812" s="98">
        <f t="shared" ca="1" si="63"/>
        <v>1213.8586786087606</v>
      </c>
      <c r="D812" s="99">
        <f t="shared" ca="1" si="63"/>
        <v>3178.7397985904777</v>
      </c>
      <c r="E812" s="98">
        <f t="shared" ca="1" si="63"/>
        <v>567.73440664274472</v>
      </c>
      <c r="F812" s="98">
        <f t="shared" ca="1" si="63"/>
        <v>378.77203478358791</v>
      </c>
      <c r="G812" s="115">
        <f t="shared" ca="1" si="61"/>
        <v>946.50644142633269</v>
      </c>
    </row>
    <row r="813" spans="1:7" hidden="1" x14ac:dyDescent="0.25">
      <c r="A813" s="62">
        <f t="shared" si="62"/>
        <v>812</v>
      </c>
      <c r="B813" s="97">
        <f t="shared" ca="1" si="59"/>
        <v>0.11564462382208653</v>
      </c>
      <c r="C813" s="98">
        <f t="shared" ca="1" si="63"/>
        <v>628.79996563409316</v>
      </c>
      <c r="D813" s="99">
        <f t="shared" ca="1" si="63"/>
        <v>1686.8923079271149</v>
      </c>
      <c r="E813" s="98">
        <f t="shared" ca="1" si="63"/>
        <v>126.43970846558148</v>
      </c>
      <c r="F813" s="98">
        <f t="shared" ca="1" si="63"/>
        <v>911.97828111263925</v>
      </c>
      <c r="G813" s="115">
        <f t="shared" ca="1" si="61"/>
        <v>1038.4179895782208</v>
      </c>
    </row>
    <row r="814" spans="1:7" hidden="1" x14ac:dyDescent="0.25">
      <c r="A814" s="62">
        <f t="shared" si="62"/>
        <v>813</v>
      </c>
      <c r="B814" s="97">
        <f t="shared" ca="1" si="59"/>
        <v>2.8538530948267748E-3</v>
      </c>
      <c r="C814" s="98">
        <f t="shared" ca="1" si="63"/>
        <v>107.55154194277111</v>
      </c>
      <c r="D814" s="99">
        <f t="shared" ca="1" si="63"/>
        <v>753.22898716275358</v>
      </c>
      <c r="E814" s="98">
        <f t="shared" ca="1" si="63"/>
        <v>449.42725297766555</v>
      </c>
      <c r="F814" s="98">
        <f t="shared" ca="1" si="63"/>
        <v>828.98987461697652</v>
      </c>
      <c r="G814" s="115">
        <f t="shared" ca="1" si="61"/>
        <v>1278.4171275946421</v>
      </c>
    </row>
    <row r="815" spans="1:7" hidden="1" x14ac:dyDescent="0.25">
      <c r="A815" s="62">
        <f t="shared" si="62"/>
        <v>814</v>
      </c>
      <c r="B815" s="97">
        <f t="shared" ca="1" si="59"/>
        <v>8.8488837222398531E-2</v>
      </c>
      <c r="C815" s="98">
        <f t="shared" ca="1" si="63"/>
        <v>52.225028590173167</v>
      </c>
      <c r="D815" s="99">
        <f t="shared" ca="1" si="63"/>
        <v>1655.9872855884305</v>
      </c>
      <c r="E815" s="98">
        <f t="shared" ca="1" si="63"/>
        <v>224.27396282540479</v>
      </c>
      <c r="F815" s="98">
        <f t="shared" ca="1" si="63"/>
        <v>487.37691303331582</v>
      </c>
      <c r="G815" s="115">
        <f t="shared" ca="1" si="61"/>
        <v>711.65087585872061</v>
      </c>
    </row>
    <row r="816" spans="1:7" hidden="1" x14ac:dyDescent="0.25">
      <c r="A816" s="62">
        <f t="shared" si="62"/>
        <v>815</v>
      </c>
      <c r="B816" s="97">
        <f t="shared" ca="1" si="59"/>
        <v>0.13825866767499989</v>
      </c>
      <c r="C816" s="98">
        <f t="shared" ca="1" si="63"/>
        <v>-558.99078314853568</v>
      </c>
      <c r="D816" s="99">
        <f t="shared" ca="1" si="63"/>
        <v>1528.4321455587906</v>
      </c>
      <c r="E816" s="98">
        <f t="shared" ca="1" si="63"/>
        <v>195.89755166156067</v>
      </c>
      <c r="F816" s="98">
        <f t="shared" ca="1" si="63"/>
        <v>21.119642615372072</v>
      </c>
      <c r="G816" s="115">
        <f t="shared" ca="1" si="61"/>
        <v>217.01719427693274</v>
      </c>
    </row>
    <row r="817" spans="1:7" hidden="1" x14ac:dyDescent="0.25">
      <c r="A817" s="62">
        <f t="shared" si="62"/>
        <v>816</v>
      </c>
      <c r="B817" s="97">
        <f t="shared" ca="1" si="59"/>
        <v>5.9850508424659901E-2</v>
      </c>
      <c r="C817" s="98">
        <f t="shared" ca="1" si="63"/>
        <v>1921.0894641954005</v>
      </c>
      <c r="D817" s="99">
        <f t="shared" ca="1" si="63"/>
        <v>1651.6624870963321</v>
      </c>
      <c r="E817" s="98">
        <f t="shared" ca="1" si="63"/>
        <v>1931.5423025519801</v>
      </c>
      <c r="F817" s="98">
        <f t="shared" ca="1" si="63"/>
        <v>710.53578266947966</v>
      </c>
      <c r="G817" s="115">
        <f t="shared" ca="1" si="61"/>
        <v>2642.0780852214598</v>
      </c>
    </row>
    <row r="818" spans="1:7" hidden="1" x14ac:dyDescent="0.25">
      <c r="A818" s="62">
        <f t="shared" si="62"/>
        <v>817</v>
      </c>
      <c r="B818" s="97">
        <f t="shared" ca="1" si="59"/>
        <v>3.1367468528445387E-2</v>
      </c>
      <c r="C818" s="98">
        <f t="shared" ca="1" si="63"/>
        <v>775.03674800988949</v>
      </c>
      <c r="D818" s="99">
        <f t="shared" ca="1" si="63"/>
        <v>1742.2422471992536</v>
      </c>
      <c r="E818" s="98">
        <f t="shared" ca="1" si="63"/>
        <v>1414.4914303241376</v>
      </c>
      <c r="F818" s="98">
        <f t="shared" ca="1" si="63"/>
        <v>225.32146690720504</v>
      </c>
      <c r="G818" s="115">
        <f t="shared" ca="1" si="61"/>
        <v>1639.8128972313425</v>
      </c>
    </row>
    <row r="819" spans="1:7" hidden="1" x14ac:dyDescent="0.25">
      <c r="A819" s="62">
        <f t="shared" si="62"/>
        <v>818</v>
      </c>
      <c r="B819" s="97">
        <f t="shared" ca="1" si="59"/>
        <v>6.9010727371994374E-2</v>
      </c>
      <c r="C819" s="98">
        <f t="shared" ca="1" si="63"/>
        <v>575.7139102742459</v>
      </c>
      <c r="D819" s="99">
        <f t="shared" ca="1" si="63"/>
        <v>109.00530011781325</v>
      </c>
      <c r="E819" s="98">
        <f t="shared" ca="1" si="63"/>
        <v>310.49827763163404</v>
      </c>
      <c r="F819" s="98">
        <f t="shared" ca="1" si="63"/>
        <v>422.3500623977327</v>
      </c>
      <c r="G819" s="115">
        <f t="shared" ca="1" si="61"/>
        <v>732.84834002936668</v>
      </c>
    </row>
    <row r="820" spans="1:7" hidden="1" x14ac:dyDescent="0.25">
      <c r="A820" s="62">
        <f t="shared" si="62"/>
        <v>819</v>
      </c>
      <c r="B820" s="97">
        <f t="shared" ca="1" si="59"/>
        <v>0.18943448815705882</v>
      </c>
      <c r="C820" s="98">
        <f t="shared" ca="1" si="63"/>
        <v>-44.941997424229385</v>
      </c>
      <c r="D820" s="99">
        <f t="shared" ca="1" si="63"/>
        <v>2311.6398319602208</v>
      </c>
      <c r="E820" s="98">
        <f t="shared" ca="1" si="63"/>
        <v>806.1298710496194</v>
      </c>
      <c r="F820" s="98">
        <f t="shared" ca="1" si="63"/>
        <v>1007.8613145835415</v>
      </c>
      <c r="G820" s="115">
        <f t="shared" ca="1" si="61"/>
        <v>1813.991185633161</v>
      </c>
    </row>
    <row r="821" spans="1:7" hidden="1" x14ac:dyDescent="0.25">
      <c r="A821" s="62">
        <f t="shared" si="62"/>
        <v>820</v>
      </c>
      <c r="B821" s="97">
        <f t="shared" ca="1" si="59"/>
        <v>6.3937025129346819E-3</v>
      </c>
      <c r="C821" s="98">
        <f t="shared" ca="1" si="63"/>
        <v>-405.4619415059575</v>
      </c>
      <c r="D821" s="99">
        <f t="shared" ca="1" si="63"/>
        <v>-39.818869650763645</v>
      </c>
      <c r="E821" s="98">
        <f t="shared" ca="1" si="63"/>
        <v>625.74955234903814</v>
      </c>
      <c r="F821" s="98">
        <f t="shared" ca="1" si="63"/>
        <v>134.77223195597747</v>
      </c>
      <c r="G821" s="115">
        <f t="shared" ca="1" si="61"/>
        <v>760.52178430501567</v>
      </c>
    </row>
    <row r="822" spans="1:7" hidden="1" x14ac:dyDescent="0.25">
      <c r="A822" s="62">
        <f t="shared" si="62"/>
        <v>821</v>
      </c>
      <c r="B822" s="97">
        <f t="shared" ca="1" si="59"/>
        <v>0.11195934951702388</v>
      </c>
      <c r="C822" s="98">
        <f t="shared" ca="1" si="63"/>
        <v>677.65657052555662</v>
      </c>
      <c r="D822" s="99">
        <f t="shared" ca="1" si="63"/>
        <v>-337.37137527020013</v>
      </c>
      <c r="E822" s="98">
        <f t="shared" ca="1" si="63"/>
        <v>302.13338474691795</v>
      </c>
      <c r="F822" s="98">
        <f t="shared" ca="1" si="63"/>
        <v>192.35787961532327</v>
      </c>
      <c r="G822" s="115">
        <f t="shared" ca="1" si="61"/>
        <v>494.49126436224122</v>
      </c>
    </row>
    <row r="823" spans="1:7" hidden="1" x14ac:dyDescent="0.25">
      <c r="A823" s="62">
        <f t="shared" si="62"/>
        <v>822</v>
      </c>
      <c r="B823" s="97">
        <f t="shared" ca="1" si="59"/>
        <v>5.4418252438878816E-2</v>
      </c>
      <c r="C823" s="98">
        <f t="shared" ca="1" si="63"/>
        <v>945.08527979128758</v>
      </c>
      <c r="D823" s="99">
        <f t="shared" ca="1" si="63"/>
        <v>-474.25776767156299</v>
      </c>
      <c r="E823" s="98">
        <f t="shared" ca="1" si="63"/>
        <v>104.445564949622</v>
      </c>
      <c r="F823" s="98">
        <f t="shared" ca="1" si="63"/>
        <v>-561.63388696747961</v>
      </c>
      <c r="G823" s="115">
        <f t="shared" ca="1" si="61"/>
        <v>-457.18832201785762</v>
      </c>
    </row>
    <row r="824" spans="1:7" hidden="1" x14ac:dyDescent="0.25">
      <c r="A824" s="62">
        <f t="shared" si="62"/>
        <v>823</v>
      </c>
      <c r="B824" s="97">
        <f t="shared" ca="1" si="59"/>
        <v>7.1866788778507329E-2</v>
      </c>
      <c r="C824" s="98">
        <f t="shared" ca="1" si="63"/>
        <v>488.68106044593287</v>
      </c>
      <c r="D824" s="99">
        <f t="shared" ca="1" si="63"/>
        <v>1572.800233504659</v>
      </c>
      <c r="E824" s="98">
        <f t="shared" ca="1" si="63"/>
        <v>411.97595610627548</v>
      </c>
      <c r="F824" s="98">
        <f t="shared" ca="1" si="63"/>
        <v>-25.2264773553635</v>
      </c>
      <c r="G824" s="115">
        <f t="shared" ca="1" si="61"/>
        <v>386.74947875091198</v>
      </c>
    </row>
    <row r="825" spans="1:7" hidden="1" x14ac:dyDescent="0.25">
      <c r="A825" s="62">
        <f t="shared" si="62"/>
        <v>824</v>
      </c>
      <c r="B825" s="97">
        <f t="shared" ca="1" si="59"/>
        <v>4.0759959540031282E-2</v>
      </c>
      <c r="C825" s="98">
        <f t="shared" ca="1" si="63"/>
        <v>162.42808901190415</v>
      </c>
      <c r="D825" s="99">
        <f t="shared" ca="1" si="63"/>
        <v>802.63781105000407</v>
      </c>
      <c r="E825" s="98">
        <f t="shared" ca="1" si="63"/>
        <v>288.01317942838284</v>
      </c>
      <c r="F825" s="98">
        <f t="shared" ca="1" si="63"/>
        <v>902.84741054020037</v>
      </c>
      <c r="G825" s="115">
        <f t="shared" ca="1" si="61"/>
        <v>1190.8605899685831</v>
      </c>
    </row>
    <row r="826" spans="1:7" hidden="1" x14ac:dyDescent="0.25">
      <c r="A826" s="62">
        <f t="shared" si="62"/>
        <v>825</v>
      </c>
      <c r="B826" s="97">
        <f t="shared" ca="1" si="59"/>
        <v>-2.6744145323944368E-2</v>
      </c>
      <c r="C826" s="98">
        <f t="shared" ca="1" si="63"/>
        <v>645.70114882226403</v>
      </c>
      <c r="D826" s="99">
        <f t="shared" ca="1" si="63"/>
        <v>1307.9818216181875</v>
      </c>
      <c r="E826" s="98">
        <f t="shared" ca="1" si="63"/>
        <v>633.71350465537375</v>
      </c>
      <c r="F826" s="98">
        <f t="shared" ca="1" si="63"/>
        <v>-125.57198163866724</v>
      </c>
      <c r="G826" s="115">
        <f t="shared" ca="1" si="61"/>
        <v>508.14152301670651</v>
      </c>
    </row>
    <row r="827" spans="1:7" hidden="1" x14ac:dyDescent="0.25">
      <c r="A827" s="62">
        <f t="shared" si="62"/>
        <v>826</v>
      </c>
      <c r="B827" s="97">
        <f t="shared" ca="1" si="59"/>
        <v>5.5569000853545769E-2</v>
      </c>
      <c r="C827" s="98">
        <f t="shared" ca="1" si="63"/>
        <v>548.81700552948621</v>
      </c>
      <c r="D827" s="99">
        <f t="shared" ca="1" si="63"/>
        <v>1436.6025414645183</v>
      </c>
      <c r="E827" s="98">
        <f t="shared" ca="1" si="63"/>
        <v>993.8499509860967</v>
      </c>
      <c r="F827" s="98">
        <f t="shared" ca="1" si="63"/>
        <v>218.16231423468099</v>
      </c>
      <c r="G827" s="115">
        <f t="shared" ca="1" si="61"/>
        <v>1212.0122652207776</v>
      </c>
    </row>
    <row r="828" spans="1:7" hidden="1" x14ac:dyDescent="0.25">
      <c r="A828" s="62">
        <f t="shared" si="62"/>
        <v>827</v>
      </c>
      <c r="B828" s="97">
        <f t="shared" ca="1" si="59"/>
        <v>8.5842682853905061E-2</v>
      </c>
      <c r="C828" s="98">
        <f t="shared" ca="1" si="63"/>
        <v>1258.9985936752369</v>
      </c>
      <c r="D828" s="99">
        <f t="shared" ca="1" si="63"/>
        <v>2036.731887862953</v>
      </c>
      <c r="E828" s="98">
        <f t="shared" ca="1" si="63"/>
        <v>1693.1078103005652</v>
      </c>
      <c r="F828" s="98">
        <f t="shared" ca="1" si="63"/>
        <v>734.04818886838245</v>
      </c>
      <c r="G828" s="115">
        <f t="shared" ca="1" si="61"/>
        <v>2427.1559991689478</v>
      </c>
    </row>
    <row r="829" spans="1:7" hidden="1" x14ac:dyDescent="0.25">
      <c r="A829" s="62">
        <f t="shared" si="62"/>
        <v>828</v>
      </c>
      <c r="B829" s="97">
        <f t="shared" ca="1" si="59"/>
        <v>0.10667159541888073</v>
      </c>
      <c r="C829" s="98">
        <f t="shared" ca="1" si="63"/>
        <v>1482.0361552809741</v>
      </c>
      <c r="D829" s="99">
        <f t="shared" ca="1" si="63"/>
        <v>947.54671116903933</v>
      </c>
      <c r="E829" s="98">
        <f t="shared" ca="1" si="63"/>
        <v>377.13639182855889</v>
      </c>
      <c r="F829" s="98">
        <f t="shared" ca="1" si="63"/>
        <v>990.09094814159084</v>
      </c>
      <c r="G829" s="115">
        <f t="shared" ca="1" si="61"/>
        <v>1367.2273399701498</v>
      </c>
    </row>
    <row r="830" spans="1:7" hidden="1" x14ac:dyDescent="0.25">
      <c r="A830" s="62">
        <f t="shared" si="62"/>
        <v>829</v>
      </c>
      <c r="B830" s="97">
        <f t="shared" ca="1" si="59"/>
        <v>6.5984714637316477E-2</v>
      </c>
      <c r="C830" s="98">
        <f t="shared" ca="1" si="63"/>
        <v>105.36428174827574</v>
      </c>
      <c r="D830" s="99">
        <f t="shared" ca="1" si="63"/>
        <v>1752.5684836324072</v>
      </c>
      <c r="E830" s="98">
        <f t="shared" ca="1" si="63"/>
        <v>1098.5340857024348</v>
      </c>
      <c r="F830" s="98">
        <f t="shared" ca="1" si="63"/>
        <v>493.90297011461394</v>
      </c>
      <c r="G830" s="115">
        <f t="shared" ca="1" si="61"/>
        <v>1592.4370558170488</v>
      </c>
    </row>
    <row r="831" spans="1:7" hidden="1" x14ac:dyDescent="0.25">
      <c r="A831" s="62">
        <f t="shared" si="62"/>
        <v>830</v>
      </c>
      <c r="B831" s="97">
        <f t="shared" ca="1" si="59"/>
        <v>5.4047986364128102E-2</v>
      </c>
      <c r="C831" s="98">
        <f t="shared" ca="1" si="63"/>
        <v>-131.70580159603946</v>
      </c>
      <c r="D831" s="99">
        <f t="shared" ca="1" si="63"/>
        <v>338.23967343704885</v>
      </c>
      <c r="E831" s="98">
        <f t="shared" ca="1" si="63"/>
        <v>293.23918238592898</v>
      </c>
      <c r="F831" s="98">
        <f t="shared" ca="1" si="63"/>
        <v>17.377584499096997</v>
      </c>
      <c r="G831" s="115">
        <f t="shared" ca="1" si="61"/>
        <v>310.61676688502598</v>
      </c>
    </row>
    <row r="832" spans="1:7" hidden="1" x14ac:dyDescent="0.25">
      <c r="A832" s="62">
        <f t="shared" si="62"/>
        <v>831</v>
      </c>
      <c r="B832" s="97">
        <f t="shared" ca="1" si="59"/>
        <v>0.19785184217948298</v>
      </c>
      <c r="C832" s="98">
        <f t="shared" ca="1" si="63"/>
        <v>1056.9706731118793</v>
      </c>
      <c r="D832" s="99">
        <f t="shared" ca="1" si="63"/>
        <v>889.066068537707</v>
      </c>
      <c r="E832" s="98">
        <f t="shared" ca="1" si="63"/>
        <v>411.72681839724555</v>
      </c>
      <c r="F832" s="98">
        <f t="shared" ca="1" si="63"/>
        <v>-494.22931312925266</v>
      </c>
      <c r="G832" s="115">
        <f t="shared" ca="1" si="61"/>
        <v>-82.502494732007108</v>
      </c>
    </row>
    <row r="833" spans="1:7" hidden="1" x14ac:dyDescent="0.25">
      <c r="A833" s="62">
        <f t="shared" si="62"/>
        <v>832</v>
      </c>
      <c r="B833" s="97">
        <f t="shared" ca="1" si="59"/>
        <v>-0.12691266605837598</v>
      </c>
      <c r="C833" s="98">
        <f t="shared" ca="1" si="63"/>
        <v>425.08990323981953</v>
      </c>
      <c r="D833" s="99">
        <f t="shared" ca="1" si="63"/>
        <v>1726.0096680117433</v>
      </c>
      <c r="E833" s="98">
        <f t="shared" ca="1" si="63"/>
        <v>380.77947762360009</v>
      </c>
      <c r="F833" s="98">
        <f t="shared" ca="1" si="63"/>
        <v>223.70117285382031</v>
      </c>
      <c r="G833" s="115">
        <f t="shared" ca="1" si="61"/>
        <v>604.48065047742034</v>
      </c>
    </row>
    <row r="834" spans="1:7" hidden="1" x14ac:dyDescent="0.25">
      <c r="A834" s="62">
        <f t="shared" si="62"/>
        <v>833</v>
      </c>
      <c r="B834" s="97">
        <f t="shared" ref="B834:B897" ca="1" si="64">$B$1*(_xlfn.NORM.INV(RAND(),$J$1,$M$1))</f>
        <v>2.3359577217319023E-2</v>
      </c>
      <c r="C834" s="98">
        <f t="shared" ca="1" si="63"/>
        <v>507.81472720962904</v>
      </c>
      <c r="D834" s="99">
        <f t="shared" ca="1" si="63"/>
        <v>2610.3569662460172</v>
      </c>
      <c r="E834" s="98">
        <f t="shared" ca="1" si="63"/>
        <v>-521.34114794465347</v>
      </c>
      <c r="F834" s="98">
        <f t="shared" ref="F834" ca="1" si="65">(_xlfn.NORM.INV(RAND(),$J$1*F$1,$M$1*F$1))</f>
        <v>-797.72307581975474</v>
      </c>
      <c r="G834" s="115">
        <f t="shared" ref="G834:G897" ca="1" si="66">SUM(E834:F834)</f>
        <v>-1319.0642237644083</v>
      </c>
    </row>
    <row r="835" spans="1:7" hidden="1" x14ac:dyDescent="0.25">
      <c r="A835" s="62">
        <f t="shared" ref="A835:A898" si="67">1+A834</f>
        <v>834</v>
      </c>
      <c r="B835" s="97">
        <f t="shared" ca="1" si="64"/>
        <v>4.5152430244109726E-2</v>
      </c>
      <c r="C835" s="98">
        <f t="shared" ref="C835:F898" ca="1" si="68">(_xlfn.NORM.INV(RAND(),$J$1*C$1,$M$1*C$1))</f>
        <v>525.37153522063636</v>
      </c>
      <c r="D835" s="99">
        <f t="shared" ca="1" si="68"/>
        <v>1226.5517538497231</v>
      </c>
      <c r="E835" s="98">
        <f t="shared" ca="1" si="68"/>
        <v>139.95630219729213</v>
      </c>
      <c r="F835" s="98">
        <f t="shared" ca="1" si="68"/>
        <v>588.31301832100621</v>
      </c>
      <c r="G835" s="115">
        <f t="shared" ca="1" si="66"/>
        <v>728.2693205182984</v>
      </c>
    </row>
    <row r="836" spans="1:7" hidden="1" x14ac:dyDescent="0.25">
      <c r="A836" s="62">
        <f t="shared" si="67"/>
        <v>835</v>
      </c>
      <c r="B836" s="97">
        <f t="shared" ca="1" si="64"/>
        <v>4.9402015021221962E-2</v>
      </c>
      <c r="C836" s="98">
        <f t="shared" ca="1" si="68"/>
        <v>321.37596539017397</v>
      </c>
      <c r="D836" s="99">
        <f t="shared" ca="1" si="68"/>
        <v>1232.0131264301949</v>
      </c>
      <c r="E836" s="98">
        <f t="shared" ca="1" si="68"/>
        <v>71.945586363057089</v>
      </c>
      <c r="F836" s="98">
        <f t="shared" ca="1" si="68"/>
        <v>33.938995484549139</v>
      </c>
      <c r="G836" s="115">
        <f t="shared" ca="1" si="66"/>
        <v>105.88458184760623</v>
      </c>
    </row>
    <row r="837" spans="1:7" hidden="1" x14ac:dyDescent="0.25">
      <c r="A837" s="62">
        <f t="shared" si="67"/>
        <v>836</v>
      </c>
      <c r="B837" s="97">
        <f t="shared" ca="1" si="64"/>
        <v>1.0759096865514142E-2</v>
      </c>
      <c r="C837" s="98">
        <f t="shared" ca="1" si="68"/>
        <v>334.91671469026312</v>
      </c>
      <c r="D837" s="99">
        <f t="shared" ca="1" si="68"/>
        <v>1082.5575734093761</v>
      </c>
      <c r="E837" s="98">
        <f t="shared" ca="1" si="68"/>
        <v>201.82627792714777</v>
      </c>
      <c r="F837" s="98">
        <f t="shared" ca="1" si="68"/>
        <v>188.87125682881481</v>
      </c>
      <c r="G837" s="115">
        <f t="shared" ca="1" si="66"/>
        <v>390.69753475596258</v>
      </c>
    </row>
    <row r="838" spans="1:7" hidden="1" x14ac:dyDescent="0.25">
      <c r="A838" s="62">
        <f t="shared" si="67"/>
        <v>837</v>
      </c>
      <c r="B838" s="97">
        <f t="shared" ca="1" si="64"/>
        <v>9.8120004272865477E-2</v>
      </c>
      <c r="C838" s="98">
        <f t="shared" ca="1" si="68"/>
        <v>509.6952199834534</v>
      </c>
      <c r="D838" s="99">
        <f t="shared" ca="1" si="68"/>
        <v>2617.1040174851105</v>
      </c>
      <c r="E838" s="98">
        <f t="shared" ca="1" si="68"/>
        <v>443.76808086432573</v>
      </c>
      <c r="F838" s="98">
        <f t="shared" ca="1" si="68"/>
        <v>177.07843723471018</v>
      </c>
      <c r="G838" s="115">
        <f t="shared" ca="1" si="66"/>
        <v>620.84651809903585</v>
      </c>
    </row>
    <row r="839" spans="1:7" hidden="1" x14ac:dyDescent="0.25">
      <c r="A839" s="62">
        <f t="shared" si="67"/>
        <v>838</v>
      </c>
      <c r="B839" s="97">
        <f t="shared" ca="1" si="64"/>
        <v>5.9479170428661104E-3</v>
      </c>
      <c r="C839" s="98">
        <f t="shared" ca="1" si="68"/>
        <v>169.73606606829702</v>
      </c>
      <c r="D839" s="99">
        <f t="shared" ca="1" si="68"/>
        <v>3236.273691972518</v>
      </c>
      <c r="E839" s="98">
        <f t="shared" ca="1" si="68"/>
        <v>175.8970257895561</v>
      </c>
      <c r="F839" s="98">
        <f t="shared" ca="1" si="68"/>
        <v>207.85564505037468</v>
      </c>
      <c r="G839" s="115">
        <f t="shared" ca="1" si="66"/>
        <v>383.75267083993077</v>
      </c>
    </row>
    <row r="840" spans="1:7" hidden="1" x14ac:dyDescent="0.25">
      <c r="A840" s="62">
        <f t="shared" si="67"/>
        <v>839</v>
      </c>
      <c r="B840" s="97">
        <f t="shared" ca="1" si="64"/>
        <v>9.3151990881606611E-2</v>
      </c>
      <c r="C840" s="98">
        <f t="shared" ca="1" si="68"/>
        <v>564.76597699624494</v>
      </c>
      <c r="D840" s="99">
        <f t="shared" ca="1" si="68"/>
        <v>1375.988736947897</v>
      </c>
      <c r="E840" s="98">
        <f t="shared" ca="1" si="68"/>
        <v>1083.2075501856411</v>
      </c>
      <c r="F840" s="98">
        <f t="shared" ca="1" si="68"/>
        <v>885.07572249540794</v>
      </c>
      <c r="G840" s="115">
        <f t="shared" ca="1" si="66"/>
        <v>1968.2832726810491</v>
      </c>
    </row>
    <row r="841" spans="1:7" hidden="1" x14ac:dyDescent="0.25">
      <c r="A841" s="62">
        <f t="shared" si="67"/>
        <v>840</v>
      </c>
      <c r="B841" s="97">
        <f t="shared" ca="1" si="64"/>
        <v>1.3196799092482996E-2</v>
      </c>
      <c r="C841" s="98">
        <f t="shared" ca="1" si="68"/>
        <v>127.08949787833922</v>
      </c>
      <c r="D841" s="99">
        <f t="shared" ca="1" si="68"/>
        <v>1654.4245688956191</v>
      </c>
      <c r="E841" s="98">
        <f t="shared" ca="1" si="68"/>
        <v>313.40120665199237</v>
      </c>
      <c r="F841" s="98">
        <f t="shared" ca="1" si="68"/>
        <v>412.70076582220781</v>
      </c>
      <c r="G841" s="115">
        <f t="shared" ca="1" si="66"/>
        <v>726.10197247420024</v>
      </c>
    </row>
    <row r="842" spans="1:7" hidden="1" x14ac:dyDescent="0.25">
      <c r="A842" s="62">
        <f t="shared" si="67"/>
        <v>841</v>
      </c>
      <c r="B842" s="97">
        <f t="shared" ca="1" si="64"/>
        <v>7.6063061117339195E-2</v>
      </c>
      <c r="C842" s="98">
        <f t="shared" ca="1" si="68"/>
        <v>518.63331271094228</v>
      </c>
      <c r="D842" s="99">
        <f t="shared" ca="1" si="68"/>
        <v>1281.0785285796494</v>
      </c>
      <c r="E842" s="98">
        <f t="shared" ca="1" si="68"/>
        <v>1082.0566849321181</v>
      </c>
      <c r="F842" s="98">
        <f t="shared" ca="1" si="68"/>
        <v>1031.6048425552447</v>
      </c>
      <c r="G842" s="115">
        <f t="shared" ca="1" si="66"/>
        <v>2113.6615274873629</v>
      </c>
    </row>
    <row r="843" spans="1:7" hidden="1" x14ac:dyDescent="0.25">
      <c r="A843" s="62">
        <f t="shared" si="67"/>
        <v>842</v>
      </c>
      <c r="B843" s="97">
        <f t="shared" ca="1" si="64"/>
        <v>-3.144802870204734E-2</v>
      </c>
      <c r="C843" s="98">
        <f t="shared" ca="1" si="68"/>
        <v>441.02393274618805</v>
      </c>
      <c r="D843" s="99">
        <f t="shared" ca="1" si="68"/>
        <v>942.73016700914536</v>
      </c>
      <c r="E843" s="98">
        <f t="shared" ca="1" si="68"/>
        <v>855.64704953346768</v>
      </c>
      <c r="F843" s="98">
        <f t="shared" ca="1" si="68"/>
        <v>-53.158780831071567</v>
      </c>
      <c r="G843" s="115">
        <f t="shared" ca="1" si="66"/>
        <v>802.48826870239611</v>
      </c>
    </row>
    <row r="844" spans="1:7" hidden="1" x14ac:dyDescent="0.25">
      <c r="A844" s="62">
        <f t="shared" si="67"/>
        <v>843</v>
      </c>
      <c r="B844" s="97">
        <f t="shared" ca="1" si="64"/>
        <v>4.4345018051788782E-2</v>
      </c>
      <c r="C844" s="98">
        <f t="shared" ca="1" si="68"/>
        <v>95.508201592689943</v>
      </c>
      <c r="D844" s="99">
        <f t="shared" ca="1" si="68"/>
        <v>117.16658764379486</v>
      </c>
      <c r="E844" s="98">
        <f t="shared" ca="1" si="68"/>
        <v>211.43587575323659</v>
      </c>
      <c r="F844" s="98">
        <f t="shared" ca="1" si="68"/>
        <v>346.44145057610183</v>
      </c>
      <c r="G844" s="115">
        <f t="shared" ca="1" si="66"/>
        <v>557.87732632933842</v>
      </c>
    </row>
    <row r="845" spans="1:7" hidden="1" x14ac:dyDescent="0.25">
      <c r="A845" s="62">
        <f t="shared" si="67"/>
        <v>844</v>
      </c>
      <c r="B845" s="97">
        <f t="shared" ca="1" si="64"/>
        <v>7.4282743361390277E-2</v>
      </c>
      <c r="C845" s="98">
        <f t="shared" ca="1" si="68"/>
        <v>1418.4043886038653</v>
      </c>
      <c r="D845" s="99">
        <f t="shared" ca="1" si="68"/>
        <v>62.925481406020822</v>
      </c>
      <c r="E845" s="98">
        <f t="shared" ca="1" si="68"/>
        <v>238.45432490194855</v>
      </c>
      <c r="F845" s="98">
        <f t="shared" ca="1" si="68"/>
        <v>1862.8164394554601</v>
      </c>
      <c r="G845" s="115">
        <f t="shared" ca="1" si="66"/>
        <v>2101.2707643574086</v>
      </c>
    </row>
    <row r="846" spans="1:7" hidden="1" x14ac:dyDescent="0.25">
      <c r="A846" s="62">
        <f t="shared" si="67"/>
        <v>845</v>
      </c>
      <c r="B846" s="97">
        <f t="shared" ca="1" si="64"/>
        <v>5.0302356665993933E-2</v>
      </c>
      <c r="C846" s="98">
        <f t="shared" ca="1" si="68"/>
        <v>882.76591438146681</v>
      </c>
      <c r="D846" s="99">
        <f t="shared" ca="1" si="68"/>
        <v>243.59921899219921</v>
      </c>
      <c r="E846" s="98">
        <f t="shared" ca="1" si="68"/>
        <v>518.07963825889567</v>
      </c>
      <c r="F846" s="98">
        <f t="shared" ca="1" si="68"/>
        <v>-195.15046554649882</v>
      </c>
      <c r="G846" s="115">
        <f t="shared" ca="1" si="66"/>
        <v>322.92917271239685</v>
      </c>
    </row>
    <row r="847" spans="1:7" hidden="1" x14ac:dyDescent="0.25">
      <c r="A847" s="62">
        <f t="shared" si="67"/>
        <v>846</v>
      </c>
      <c r="B847" s="97">
        <f t="shared" ca="1" si="64"/>
        <v>0.1140865770309773</v>
      </c>
      <c r="C847" s="98">
        <f t="shared" ca="1" si="68"/>
        <v>1091.6658257157389</v>
      </c>
      <c r="D847" s="99">
        <f t="shared" ca="1" si="68"/>
        <v>69.558922944969027</v>
      </c>
      <c r="E847" s="98">
        <f t="shared" ca="1" si="68"/>
        <v>653.05680399783898</v>
      </c>
      <c r="F847" s="98">
        <f t="shared" ca="1" si="68"/>
        <v>482.11363521463534</v>
      </c>
      <c r="G847" s="115">
        <f t="shared" ca="1" si="66"/>
        <v>1135.1704392124743</v>
      </c>
    </row>
    <row r="848" spans="1:7" hidden="1" x14ac:dyDescent="0.25">
      <c r="A848" s="62">
        <f t="shared" si="67"/>
        <v>847</v>
      </c>
      <c r="B848" s="97">
        <f t="shared" ca="1" si="64"/>
        <v>2.1629104523970419E-2</v>
      </c>
      <c r="C848" s="98">
        <f t="shared" ca="1" si="68"/>
        <v>122.50327147285276</v>
      </c>
      <c r="D848" s="99">
        <f t="shared" ca="1" si="68"/>
        <v>887.92012402185424</v>
      </c>
      <c r="E848" s="98">
        <f t="shared" ca="1" si="68"/>
        <v>-174.1439660408106</v>
      </c>
      <c r="F848" s="98">
        <f t="shared" ca="1" si="68"/>
        <v>201.34818449508248</v>
      </c>
      <c r="G848" s="115">
        <f t="shared" ca="1" si="66"/>
        <v>27.204218454271881</v>
      </c>
    </row>
    <row r="849" spans="1:7" hidden="1" x14ac:dyDescent="0.25">
      <c r="A849" s="62">
        <f t="shared" si="67"/>
        <v>848</v>
      </c>
      <c r="B849" s="97">
        <f t="shared" ca="1" si="64"/>
        <v>5.4397751166830842E-2</v>
      </c>
      <c r="C849" s="98">
        <f t="shared" ca="1" si="68"/>
        <v>497.51717947405376</v>
      </c>
      <c r="D849" s="99">
        <f t="shared" ca="1" si="68"/>
        <v>1952.8941977181025</v>
      </c>
      <c r="E849" s="98">
        <f t="shared" ca="1" si="68"/>
        <v>630.3144906092582</v>
      </c>
      <c r="F849" s="98">
        <f t="shared" ca="1" si="68"/>
        <v>329.41386938845164</v>
      </c>
      <c r="G849" s="115">
        <f t="shared" ca="1" si="66"/>
        <v>959.72835999770984</v>
      </c>
    </row>
    <row r="850" spans="1:7" hidden="1" x14ac:dyDescent="0.25">
      <c r="A850" s="62">
        <f t="shared" si="67"/>
        <v>849</v>
      </c>
      <c r="B850" s="97">
        <f t="shared" ca="1" si="64"/>
        <v>7.1683154058339235E-2</v>
      </c>
      <c r="C850" s="98">
        <f t="shared" ca="1" si="68"/>
        <v>235.5828629573038</v>
      </c>
      <c r="D850" s="99">
        <f t="shared" ca="1" si="68"/>
        <v>878.64499145854995</v>
      </c>
      <c r="E850" s="98">
        <f t="shared" ca="1" si="68"/>
        <v>779.68115056210809</v>
      </c>
      <c r="F850" s="98">
        <f t="shared" ca="1" si="68"/>
        <v>-166.93880329213755</v>
      </c>
      <c r="G850" s="115">
        <f t="shared" ca="1" si="66"/>
        <v>612.74234726997054</v>
      </c>
    </row>
    <row r="851" spans="1:7" hidden="1" x14ac:dyDescent="0.25">
      <c r="A851" s="62">
        <f t="shared" si="67"/>
        <v>850</v>
      </c>
      <c r="B851" s="97">
        <f t="shared" ca="1" si="64"/>
        <v>0.1428500961260239</v>
      </c>
      <c r="C851" s="98">
        <f t="shared" ca="1" si="68"/>
        <v>694.57216601749633</v>
      </c>
      <c r="D851" s="99">
        <f t="shared" ca="1" si="68"/>
        <v>986.11740332227544</v>
      </c>
      <c r="E851" s="98">
        <f t="shared" ca="1" si="68"/>
        <v>774.06302138919682</v>
      </c>
      <c r="F851" s="98">
        <f t="shared" ca="1" si="68"/>
        <v>391.08440405313655</v>
      </c>
      <c r="G851" s="115">
        <f t="shared" ca="1" si="66"/>
        <v>1165.1474254423333</v>
      </c>
    </row>
    <row r="852" spans="1:7" hidden="1" x14ac:dyDescent="0.25">
      <c r="A852" s="62">
        <f t="shared" si="67"/>
        <v>851</v>
      </c>
      <c r="B852" s="97">
        <f t="shared" ca="1" si="64"/>
        <v>4.9354246490384293E-2</v>
      </c>
      <c r="C852" s="98">
        <f t="shared" ca="1" si="68"/>
        <v>1269.5946691942117</v>
      </c>
      <c r="D852" s="99">
        <f t="shared" ca="1" si="68"/>
        <v>941.23386526885884</v>
      </c>
      <c r="E852" s="98">
        <f t="shared" ca="1" si="68"/>
        <v>-233.90523978871227</v>
      </c>
      <c r="F852" s="98">
        <f t="shared" ca="1" si="68"/>
        <v>935.09953088402847</v>
      </c>
      <c r="G852" s="115">
        <f t="shared" ca="1" si="66"/>
        <v>701.1942910953162</v>
      </c>
    </row>
    <row r="853" spans="1:7" hidden="1" x14ac:dyDescent="0.25">
      <c r="A853" s="62">
        <f t="shared" si="67"/>
        <v>852</v>
      </c>
      <c r="B853" s="97">
        <f t="shared" ca="1" si="64"/>
        <v>0.10817082817082319</v>
      </c>
      <c r="C853" s="98">
        <f t="shared" ca="1" si="68"/>
        <v>-109.91793920012333</v>
      </c>
      <c r="D853" s="99">
        <f t="shared" ca="1" si="68"/>
        <v>720.6992031799532</v>
      </c>
      <c r="E853" s="98">
        <f t="shared" ca="1" si="68"/>
        <v>607.22897990962144</v>
      </c>
      <c r="F853" s="98">
        <f t="shared" ca="1" si="68"/>
        <v>817.0156360455095</v>
      </c>
      <c r="G853" s="115">
        <f t="shared" ca="1" si="66"/>
        <v>1424.2446159551309</v>
      </c>
    </row>
    <row r="854" spans="1:7" hidden="1" x14ac:dyDescent="0.25">
      <c r="A854" s="62">
        <f t="shared" si="67"/>
        <v>853</v>
      </c>
      <c r="B854" s="97">
        <f t="shared" ca="1" si="64"/>
        <v>2.1569839700854632E-2</v>
      </c>
      <c r="C854" s="98">
        <f t="shared" ca="1" si="68"/>
        <v>477.31613276371382</v>
      </c>
      <c r="D854" s="99">
        <f t="shared" ca="1" si="68"/>
        <v>2748.2327055507035</v>
      </c>
      <c r="E854" s="98">
        <f t="shared" ca="1" si="68"/>
        <v>122.1189465432999</v>
      </c>
      <c r="F854" s="98">
        <f t="shared" ca="1" si="68"/>
        <v>331.80271767248973</v>
      </c>
      <c r="G854" s="115">
        <f t="shared" ca="1" si="66"/>
        <v>453.92166421578963</v>
      </c>
    </row>
    <row r="855" spans="1:7" hidden="1" x14ac:dyDescent="0.25">
      <c r="A855" s="62">
        <f t="shared" si="67"/>
        <v>854</v>
      </c>
      <c r="B855" s="97">
        <f t="shared" ca="1" si="64"/>
        <v>5.3390060639250919E-2</v>
      </c>
      <c r="C855" s="98">
        <f t="shared" ca="1" si="68"/>
        <v>1042.9916995778535</v>
      </c>
      <c r="D855" s="99">
        <f t="shared" ca="1" si="68"/>
        <v>128.86145954524216</v>
      </c>
      <c r="E855" s="98">
        <f t="shared" ca="1" si="68"/>
        <v>297.98204987335157</v>
      </c>
      <c r="F855" s="98">
        <f t="shared" ca="1" si="68"/>
        <v>686.90052279111956</v>
      </c>
      <c r="G855" s="115">
        <f t="shared" ca="1" si="66"/>
        <v>984.88257266447113</v>
      </c>
    </row>
    <row r="856" spans="1:7" hidden="1" x14ac:dyDescent="0.25">
      <c r="A856" s="62">
        <f t="shared" si="67"/>
        <v>855</v>
      </c>
      <c r="B856" s="97">
        <f t="shared" ca="1" si="64"/>
        <v>-1.6703957834250521E-3</v>
      </c>
      <c r="C856" s="98">
        <f t="shared" ca="1" si="68"/>
        <v>164.59134756234135</v>
      </c>
      <c r="D856" s="99">
        <f t="shared" ca="1" si="68"/>
        <v>1255.0398521846666</v>
      </c>
      <c r="E856" s="98">
        <f t="shared" ca="1" si="68"/>
        <v>659.80977145693168</v>
      </c>
      <c r="F856" s="98">
        <f t="shared" ca="1" si="68"/>
        <v>409.28952626263492</v>
      </c>
      <c r="G856" s="115">
        <f t="shared" ca="1" si="66"/>
        <v>1069.0992977195665</v>
      </c>
    </row>
    <row r="857" spans="1:7" hidden="1" x14ac:dyDescent="0.25">
      <c r="A857" s="62">
        <f t="shared" si="67"/>
        <v>856</v>
      </c>
      <c r="B857" s="97">
        <f t="shared" ca="1" si="64"/>
        <v>-8.0562639080432319E-4</v>
      </c>
      <c r="C857" s="98">
        <f t="shared" ca="1" si="68"/>
        <v>760.56021409861387</v>
      </c>
      <c r="D857" s="99">
        <f t="shared" ca="1" si="68"/>
        <v>-208.56230062230293</v>
      </c>
      <c r="E857" s="98">
        <f t="shared" ca="1" si="68"/>
        <v>268.14326474556958</v>
      </c>
      <c r="F857" s="98">
        <f t="shared" ca="1" si="68"/>
        <v>294.27880832690164</v>
      </c>
      <c r="G857" s="115">
        <f t="shared" ca="1" si="66"/>
        <v>562.42207307247122</v>
      </c>
    </row>
    <row r="858" spans="1:7" hidden="1" x14ac:dyDescent="0.25">
      <c r="A858" s="62">
        <f t="shared" si="67"/>
        <v>857</v>
      </c>
      <c r="B858" s="97">
        <f t="shared" ca="1" si="64"/>
        <v>0.18227728843901297</v>
      </c>
      <c r="C858" s="98">
        <f t="shared" ca="1" si="68"/>
        <v>815.52646311241165</v>
      </c>
      <c r="D858" s="99">
        <f t="shared" ca="1" si="68"/>
        <v>991.77583814392972</v>
      </c>
      <c r="E858" s="98">
        <f t="shared" ca="1" si="68"/>
        <v>-188.7095806675519</v>
      </c>
      <c r="F858" s="98">
        <f t="shared" ca="1" si="68"/>
        <v>505.76192670863179</v>
      </c>
      <c r="G858" s="115">
        <f t="shared" ca="1" si="66"/>
        <v>317.05234604107989</v>
      </c>
    </row>
    <row r="859" spans="1:7" hidden="1" x14ac:dyDescent="0.25">
      <c r="A859" s="62">
        <f t="shared" si="67"/>
        <v>858</v>
      </c>
      <c r="B859" s="97">
        <f t="shared" ca="1" si="64"/>
        <v>0.11846300672313041</v>
      </c>
      <c r="C859" s="98">
        <f t="shared" ca="1" si="68"/>
        <v>238.11655331304502</v>
      </c>
      <c r="D859" s="99">
        <f t="shared" ca="1" si="68"/>
        <v>2268.8970768386653</v>
      </c>
      <c r="E859" s="98">
        <f t="shared" ca="1" si="68"/>
        <v>899.95279034532359</v>
      </c>
      <c r="F859" s="98">
        <f t="shared" ca="1" si="68"/>
        <v>1132.3335137192157</v>
      </c>
      <c r="G859" s="115">
        <f t="shared" ca="1" si="66"/>
        <v>2032.2863040645393</v>
      </c>
    </row>
    <row r="860" spans="1:7" hidden="1" x14ac:dyDescent="0.25">
      <c r="A860" s="62">
        <f t="shared" si="67"/>
        <v>859</v>
      </c>
      <c r="B860" s="97">
        <f t="shared" ca="1" si="64"/>
        <v>4.4223201051442319E-2</v>
      </c>
      <c r="C860" s="98">
        <f t="shared" ca="1" si="68"/>
        <v>401.62971912862685</v>
      </c>
      <c r="D860" s="99">
        <f t="shared" ca="1" si="68"/>
        <v>139.06717783715294</v>
      </c>
      <c r="E860" s="98">
        <f t="shared" ca="1" si="68"/>
        <v>179.67994582620867</v>
      </c>
      <c r="F860" s="98">
        <f t="shared" ca="1" si="68"/>
        <v>396.6832034802643</v>
      </c>
      <c r="G860" s="115">
        <f t="shared" ca="1" si="66"/>
        <v>576.36314930647291</v>
      </c>
    </row>
    <row r="861" spans="1:7" hidden="1" x14ac:dyDescent="0.25">
      <c r="A861" s="62">
        <f t="shared" si="67"/>
        <v>860</v>
      </c>
      <c r="B861" s="97">
        <f t="shared" ca="1" si="64"/>
        <v>6.4638767067625211E-2</v>
      </c>
      <c r="C861" s="98">
        <f t="shared" ca="1" si="68"/>
        <v>48.301825966116894</v>
      </c>
      <c r="D861" s="99">
        <f t="shared" ca="1" si="68"/>
        <v>1181.1200085394948</v>
      </c>
      <c r="E861" s="98">
        <f t="shared" ca="1" si="68"/>
        <v>317.17347818105412</v>
      </c>
      <c r="F861" s="98">
        <f t="shared" ca="1" si="68"/>
        <v>482.27433878693171</v>
      </c>
      <c r="G861" s="115">
        <f t="shared" ca="1" si="66"/>
        <v>799.44781696798577</v>
      </c>
    </row>
    <row r="862" spans="1:7" hidden="1" x14ac:dyDescent="0.25">
      <c r="A862" s="62">
        <f t="shared" si="67"/>
        <v>861</v>
      </c>
      <c r="B862" s="97">
        <f t="shared" ca="1" si="64"/>
        <v>3.9477234440614094E-2</v>
      </c>
      <c r="C862" s="98">
        <f t="shared" ca="1" si="68"/>
        <v>345.18524022636984</v>
      </c>
      <c r="D862" s="99">
        <f t="shared" ca="1" si="68"/>
        <v>1426.2853739416259</v>
      </c>
      <c r="E862" s="98">
        <f t="shared" ca="1" si="68"/>
        <v>486.30044308072075</v>
      </c>
      <c r="F862" s="98">
        <f t="shared" ca="1" si="68"/>
        <v>857.6451302425495</v>
      </c>
      <c r="G862" s="115">
        <f t="shared" ca="1" si="66"/>
        <v>1343.9455733232703</v>
      </c>
    </row>
    <row r="863" spans="1:7" hidden="1" x14ac:dyDescent="0.25">
      <c r="A863" s="62">
        <f t="shared" si="67"/>
        <v>862</v>
      </c>
      <c r="B863" s="97">
        <f t="shared" ca="1" si="64"/>
        <v>-5.8049562510856662E-3</v>
      </c>
      <c r="C863" s="98">
        <f t="shared" ca="1" si="68"/>
        <v>456.07388396444168</v>
      </c>
      <c r="D863" s="99">
        <f t="shared" ca="1" si="68"/>
        <v>1665.2192682197815</v>
      </c>
      <c r="E863" s="98">
        <f t="shared" ca="1" si="68"/>
        <v>676.69603791085274</v>
      </c>
      <c r="F863" s="98">
        <f t="shared" ca="1" si="68"/>
        <v>668.17351774947122</v>
      </c>
      <c r="G863" s="115">
        <f t="shared" ca="1" si="66"/>
        <v>1344.8695556603238</v>
      </c>
    </row>
    <row r="864" spans="1:7" hidden="1" x14ac:dyDescent="0.25">
      <c r="A864" s="62">
        <f t="shared" si="67"/>
        <v>863</v>
      </c>
      <c r="B864" s="97">
        <f t="shared" ca="1" si="64"/>
        <v>5.2705916042969578E-2</v>
      </c>
      <c r="C864" s="98">
        <f t="shared" ca="1" si="68"/>
        <v>-323.61248884854933</v>
      </c>
      <c r="D864" s="99">
        <f t="shared" ca="1" si="68"/>
        <v>-700.10581472501462</v>
      </c>
      <c r="E864" s="98">
        <f t="shared" ca="1" si="68"/>
        <v>1017.4124841217538</v>
      </c>
      <c r="F864" s="98">
        <f t="shared" ca="1" si="68"/>
        <v>963.57609912096382</v>
      </c>
      <c r="G864" s="115">
        <f t="shared" ca="1" si="66"/>
        <v>1980.9885832427176</v>
      </c>
    </row>
    <row r="865" spans="1:7" hidden="1" x14ac:dyDescent="0.25">
      <c r="A865" s="62">
        <f t="shared" si="67"/>
        <v>864</v>
      </c>
      <c r="B865" s="97">
        <f t="shared" ca="1" si="64"/>
        <v>0.14163066141199243</v>
      </c>
      <c r="C865" s="98">
        <f t="shared" ca="1" si="68"/>
        <v>823.40300294860947</v>
      </c>
      <c r="D865" s="99">
        <f t="shared" ca="1" si="68"/>
        <v>-139.21730572265847</v>
      </c>
      <c r="E865" s="98">
        <f t="shared" ca="1" si="68"/>
        <v>272.64707700177735</v>
      </c>
      <c r="F865" s="98">
        <f t="shared" ca="1" si="68"/>
        <v>1051.5296793484295</v>
      </c>
      <c r="G865" s="115">
        <f t="shared" ca="1" si="66"/>
        <v>1324.1767563502067</v>
      </c>
    </row>
    <row r="866" spans="1:7" hidden="1" x14ac:dyDescent="0.25">
      <c r="A866" s="62">
        <f t="shared" si="67"/>
        <v>865</v>
      </c>
      <c r="B866" s="97">
        <f t="shared" ca="1" si="64"/>
        <v>-3.0722230273104861E-3</v>
      </c>
      <c r="C866" s="98">
        <f t="shared" ca="1" si="68"/>
        <v>34.569924691871506</v>
      </c>
      <c r="D866" s="99">
        <f t="shared" ca="1" si="68"/>
        <v>770.2889922115811</v>
      </c>
      <c r="E866" s="98">
        <f t="shared" ca="1" si="68"/>
        <v>731.87980034320822</v>
      </c>
      <c r="F866" s="98">
        <f t="shared" ca="1" si="68"/>
        <v>515.58932514598894</v>
      </c>
      <c r="G866" s="115">
        <f t="shared" ca="1" si="66"/>
        <v>1247.4691254891973</v>
      </c>
    </row>
    <row r="867" spans="1:7" hidden="1" x14ac:dyDescent="0.25">
      <c r="A867" s="62">
        <f t="shared" si="67"/>
        <v>866</v>
      </c>
      <c r="B867" s="97">
        <f t="shared" ca="1" si="64"/>
        <v>3.7098293857361422E-2</v>
      </c>
      <c r="C867" s="98">
        <f t="shared" ca="1" si="68"/>
        <v>-339.79747078261028</v>
      </c>
      <c r="D867" s="99">
        <f t="shared" ca="1" si="68"/>
        <v>748.86966667238266</v>
      </c>
      <c r="E867" s="98">
        <f t="shared" ca="1" si="68"/>
        <v>716.61781062951547</v>
      </c>
      <c r="F867" s="98">
        <f t="shared" ca="1" si="68"/>
        <v>696.56858412832537</v>
      </c>
      <c r="G867" s="115">
        <f t="shared" ca="1" si="66"/>
        <v>1413.1863947578408</v>
      </c>
    </row>
    <row r="868" spans="1:7" hidden="1" x14ac:dyDescent="0.25">
      <c r="A868" s="62">
        <f t="shared" si="67"/>
        <v>867</v>
      </c>
      <c r="B868" s="97">
        <f t="shared" ca="1" si="64"/>
        <v>0.12374099093305126</v>
      </c>
      <c r="C868" s="98">
        <f t="shared" ca="1" si="68"/>
        <v>717.82481584035918</v>
      </c>
      <c r="D868" s="99">
        <f t="shared" ca="1" si="68"/>
        <v>-1696.6017485862149</v>
      </c>
      <c r="E868" s="98">
        <f t="shared" ca="1" si="68"/>
        <v>139.57774202242484</v>
      </c>
      <c r="F868" s="98">
        <f t="shared" ca="1" si="68"/>
        <v>435.26178889672838</v>
      </c>
      <c r="G868" s="115">
        <f t="shared" ca="1" si="66"/>
        <v>574.83953091915328</v>
      </c>
    </row>
    <row r="869" spans="1:7" hidden="1" x14ac:dyDescent="0.25">
      <c r="A869" s="62">
        <f t="shared" si="67"/>
        <v>868</v>
      </c>
      <c r="B869" s="97">
        <f t="shared" ca="1" si="64"/>
        <v>1.2655878070436458E-2</v>
      </c>
      <c r="C869" s="98">
        <f t="shared" ca="1" si="68"/>
        <v>229.59232532036214</v>
      </c>
      <c r="D869" s="99">
        <f t="shared" ca="1" si="68"/>
        <v>2525.4899467106734</v>
      </c>
      <c r="E869" s="98">
        <f t="shared" ca="1" si="68"/>
        <v>948.68587469439922</v>
      </c>
      <c r="F869" s="98">
        <f t="shared" ca="1" si="68"/>
        <v>736.20269252224853</v>
      </c>
      <c r="G869" s="115">
        <f t="shared" ca="1" si="66"/>
        <v>1684.8885672166477</v>
      </c>
    </row>
    <row r="870" spans="1:7" hidden="1" x14ac:dyDescent="0.25">
      <c r="A870" s="62">
        <f t="shared" si="67"/>
        <v>869</v>
      </c>
      <c r="B870" s="97">
        <f t="shared" ca="1" si="64"/>
        <v>6.3356104106344097E-2</v>
      </c>
      <c r="C870" s="98">
        <f t="shared" ca="1" si="68"/>
        <v>-5.6575891958100328</v>
      </c>
      <c r="D870" s="99">
        <f t="shared" ca="1" si="68"/>
        <v>507.23259984579659</v>
      </c>
      <c r="E870" s="98">
        <f t="shared" ca="1" si="68"/>
        <v>511.83778400396216</v>
      </c>
      <c r="F870" s="98">
        <f t="shared" ca="1" si="68"/>
        <v>493.04449208108042</v>
      </c>
      <c r="G870" s="115">
        <f t="shared" ca="1" si="66"/>
        <v>1004.8822760850426</v>
      </c>
    </row>
    <row r="871" spans="1:7" hidden="1" x14ac:dyDescent="0.25">
      <c r="A871" s="62">
        <f t="shared" si="67"/>
        <v>870</v>
      </c>
      <c r="B871" s="97">
        <f t="shared" ca="1" si="64"/>
        <v>5.3951642911316766E-2</v>
      </c>
      <c r="C871" s="98">
        <f t="shared" ca="1" si="68"/>
        <v>835.31712260261543</v>
      </c>
      <c r="D871" s="99">
        <f t="shared" ca="1" si="68"/>
        <v>112.41076981287767</v>
      </c>
      <c r="E871" s="98">
        <f t="shared" ca="1" si="68"/>
        <v>274.19082982900738</v>
      </c>
      <c r="F871" s="98">
        <f t="shared" ca="1" si="68"/>
        <v>156.80155903003742</v>
      </c>
      <c r="G871" s="115">
        <f t="shared" ca="1" si="66"/>
        <v>430.99238885904481</v>
      </c>
    </row>
    <row r="872" spans="1:7" hidden="1" x14ac:dyDescent="0.25">
      <c r="A872" s="62">
        <f t="shared" si="67"/>
        <v>871</v>
      </c>
      <c r="B872" s="97">
        <f t="shared" ca="1" si="64"/>
        <v>4.1736493067698568E-2</v>
      </c>
      <c r="C872" s="98">
        <f t="shared" ca="1" si="68"/>
        <v>-928.80164394162784</v>
      </c>
      <c r="D872" s="99">
        <f t="shared" ca="1" si="68"/>
        <v>1590.9923614803154</v>
      </c>
      <c r="E872" s="98">
        <f t="shared" ca="1" si="68"/>
        <v>210.85224874872125</v>
      </c>
      <c r="F872" s="98">
        <f t="shared" ca="1" si="68"/>
        <v>-361.8154648503214</v>
      </c>
      <c r="G872" s="115">
        <f t="shared" ca="1" si="66"/>
        <v>-150.96321610160015</v>
      </c>
    </row>
    <row r="873" spans="1:7" hidden="1" x14ac:dyDescent="0.25">
      <c r="A873" s="62">
        <f t="shared" si="67"/>
        <v>872</v>
      </c>
      <c r="B873" s="97">
        <f t="shared" ca="1" si="64"/>
        <v>-2.6868986539084802E-2</v>
      </c>
      <c r="C873" s="98">
        <f t="shared" ca="1" si="68"/>
        <v>1141.3900917445699</v>
      </c>
      <c r="D873" s="99">
        <f t="shared" ca="1" si="68"/>
        <v>557.36259627779191</v>
      </c>
      <c r="E873" s="98">
        <f t="shared" ca="1" si="68"/>
        <v>1009.9829372040551</v>
      </c>
      <c r="F873" s="98">
        <f t="shared" ca="1" si="68"/>
        <v>320.23177277319451</v>
      </c>
      <c r="G873" s="115">
        <f t="shared" ca="1" si="66"/>
        <v>1330.2147099772496</v>
      </c>
    </row>
    <row r="874" spans="1:7" hidden="1" x14ac:dyDescent="0.25">
      <c r="A874" s="62">
        <f t="shared" si="67"/>
        <v>873</v>
      </c>
      <c r="B874" s="97">
        <f t="shared" ca="1" si="64"/>
        <v>0.14588989888348464</v>
      </c>
      <c r="C874" s="98">
        <f t="shared" ca="1" si="68"/>
        <v>1510.8021042706628</v>
      </c>
      <c r="D874" s="99">
        <f t="shared" ca="1" si="68"/>
        <v>-58.115372297263093</v>
      </c>
      <c r="E874" s="98">
        <f t="shared" ca="1" si="68"/>
        <v>811.61167322655706</v>
      </c>
      <c r="F874" s="98">
        <f t="shared" ca="1" si="68"/>
        <v>891.94568881376176</v>
      </c>
      <c r="G874" s="115">
        <f t="shared" ca="1" si="66"/>
        <v>1703.5573620403188</v>
      </c>
    </row>
    <row r="875" spans="1:7" hidden="1" x14ac:dyDescent="0.25">
      <c r="A875" s="62">
        <f t="shared" si="67"/>
        <v>874</v>
      </c>
      <c r="B875" s="97">
        <f t="shared" ca="1" si="64"/>
        <v>1.921878374315969E-2</v>
      </c>
      <c r="C875" s="98">
        <f t="shared" ca="1" si="68"/>
        <v>857.69566966471893</v>
      </c>
      <c r="D875" s="99">
        <f t="shared" ca="1" si="68"/>
        <v>1970.2446491222859</v>
      </c>
      <c r="E875" s="98">
        <f t="shared" ca="1" si="68"/>
        <v>1107.4520344617317</v>
      </c>
      <c r="F875" s="98">
        <f t="shared" ca="1" si="68"/>
        <v>421.43246265925296</v>
      </c>
      <c r="G875" s="115">
        <f t="shared" ca="1" si="66"/>
        <v>1528.8844971209846</v>
      </c>
    </row>
    <row r="876" spans="1:7" hidden="1" x14ac:dyDescent="0.25">
      <c r="A876" s="62">
        <f t="shared" si="67"/>
        <v>875</v>
      </c>
      <c r="B876" s="97">
        <f t="shared" ca="1" si="64"/>
        <v>6.72775112602957E-2</v>
      </c>
      <c r="C876" s="98">
        <f t="shared" ca="1" si="68"/>
        <v>450.47429676098631</v>
      </c>
      <c r="D876" s="99">
        <f t="shared" ca="1" si="68"/>
        <v>1396.7832230570561</v>
      </c>
      <c r="E876" s="98">
        <f t="shared" ca="1" si="68"/>
        <v>706.99452526174605</v>
      </c>
      <c r="F876" s="98">
        <f t="shared" ca="1" si="68"/>
        <v>575.11132351345793</v>
      </c>
      <c r="G876" s="115">
        <f t="shared" ca="1" si="66"/>
        <v>1282.1058487752039</v>
      </c>
    </row>
    <row r="877" spans="1:7" hidden="1" x14ac:dyDescent="0.25">
      <c r="A877" s="62">
        <f t="shared" si="67"/>
        <v>876</v>
      </c>
      <c r="B877" s="97">
        <f t="shared" ca="1" si="64"/>
        <v>2.3516703801485402E-2</v>
      </c>
      <c r="C877" s="98">
        <f t="shared" ca="1" si="68"/>
        <v>1443.5589118978355</v>
      </c>
      <c r="D877" s="99">
        <f t="shared" ca="1" si="68"/>
        <v>2702.1522220235424</v>
      </c>
      <c r="E877" s="98">
        <f t="shared" ca="1" si="68"/>
        <v>1091.1209620549371</v>
      </c>
      <c r="F877" s="98">
        <f t="shared" ca="1" si="68"/>
        <v>766.50715017539005</v>
      </c>
      <c r="G877" s="115">
        <f t="shared" ca="1" si="66"/>
        <v>1857.6281122303271</v>
      </c>
    </row>
    <row r="878" spans="1:7" hidden="1" x14ac:dyDescent="0.25">
      <c r="A878" s="62">
        <f t="shared" si="67"/>
        <v>877</v>
      </c>
      <c r="B878" s="97">
        <f t="shared" ca="1" si="64"/>
        <v>-5.4083129531498214E-2</v>
      </c>
      <c r="C878" s="98">
        <f t="shared" ca="1" si="68"/>
        <v>17.94818037862251</v>
      </c>
      <c r="D878" s="99">
        <f t="shared" ca="1" si="68"/>
        <v>952.16389251547753</v>
      </c>
      <c r="E878" s="98">
        <f t="shared" ca="1" si="68"/>
        <v>268.16642330975765</v>
      </c>
      <c r="F878" s="98">
        <f t="shared" ca="1" si="68"/>
        <v>1038.8734884184382</v>
      </c>
      <c r="G878" s="115">
        <f t="shared" ca="1" si="66"/>
        <v>1307.0399117281959</v>
      </c>
    </row>
    <row r="879" spans="1:7" hidden="1" x14ac:dyDescent="0.25">
      <c r="A879" s="62">
        <f t="shared" si="67"/>
        <v>878</v>
      </c>
      <c r="B879" s="97">
        <f t="shared" ca="1" si="64"/>
        <v>3.2374580522321769E-2</v>
      </c>
      <c r="C879" s="98">
        <f t="shared" ca="1" si="68"/>
        <v>802.56388791246991</v>
      </c>
      <c r="D879" s="99">
        <f t="shared" ca="1" si="68"/>
        <v>2147.8079962848046</v>
      </c>
      <c r="E879" s="98">
        <f t="shared" ca="1" si="68"/>
        <v>1192.2940607731159</v>
      </c>
      <c r="F879" s="98">
        <f t="shared" ca="1" si="68"/>
        <v>1046.6104962433965</v>
      </c>
      <c r="G879" s="115">
        <f t="shared" ca="1" si="66"/>
        <v>2238.9045570165126</v>
      </c>
    </row>
    <row r="880" spans="1:7" hidden="1" x14ac:dyDescent="0.25">
      <c r="A880" s="62">
        <f t="shared" si="67"/>
        <v>879</v>
      </c>
      <c r="B880" s="97">
        <f t="shared" ca="1" si="64"/>
        <v>-5.742394685442398E-2</v>
      </c>
      <c r="C880" s="98">
        <f t="shared" ca="1" si="68"/>
        <v>495.10544615363443</v>
      </c>
      <c r="D880" s="99">
        <f t="shared" ca="1" si="68"/>
        <v>953.56115276574383</v>
      </c>
      <c r="E880" s="98">
        <f t="shared" ca="1" si="68"/>
        <v>-290.02933456942753</v>
      </c>
      <c r="F880" s="98">
        <f t="shared" ca="1" si="68"/>
        <v>353.76482525973688</v>
      </c>
      <c r="G880" s="115">
        <f t="shared" ca="1" si="66"/>
        <v>63.735490690309348</v>
      </c>
    </row>
    <row r="881" spans="1:7" hidden="1" x14ac:dyDescent="0.25">
      <c r="A881" s="62">
        <f t="shared" si="67"/>
        <v>880</v>
      </c>
      <c r="B881" s="97">
        <f t="shared" ca="1" si="64"/>
        <v>9.0590228777588322E-2</v>
      </c>
      <c r="C881" s="98">
        <f t="shared" ca="1" si="68"/>
        <v>-21.073283865099029</v>
      </c>
      <c r="D881" s="99">
        <f t="shared" ca="1" si="68"/>
        <v>949.33743394490523</v>
      </c>
      <c r="E881" s="98">
        <f t="shared" ca="1" si="68"/>
        <v>626.22680400871093</v>
      </c>
      <c r="F881" s="98">
        <f t="shared" ca="1" si="68"/>
        <v>418.61391467588635</v>
      </c>
      <c r="G881" s="115">
        <f t="shared" ca="1" si="66"/>
        <v>1044.8407186845973</v>
      </c>
    </row>
    <row r="882" spans="1:7" hidden="1" x14ac:dyDescent="0.25">
      <c r="A882" s="62">
        <f t="shared" si="67"/>
        <v>881</v>
      </c>
      <c r="B882" s="97">
        <f t="shared" ca="1" si="64"/>
        <v>7.6055887246541942E-2</v>
      </c>
      <c r="C882" s="98">
        <f t="shared" ca="1" si="68"/>
        <v>1128.5662700862913</v>
      </c>
      <c r="D882" s="99">
        <f t="shared" ca="1" si="68"/>
        <v>1948.3633762356653</v>
      </c>
      <c r="E882" s="98">
        <f t="shared" ca="1" si="68"/>
        <v>273.16851884701805</v>
      </c>
      <c r="F882" s="98">
        <f t="shared" ca="1" si="68"/>
        <v>31.290079054684043</v>
      </c>
      <c r="G882" s="115">
        <f t="shared" ca="1" si="66"/>
        <v>304.45859790170209</v>
      </c>
    </row>
    <row r="883" spans="1:7" hidden="1" x14ac:dyDescent="0.25">
      <c r="A883" s="62">
        <f t="shared" si="67"/>
        <v>882</v>
      </c>
      <c r="B883" s="97">
        <f t="shared" ca="1" si="64"/>
        <v>6.1951209132345551E-2</v>
      </c>
      <c r="C883" s="98">
        <f t="shared" ca="1" si="68"/>
        <v>171.8842181754361</v>
      </c>
      <c r="D883" s="99">
        <f t="shared" ca="1" si="68"/>
        <v>-238.47733024433387</v>
      </c>
      <c r="E883" s="98">
        <f t="shared" ca="1" si="68"/>
        <v>445.55873109580108</v>
      </c>
      <c r="F883" s="98">
        <f t="shared" ca="1" si="68"/>
        <v>-763.61784456254486</v>
      </c>
      <c r="G883" s="115">
        <f t="shared" ca="1" si="66"/>
        <v>-318.05911346674378</v>
      </c>
    </row>
    <row r="884" spans="1:7" hidden="1" x14ac:dyDescent="0.25">
      <c r="A884" s="62">
        <f t="shared" si="67"/>
        <v>883</v>
      </c>
      <c r="B884" s="97">
        <f t="shared" ca="1" si="64"/>
        <v>4.075639096197943E-2</v>
      </c>
      <c r="C884" s="98">
        <f t="shared" ca="1" si="68"/>
        <v>841.15665717230138</v>
      </c>
      <c r="D884" s="99">
        <f t="shared" ca="1" si="68"/>
        <v>-204.53937205039688</v>
      </c>
      <c r="E884" s="98">
        <f t="shared" ca="1" si="68"/>
        <v>726.31634432434385</v>
      </c>
      <c r="F884" s="98">
        <f t="shared" ca="1" si="68"/>
        <v>154.76154531643243</v>
      </c>
      <c r="G884" s="115">
        <f t="shared" ca="1" si="66"/>
        <v>881.07788964077622</v>
      </c>
    </row>
    <row r="885" spans="1:7" hidden="1" x14ac:dyDescent="0.25">
      <c r="A885" s="62">
        <f t="shared" si="67"/>
        <v>884</v>
      </c>
      <c r="B885" s="97">
        <f t="shared" ca="1" si="64"/>
        <v>0.1291973623146852</v>
      </c>
      <c r="C885" s="98">
        <f t="shared" ca="1" si="68"/>
        <v>520.74447567312893</v>
      </c>
      <c r="D885" s="99">
        <f t="shared" ca="1" si="68"/>
        <v>324.89729430121349</v>
      </c>
      <c r="E885" s="98">
        <f t="shared" ca="1" si="68"/>
        <v>216.67752393438843</v>
      </c>
      <c r="F885" s="98">
        <f t="shared" ca="1" si="68"/>
        <v>-9.5169413726698053</v>
      </c>
      <c r="G885" s="115">
        <f t="shared" ca="1" si="66"/>
        <v>207.16058256171863</v>
      </c>
    </row>
    <row r="886" spans="1:7" hidden="1" x14ac:dyDescent="0.25">
      <c r="A886" s="62">
        <f t="shared" si="67"/>
        <v>885</v>
      </c>
      <c r="B886" s="97">
        <f t="shared" ca="1" si="64"/>
        <v>8.4242666735340269E-3</v>
      </c>
      <c r="C886" s="98">
        <f t="shared" ca="1" si="68"/>
        <v>284.57316973997308</v>
      </c>
      <c r="D886" s="99">
        <f t="shared" ca="1" si="68"/>
        <v>3075.8847628682461</v>
      </c>
      <c r="E886" s="98">
        <f t="shared" ca="1" si="68"/>
        <v>774.49285571555197</v>
      </c>
      <c r="F886" s="98">
        <f t="shared" ca="1" si="68"/>
        <v>587.29077949099542</v>
      </c>
      <c r="G886" s="115">
        <f t="shared" ca="1" si="66"/>
        <v>1361.7836352065474</v>
      </c>
    </row>
    <row r="887" spans="1:7" hidden="1" x14ac:dyDescent="0.25">
      <c r="A887" s="62">
        <f t="shared" si="67"/>
        <v>886</v>
      </c>
      <c r="B887" s="97">
        <f t="shared" ca="1" si="64"/>
        <v>1.0404008004895063E-2</v>
      </c>
      <c r="C887" s="98">
        <f t="shared" ca="1" si="68"/>
        <v>603.04900526013296</v>
      </c>
      <c r="D887" s="99">
        <f t="shared" ca="1" si="68"/>
        <v>774.85068238315</v>
      </c>
      <c r="E887" s="98">
        <f t="shared" ca="1" si="68"/>
        <v>12.802678171930495</v>
      </c>
      <c r="F887" s="98">
        <f t="shared" ca="1" si="68"/>
        <v>463.68669965366553</v>
      </c>
      <c r="G887" s="115">
        <f t="shared" ca="1" si="66"/>
        <v>476.48937782559602</v>
      </c>
    </row>
    <row r="888" spans="1:7" hidden="1" x14ac:dyDescent="0.25">
      <c r="A888" s="62">
        <f t="shared" si="67"/>
        <v>887</v>
      </c>
      <c r="B888" s="97">
        <f t="shared" ca="1" si="64"/>
        <v>-1.9196643737586061E-2</v>
      </c>
      <c r="C888" s="98">
        <f t="shared" ca="1" si="68"/>
        <v>40.02855486453052</v>
      </c>
      <c r="D888" s="99">
        <f t="shared" ca="1" si="68"/>
        <v>1258.2836992244679</v>
      </c>
      <c r="E888" s="98">
        <f t="shared" ca="1" si="68"/>
        <v>293.25649836332406</v>
      </c>
      <c r="F888" s="98">
        <f t="shared" ca="1" si="68"/>
        <v>-937.36389814423501</v>
      </c>
      <c r="G888" s="115">
        <f t="shared" ca="1" si="66"/>
        <v>-644.10739978091101</v>
      </c>
    </row>
    <row r="889" spans="1:7" hidden="1" x14ac:dyDescent="0.25">
      <c r="A889" s="62">
        <f t="shared" si="67"/>
        <v>888</v>
      </c>
      <c r="B889" s="97">
        <f t="shared" ca="1" si="64"/>
        <v>0.10785268687801552</v>
      </c>
      <c r="C889" s="98">
        <f t="shared" ca="1" si="68"/>
        <v>493.04260460642041</v>
      </c>
      <c r="D889" s="99">
        <f t="shared" ca="1" si="68"/>
        <v>1076.6209583895813</v>
      </c>
      <c r="E889" s="98">
        <f t="shared" ca="1" si="68"/>
        <v>649.21284331441768</v>
      </c>
      <c r="F889" s="98">
        <f t="shared" ca="1" si="68"/>
        <v>663.88719053671002</v>
      </c>
      <c r="G889" s="115">
        <f t="shared" ca="1" si="66"/>
        <v>1313.1000338511276</v>
      </c>
    </row>
    <row r="890" spans="1:7" hidden="1" x14ac:dyDescent="0.25">
      <c r="A890" s="62">
        <f t="shared" si="67"/>
        <v>889</v>
      </c>
      <c r="B890" s="97">
        <f t="shared" ca="1" si="64"/>
        <v>5.3937887703078294E-2</v>
      </c>
      <c r="C890" s="98">
        <f t="shared" ca="1" si="68"/>
        <v>836.18192411973371</v>
      </c>
      <c r="D890" s="99">
        <f t="shared" ca="1" si="68"/>
        <v>112.19589920282021</v>
      </c>
      <c r="E890" s="98">
        <f t="shared" ca="1" si="68"/>
        <v>110.70250146999587</v>
      </c>
      <c r="F890" s="98">
        <f t="shared" ca="1" si="68"/>
        <v>1009.2591244252079</v>
      </c>
      <c r="G890" s="115">
        <f t="shared" ca="1" si="66"/>
        <v>1119.9616258952037</v>
      </c>
    </row>
    <row r="891" spans="1:7" hidden="1" x14ac:dyDescent="0.25">
      <c r="A891" s="62">
        <f t="shared" si="67"/>
        <v>890</v>
      </c>
      <c r="B891" s="97">
        <f t="shared" ca="1" si="64"/>
        <v>6.65482919501722E-2</v>
      </c>
      <c r="C891" s="98">
        <f t="shared" ca="1" si="68"/>
        <v>549.04685481534591</v>
      </c>
      <c r="D891" s="99">
        <f t="shared" ca="1" si="68"/>
        <v>744.99177454848666</v>
      </c>
      <c r="E891" s="98">
        <f t="shared" ca="1" si="68"/>
        <v>391.58851849212391</v>
      </c>
      <c r="F891" s="98">
        <f t="shared" ca="1" si="68"/>
        <v>357.56493222236668</v>
      </c>
      <c r="G891" s="115">
        <f t="shared" ca="1" si="66"/>
        <v>749.15345071449065</v>
      </c>
    </row>
    <row r="892" spans="1:7" hidden="1" x14ac:dyDescent="0.25">
      <c r="A892" s="62">
        <f t="shared" si="67"/>
        <v>891</v>
      </c>
      <c r="B892" s="97">
        <f t="shared" ca="1" si="64"/>
        <v>1.9606950604014253E-3</v>
      </c>
      <c r="C892" s="98">
        <f t="shared" ca="1" si="68"/>
        <v>1929.4915988229811</v>
      </c>
      <c r="D892" s="99">
        <f t="shared" ca="1" si="68"/>
        <v>209.25462178941439</v>
      </c>
      <c r="E892" s="98">
        <f t="shared" ca="1" si="68"/>
        <v>200.02889177384992</v>
      </c>
      <c r="F892" s="98">
        <f t="shared" ca="1" si="68"/>
        <v>406.20220337013745</v>
      </c>
      <c r="G892" s="115">
        <f t="shared" ca="1" si="66"/>
        <v>606.23109514398743</v>
      </c>
    </row>
    <row r="893" spans="1:7" hidden="1" x14ac:dyDescent="0.25">
      <c r="A893" s="62">
        <f t="shared" si="67"/>
        <v>892</v>
      </c>
      <c r="B893" s="97">
        <f t="shared" ca="1" si="64"/>
        <v>1.3126754702304164E-3</v>
      </c>
      <c r="C893" s="98">
        <f t="shared" ca="1" si="68"/>
        <v>-548.13683781936993</v>
      </c>
      <c r="D893" s="99">
        <f t="shared" ca="1" si="68"/>
        <v>377.74453683060972</v>
      </c>
      <c r="E893" s="98">
        <f t="shared" ca="1" si="68"/>
        <v>1064.6566333363567</v>
      </c>
      <c r="F893" s="98">
        <f t="shared" ca="1" si="68"/>
        <v>505.46651820149953</v>
      </c>
      <c r="G893" s="115">
        <f t="shared" ca="1" si="66"/>
        <v>1570.1231515378563</v>
      </c>
    </row>
    <row r="894" spans="1:7" hidden="1" x14ac:dyDescent="0.25">
      <c r="A894" s="62">
        <f t="shared" si="67"/>
        <v>893</v>
      </c>
      <c r="B894" s="97">
        <f t="shared" ca="1" si="64"/>
        <v>8.1568170400271867E-2</v>
      </c>
      <c r="C894" s="98">
        <f t="shared" ca="1" si="68"/>
        <v>552.535185146814</v>
      </c>
      <c r="D894" s="99">
        <f t="shared" ca="1" si="68"/>
        <v>1636.4182521456751</v>
      </c>
      <c r="E894" s="98">
        <f t="shared" ca="1" si="68"/>
        <v>387.86488900777334</v>
      </c>
      <c r="F894" s="98">
        <f t="shared" ca="1" si="68"/>
        <v>1026.0175956768837</v>
      </c>
      <c r="G894" s="115">
        <f t="shared" ca="1" si="66"/>
        <v>1413.8824846846571</v>
      </c>
    </row>
    <row r="895" spans="1:7" hidden="1" x14ac:dyDescent="0.25">
      <c r="A895" s="62">
        <f t="shared" si="67"/>
        <v>894</v>
      </c>
      <c r="B895" s="97">
        <f t="shared" ca="1" si="64"/>
        <v>1.0937057503620985E-2</v>
      </c>
      <c r="C895" s="98">
        <f t="shared" ca="1" si="68"/>
        <v>736.84943775250861</v>
      </c>
      <c r="D895" s="99">
        <f t="shared" ca="1" si="68"/>
        <v>2900.7979236432648</v>
      </c>
      <c r="E895" s="98">
        <f t="shared" ca="1" si="68"/>
        <v>-222.76906959338487</v>
      </c>
      <c r="F895" s="98">
        <f t="shared" ca="1" si="68"/>
        <v>-436.05750040114629</v>
      </c>
      <c r="G895" s="115">
        <f t="shared" ca="1" si="66"/>
        <v>-658.82656999453116</v>
      </c>
    </row>
    <row r="896" spans="1:7" hidden="1" x14ac:dyDescent="0.25">
      <c r="A896" s="62">
        <f t="shared" si="67"/>
        <v>895</v>
      </c>
      <c r="B896" s="97">
        <f t="shared" ca="1" si="64"/>
        <v>7.4687231579041696E-2</v>
      </c>
      <c r="C896" s="98">
        <f t="shared" ca="1" si="68"/>
        <v>268.13214299455541</v>
      </c>
      <c r="D896" s="99">
        <f t="shared" ca="1" si="68"/>
        <v>-173.39774710386428</v>
      </c>
      <c r="E896" s="98">
        <f t="shared" ca="1" si="68"/>
        <v>280.61226305711273</v>
      </c>
      <c r="F896" s="98">
        <f t="shared" ca="1" si="68"/>
        <v>339.32347070191781</v>
      </c>
      <c r="G896" s="115">
        <f t="shared" ca="1" si="66"/>
        <v>619.93573375903054</v>
      </c>
    </row>
    <row r="897" spans="1:7" hidden="1" x14ac:dyDescent="0.25">
      <c r="A897" s="62">
        <f t="shared" si="67"/>
        <v>896</v>
      </c>
      <c r="B897" s="97">
        <f t="shared" ca="1" si="64"/>
        <v>-1.6923366076006405E-2</v>
      </c>
      <c r="C897" s="98">
        <f t="shared" ca="1" si="68"/>
        <v>267.47558924508644</v>
      </c>
      <c r="D897" s="99">
        <f t="shared" ca="1" si="68"/>
        <v>382.24654303875616</v>
      </c>
      <c r="E897" s="98">
        <f t="shared" ca="1" si="68"/>
        <v>-82.039907439738386</v>
      </c>
      <c r="F897" s="98">
        <f t="shared" ca="1" si="68"/>
        <v>714.69904876211569</v>
      </c>
      <c r="G897" s="115">
        <f t="shared" ca="1" si="66"/>
        <v>632.65914132237731</v>
      </c>
    </row>
    <row r="898" spans="1:7" hidden="1" x14ac:dyDescent="0.25">
      <c r="A898" s="62">
        <f t="shared" si="67"/>
        <v>897</v>
      </c>
      <c r="B898" s="97">
        <f t="shared" ref="B898:B961" ca="1" si="69">$B$1*(_xlfn.NORM.INV(RAND(),$J$1,$M$1))</f>
        <v>3.371368207983591E-2</v>
      </c>
      <c r="C898" s="98">
        <f t="shared" ca="1" si="68"/>
        <v>861.88294456253243</v>
      </c>
      <c r="D898" s="99">
        <f t="shared" ca="1" si="68"/>
        <v>429.63372468961438</v>
      </c>
      <c r="E898" s="98">
        <f t="shared" ca="1" si="68"/>
        <v>186.95066301422156</v>
      </c>
      <c r="F898" s="98">
        <f t="shared" ref="F898" ca="1" si="70">(_xlfn.NORM.INV(RAND(),$J$1*F$1,$M$1*F$1))</f>
        <v>1043.9799469440693</v>
      </c>
      <c r="G898" s="115">
        <f t="shared" ref="G898:G961" ca="1" si="71">SUM(E898:F898)</f>
        <v>1230.9306099582909</v>
      </c>
    </row>
    <row r="899" spans="1:7" hidden="1" x14ac:dyDescent="0.25">
      <c r="A899" s="62">
        <f t="shared" ref="A899:A962" si="72">1+A898</f>
        <v>898</v>
      </c>
      <c r="B899" s="97">
        <f t="shared" ca="1" si="69"/>
        <v>4.0235849767120524E-2</v>
      </c>
      <c r="C899" s="98">
        <f t="shared" ref="C899:F962" ca="1" si="73">(_xlfn.NORM.INV(RAND(),$J$1*C$1,$M$1*C$1))</f>
        <v>660.05103249281183</v>
      </c>
      <c r="D899" s="99">
        <f t="shared" ca="1" si="73"/>
        <v>1125.2844830153292</v>
      </c>
      <c r="E899" s="98">
        <f t="shared" ca="1" si="73"/>
        <v>1213.769427656146</v>
      </c>
      <c r="F899" s="98">
        <f t="shared" ca="1" si="73"/>
        <v>1782.7949262898087</v>
      </c>
      <c r="G899" s="115">
        <f t="shared" ca="1" si="71"/>
        <v>2996.5643539459547</v>
      </c>
    </row>
    <row r="900" spans="1:7" hidden="1" x14ac:dyDescent="0.25">
      <c r="A900" s="62">
        <f t="shared" si="72"/>
        <v>899</v>
      </c>
      <c r="B900" s="97">
        <f t="shared" ca="1" si="69"/>
        <v>1.6236653639816342E-2</v>
      </c>
      <c r="C900" s="98">
        <f t="shared" ca="1" si="73"/>
        <v>605.98809622430338</v>
      </c>
      <c r="D900" s="99">
        <f t="shared" ca="1" si="73"/>
        <v>-718.02175590920615</v>
      </c>
      <c r="E900" s="98">
        <f t="shared" ca="1" si="73"/>
        <v>279.68607633705278</v>
      </c>
      <c r="F900" s="98">
        <f t="shared" ca="1" si="73"/>
        <v>331.85586299576755</v>
      </c>
      <c r="G900" s="115">
        <f t="shared" ca="1" si="71"/>
        <v>611.54193933282033</v>
      </c>
    </row>
    <row r="901" spans="1:7" hidden="1" x14ac:dyDescent="0.25">
      <c r="A901" s="62">
        <f t="shared" si="72"/>
        <v>900</v>
      </c>
      <c r="B901" s="97">
        <f t="shared" ca="1" si="69"/>
        <v>8.8074360724846618E-2</v>
      </c>
      <c r="C901" s="98">
        <f t="shared" ca="1" si="73"/>
        <v>-1209.5379942721452</v>
      </c>
      <c r="D901" s="99">
        <f t="shared" ca="1" si="73"/>
        <v>901.04920447268955</v>
      </c>
      <c r="E901" s="98">
        <f t="shared" ca="1" si="73"/>
        <v>810.09265626029855</v>
      </c>
      <c r="F901" s="98">
        <f t="shared" ca="1" si="73"/>
        <v>348.77228253852149</v>
      </c>
      <c r="G901" s="115">
        <f t="shared" ca="1" si="71"/>
        <v>1158.86493879882</v>
      </c>
    </row>
    <row r="902" spans="1:7" hidden="1" x14ac:dyDescent="0.25">
      <c r="A902" s="62">
        <f t="shared" si="72"/>
        <v>901</v>
      </c>
      <c r="B902" s="97">
        <f t="shared" ca="1" si="69"/>
        <v>6.2369415365198175E-3</v>
      </c>
      <c r="C902" s="98">
        <f t="shared" ca="1" si="73"/>
        <v>486.86632761162826</v>
      </c>
      <c r="D902" s="99">
        <f t="shared" ca="1" si="73"/>
        <v>846.47004877585402</v>
      </c>
      <c r="E902" s="98">
        <f t="shared" ca="1" si="73"/>
        <v>676.94669575012153</v>
      </c>
      <c r="F902" s="98">
        <f t="shared" ca="1" si="73"/>
        <v>953.05821173898573</v>
      </c>
      <c r="G902" s="115">
        <f t="shared" ca="1" si="71"/>
        <v>1630.0049074891072</v>
      </c>
    </row>
    <row r="903" spans="1:7" hidden="1" x14ac:dyDescent="0.25">
      <c r="A903" s="62">
        <f t="shared" si="72"/>
        <v>902</v>
      </c>
      <c r="B903" s="97">
        <f t="shared" ca="1" si="69"/>
        <v>3.1813322539549348E-2</v>
      </c>
      <c r="C903" s="98">
        <f t="shared" ca="1" si="73"/>
        <v>952.11182595205855</v>
      </c>
      <c r="D903" s="99">
        <f t="shared" ca="1" si="73"/>
        <v>923.20776102209322</v>
      </c>
      <c r="E903" s="98">
        <f t="shared" ca="1" si="73"/>
        <v>-328.04418844492204</v>
      </c>
      <c r="F903" s="98">
        <f t="shared" ca="1" si="73"/>
        <v>838.03578887771346</v>
      </c>
      <c r="G903" s="115">
        <f t="shared" ca="1" si="71"/>
        <v>509.99160043279142</v>
      </c>
    </row>
    <row r="904" spans="1:7" hidden="1" x14ac:dyDescent="0.25">
      <c r="A904" s="62">
        <f t="shared" si="72"/>
        <v>903</v>
      </c>
      <c r="B904" s="97">
        <f t="shared" ca="1" si="69"/>
        <v>-2.9476532853668011E-3</v>
      </c>
      <c r="C904" s="98">
        <f t="shared" ca="1" si="73"/>
        <v>-50.155029576673314</v>
      </c>
      <c r="D904" s="99">
        <f t="shared" ca="1" si="73"/>
        <v>-968.89327466599048</v>
      </c>
      <c r="E904" s="98">
        <f t="shared" ca="1" si="73"/>
        <v>456.80805309276178</v>
      </c>
      <c r="F904" s="98">
        <f t="shared" ca="1" si="73"/>
        <v>466.67870069539657</v>
      </c>
      <c r="G904" s="115">
        <f t="shared" ca="1" si="71"/>
        <v>923.48675378815835</v>
      </c>
    </row>
    <row r="905" spans="1:7" hidden="1" x14ac:dyDescent="0.25">
      <c r="A905" s="62">
        <f t="shared" si="72"/>
        <v>904</v>
      </c>
      <c r="B905" s="97">
        <f t="shared" ca="1" si="69"/>
        <v>0.10989464317872713</v>
      </c>
      <c r="C905" s="98">
        <f t="shared" ca="1" si="73"/>
        <v>989.99246792840449</v>
      </c>
      <c r="D905" s="99">
        <f t="shared" ca="1" si="73"/>
        <v>2881.2828244040606</v>
      </c>
      <c r="E905" s="98">
        <f t="shared" ca="1" si="73"/>
        <v>407.18034465290793</v>
      </c>
      <c r="F905" s="98">
        <f t="shared" ca="1" si="73"/>
        <v>519.20470609968504</v>
      </c>
      <c r="G905" s="115">
        <f t="shared" ca="1" si="71"/>
        <v>926.38505075259297</v>
      </c>
    </row>
    <row r="906" spans="1:7" hidden="1" x14ac:dyDescent="0.25">
      <c r="A906" s="62">
        <f t="shared" si="72"/>
        <v>905</v>
      </c>
      <c r="B906" s="97">
        <f t="shared" ca="1" si="69"/>
        <v>9.3006493745542138E-2</v>
      </c>
      <c r="C906" s="98">
        <f t="shared" ca="1" si="73"/>
        <v>667.71005596964278</v>
      </c>
      <c r="D906" s="99">
        <f t="shared" ca="1" si="73"/>
        <v>-30.540739550352328</v>
      </c>
      <c r="E906" s="98">
        <f t="shared" ca="1" si="73"/>
        <v>464.18431253751737</v>
      </c>
      <c r="F906" s="98">
        <f t="shared" ca="1" si="73"/>
        <v>1076.9625330168783</v>
      </c>
      <c r="G906" s="115">
        <f t="shared" ca="1" si="71"/>
        <v>1541.1468455543957</v>
      </c>
    </row>
    <row r="907" spans="1:7" hidden="1" x14ac:dyDescent="0.25">
      <c r="A907" s="62">
        <f t="shared" si="72"/>
        <v>906</v>
      </c>
      <c r="B907" s="97">
        <f t="shared" ca="1" si="69"/>
        <v>2.9545683151408351E-2</v>
      </c>
      <c r="C907" s="98">
        <f t="shared" ca="1" si="73"/>
        <v>-167.88126463129436</v>
      </c>
      <c r="D907" s="99">
        <f t="shared" ca="1" si="73"/>
        <v>2491.5493650933213</v>
      </c>
      <c r="E907" s="98">
        <f t="shared" ca="1" si="73"/>
        <v>1761.8847115982931</v>
      </c>
      <c r="F907" s="98">
        <f t="shared" ca="1" si="73"/>
        <v>346.10225670943635</v>
      </c>
      <c r="G907" s="115">
        <f t="shared" ca="1" si="71"/>
        <v>2107.9869683077295</v>
      </c>
    </row>
    <row r="908" spans="1:7" hidden="1" x14ac:dyDescent="0.25">
      <c r="A908" s="62">
        <f t="shared" si="72"/>
        <v>907</v>
      </c>
      <c r="B908" s="97">
        <f t="shared" ca="1" si="69"/>
        <v>3.7315082517845877E-2</v>
      </c>
      <c r="C908" s="98">
        <f t="shared" ca="1" si="73"/>
        <v>724.41037106539704</v>
      </c>
      <c r="D908" s="99">
        <f t="shared" ca="1" si="73"/>
        <v>1592.4378143300589</v>
      </c>
      <c r="E908" s="98">
        <f t="shared" ca="1" si="73"/>
        <v>1364.0577456253593</v>
      </c>
      <c r="F908" s="98">
        <f t="shared" ca="1" si="73"/>
        <v>-723.94128912633619</v>
      </c>
      <c r="G908" s="115">
        <f t="shared" ca="1" si="71"/>
        <v>640.11645649902312</v>
      </c>
    </row>
    <row r="909" spans="1:7" hidden="1" x14ac:dyDescent="0.25">
      <c r="A909" s="62">
        <f t="shared" si="72"/>
        <v>908</v>
      </c>
      <c r="B909" s="97">
        <f t="shared" ca="1" si="69"/>
        <v>3.2809833927237221E-2</v>
      </c>
      <c r="C909" s="98">
        <f t="shared" ca="1" si="73"/>
        <v>932.16414545465796</v>
      </c>
      <c r="D909" s="99">
        <f t="shared" ca="1" si="73"/>
        <v>3417.1596603900462</v>
      </c>
      <c r="E909" s="98">
        <f t="shared" ca="1" si="73"/>
        <v>829.14575325063822</v>
      </c>
      <c r="F909" s="98">
        <f t="shared" ca="1" si="73"/>
        <v>-46.472812948507681</v>
      </c>
      <c r="G909" s="115">
        <f t="shared" ca="1" si="71"/>
        <v>782.67294030213054</v>
      </c>
    </row>
    <row r="910" spans="1:7" hidden="1" x14ac:dyDescent="0.25">
      <c r="A910" s="62">
        <f t="shared" si="72"/>
        <v>909</v>
      </c>
      <c r="B910" s="97">
        <f t="shared" ca="1" si="69"/>
        <v>3.4003132545974132E-2</v>
      </c>
      <c r="C910" s="98">
        <f t="shared" ca="1" si="73"/>
        <v>548.12279309669145</v>
      </c>
      <c r="D910" s="99">
        <f t="shared" ca="1" si="73"/>
        <v>2226.6153964116984</v>
      </c>
      <c r="E910" s="98">
        <f t="shared" ca="1" si="73"/>
        <v>302.64909152469653</v>
      </c>
      <c r="F910" s="98">
        <f t="shared" ca="1" si="73"/>
        <v>-348.89401509694483</v>
      </c>
      <c r="G910" s="115">
        <f t="shared" ca="1" si="71"/>
        <v>-46.244923572248297</v>
      </c>
    </row>
    <row r="911" spans="1:7" hidden="1" x14ac:dyDescent="0.25">
      <c r="A911" s="62">
        <f t="shared" si="72"/>
        <v>910</v>
      </c>
      <c r="B911" s="97">
        <f t="shared" ca="1" si="69"/>
        <v>-6.9929690943609374E-2</v>
      </c>
      <c r="C911" s="98">
        <f t="shared" ca="1" si="73"/>
        <v>984.84592175956686</v>
      </c>
      <c r="D911" s="99">
        <f t="shared" ca="1" si="73"/>
        <v>1397.5042346560758</v>
      </c>
      <c r="E911" s="98">
        <f t="shared" ca="1" si="73"/>
        <v>1266.6995940900642</v>
      </c>
      <c r="F911" s="98">
        <f t="shared" ca="1" si="73"/>
        <v>77.000365992231821</v>
      </c>
      <c r="G911" s="115">
        <f t="shared" ca="1" si="71"/>
        <v>1343.699960082296</v>
      </c>
    </row>
    <row r="912" spans="1:7" hidden="1" x14ac:dyDescent="0.25">
      <c r="A912" s="62">
        <f t="shared" si="72"/>
        <v>911</v>
      </c>
      <c r="B912" s="97">
        <f t="shared" ca="1" si="69"/>
        <v>8.3734340756238548E-2</v>
      </c>
      <c r="C912" s="98">
        <f t="shared" ca="1" si="73"/>
        <v>488.45560980164953</v>
      </c>
      <c r="D912" s="99">
        <f t="shared" ca="1" si="73"/>
        <v>1509.7919749180405</v>
      </c>
      <c r="E912" s="98">
        <f t="shared" ca="1" si="73"/>
        <v>741.71001083417036</v>
      </c>
      <c r="F912" s="98">
        <f t="shared" ca="1" si="73"/>
        <v>683.01581237269056</v>
      </c>
      <c r="G912" s="115">
        <f t="shared" ca="1" si="71"/>
        <v>1424.7258232068609</v>
      </c>
    </row>
    <row r="913" spans="1:7" hidden="1" x14ac:dyDescent="0.25">
      <c r="A913" s="62">
        <f t="shared" si="72"/>
        <v>912</v>
      </c>
      <c r="B913" s="97">
        <f t="shared" ca="1" si="69"/>
        <v>-2.8791520771752899E-2</v>
      </c>
      <c r="C913" s="98">
        <f t="shared" ca="1" si="73"/>
        <v>836.83082750710139</v>
      </c>
      <c r="D913" s="99">
        <f t="shared" ca="1" si="73"/>
        <v>1076.1017685865795</v>
      </c>
      <c r="E913" s="98">
        <f t="shared" ca="1" si="73"/>
        <v>713.62949603167044</v>
      </c>
      <c r="F913" s="98">
        <f t="shared" ca="1" si="73"/>
        <v>421.72188984648119</v>
      </c>
      <c r="G913" s="115">
        <f t="shared" ca="1" si="71"/>
        <v>1135.3513858781516</v>
      </c>
    </row>
    <row r="914" spans="1:7" hidden="1" x14ac:dyDescent="0.25">
      <c r="A914" s="62">
        <f t="shared" si="72"/>
        <v>913</v>
      </c>
      <c r="B914" s="97">
        <f t="shared" ca="1" si="69"/>
        <v>4.5281669929565532E-2</v>
      </c>
      <c r="C914" s="98">
        <f t="shared" ca="1" si="73"/>
        <v>183.65693684794621</v>
      </c>
      <c r="D914" s="99">
        <f t="shared" ca="1" si="73"/>
        <v>-132.48208335179197</v>
      </c>
      <c r="E914" s="98">
        <f t="shared" ca="1" si="73"/>
        <v>707.94030720829437</v>
      </c>
      <c r="F914" s="98">
        <f t="shared" ca="1" si="73"/>
        <v>741.31329572665675</v>
      </c>
      <c r="G914" s="115">
        <f t="shared" ca="1" si="71"/>
        <v>1449.2536029349512</v>
      </c>
    </row>
    <row r="915" spans="1:7" hidden="1" x14ac:dyDescent="0.25">
      <c r="A915" s="62">
        <f t="shared" si="72"/>
        <v>914</v>
      </c>
      <c r="B915" s="97">
        <f t="shared" ca="1" si="69"/>
        <v>5.1848246622774326E-2</v>
      </c>
      <c r="C915" s="98">
        <f t="shared" ca="1" si="73"/>
        <v>2.3972269981612158</v>
      </c>
      <c r="D915" s="99">
        <f t="shared" ca="1" si="73"/>
        <v>1199.5158927637533</v>
      </c>
      <c r="E915" s="98">
        <f t="shared" ca="1" si="73"/>
        <v>210.79608146349779</v>
      </c>
      <c r="F915" s="98">
        <f t="shared" ca="1" si="73"/>
        <v>671.84080070276423</v>
      </c>
      <c r="G915" s="115">
        <f t="shared" ca="1" si="71"/>
        <v>882.63688216626201</v>
      </c>
    </row>
    <row r="916" spans="1:7" hidden="1" x14ac:dyDescent="0.25">
      <c r="A916" s="62">
        <f t="shared" si="72"/>
        <v>915</v>
      </c>
      <c r="B916" s="97">
        <f t="shared" ca="1" si="69"/>
        <v>1.9280969424285838E-3</v>
      </c>
      <c r="C916" s="98">
        <f t="shared" ca="1" si="73"/>
        <v>786.03065616907031</v>
      </c>
      <c r="D916" s="99">
        <f t="shared" ca="1" si="73"/>
        <v>907.10097873335894</v>
      </c>
      <c r="E916" s="98">
        <f t="shared" ca="1" si="73"/>
        <v>880.11053861151049</v>
      </c>
      <c r="F916" s="98">
        <f t="shared" ca="1" si="73"/>
        <v>1351.4412431442327</v>
      </c>
      <c r="G916" s="115">
        <f t="shared" ca="1" si="71"/>
        <v>2231.5517817557429</v>
      </c>
    </row>
    <row r="917" spans="1:7" hidden="1" x14ac:dyDescent="0.25">
      <c r="A917" s="62">
        <f t="shared" si="72"/>
        <v>916</v>
      </c>
      <c r="B917" s="97">
        <f t="shared" ca="1" si="69"/>
        <v>0.16684510850085804</v>
      </c>
      <c r="C917" s="98">
        <f t="shared" ca="1" si="73"/>
        <v>-68.296693774692358</v>
      </c>
      <c r="D917" s="99">
        <f t="shared" ca="1" si="73"/>
        <v>433.64359087088519</v>
      </c>
      <c r="E917" s="98">
        <f t="shared" ca="1" si="73"/>
        <v>-87.359473486683214</v>
      </c>
      <c r="F917" s="98">
        <f t="shared" ca="1" si="73"/>
        <v>743.50676459256124</v>
      </c>
      <c r="G917" s="115">
        <f t="shared" ca="1" si="71"/>
        <v>656.14729110587803</v>
      </c>
    </row>
    <row r="918" spans="1:7" hidden="1" x14ac:dyDescent="0.25">
      <c r="A918" s="62">
        <f t="shared" si="72"/>
        <v>917</v>
      </c>
      <c r="B918" s="97">
        <f t="shared" ca="1" si="69"/>
        <v>5.3995276731957656E-2</v>
      </c>
      <c r="C918" s="98">
        <f t="shared" ca="1" si="73"/>
        <v>20.847981979245048</v>
      </c>
      <c r="D918" s="99">
        <f t="shared" ca="1" si="73"/>
        <v>1283.3532011836166</v>
      </c>
      <c r="E918" s="98">
        <f t="shared" ca="1" si="73"/>
        <v>444.28789715248143</v>
      </c>
      <c r="F918" s="98">
        <f t="shared" ca="1" si="73"/>
        <v>708.78645698923037</v>
      </c>
      <c r="G918" s="115">
        <f t="shared" ca="1" si="71"/>
        <v>1153.0743541417119</v>
      </c>
    </row>
    <row r="919" spans="1:7" hidden="1" x14ac:dyDescent="0.25">
      <c r="A919" s="62">
        <f t="shared" si="72"/>
        <v>918</v>
      </c>
      <c r="B919" s="97">
        <f t="shared" ca="1" si="69"/>
        <v>0.10709910624332133</v>
      </c>
      <c r="C919" s="98">
        <f t="shared" ca="1" si="73"/>
        <v>-1132.6045466052858</v>
      </c>
      <c r="D919" s="99">
        <f t="shared" ca="1" si="73"/>
        <v>1258.1439088441844</v>
      </c>
      <c r="E919" s="98">
        <f t="shared" ca="1" si="73"/>
        <v>623.12953274823008</v>
      </c>
      <c r="F919" s="98">
        <f t="shared" ca="1" si="73"/>
        <v>-151.09245646323257</v>
      </c>
      <c r="G919" s="115">
        <f t="shared" ca="1" si="71"/>
        <v>472.03707628499751</v>
      </c>
    </row>
    <row r="920" spans="1:7" hidden="1" x14ac:dyDescent="0.25">
      <c r="A920" s="62">
        <f t="shared" si="72"/>
        <v>919</v>
      </c>
      <c r="B920" s="97">
        <f t="shared" ca="1" si="69"/>
        <v>7.2279090524439982E-2</v>
      </c>
      <c r="C920" s="98">
        <f t="shared" ca="1" si="73"/>
        <v>946.3115126768173</v>
      </c>
      <c r="D920" s="99">
        <f t="shared" ca="1" si="73"/>
        <v>788.17185582704178</v>
      </c>
      <c r="E920" s="98">
        <f t="shared" ca="1" si="73"/>
        <v>273.07384447149195</v>
      </c>
      <c r="F920" s="98">
        <f t="shared" ca="1" si="73"/>
        <v>1252.437303661025</v>
      </c>
      <c r="G920" s="115">
        <f t="shared" ca="1" si="71"/>
        <v>1525.5111481325171</v>
      </c>
    </row>
    <row r="921" spans="1:7" hidden="1" x14ac:dyDescent="0.25">
      <c r="A921" s="62">
        <f t="shared" si="72"/>
        <v>920</v>
      </c>
      <c r="B921" s="97">
        <f t="shared" ca="1" si="69"/>
        <v>0.13367177967615307</v>
      </c>
      <c r="C921" s="98">
        <f t="shared" ca="1" si="73"/>
        <v>497.95608709205209</v>
      </c>
      <c r="D921" s="99">
        <f t="shared" ca="1" si="73"/>
        <v>1801.2286276028931</v>
      </c>
      <c r="E921" s="98">
        <f t="shared" ca="1" si="73"/>
        <v>106.64467052628765</v>
      </c>
      <c r="F921" s="98">
        <f t="shared" ca="1" si="73"/>
        <v>-673.91377274487377</v>
      </c>
      <c r="G921" s="115">
        <f t="shared" ca="1" si="71"/>
        <v>-567.26910221858611</v>
      </c>
    </row>
    <row r="922" spans="1:7" hidden="1" x14ac:dyDescent="0.25">
      <c r="A922" s="62">
        <f t="shared" si="72"/>
        <v>921</v>
      </c>
      <c r="B922" s="97">
        <f t="shared" ca="1" si="69"/>
        <v>6.3598466628541697E-2</v>
      </c>
      <c r="C922" s="98">
        <f t="shared" ca="1" si="73"/>
        <v>1499.8807127646476</v>
      </c>
      <c r="D922" s="99">
        <f t="shared" ca="1" si="73"/>
        <v>-331.09836340681704</v>
      </c>
      <c r="E922" s="98">
        <f t="shared" ca="1" si="73"/>
        <v>1129.2048281082882</v>
      </c>
      <c r="F922" s="98">
        <f t="shared" ca="1" si="73"/>
        <v>-456.59262616771366</v>
      </c>
      <c r="G922" s="115">
        <f t="shared" ca="1" si="71"/>
        <v>672.61220194057455</v>
      </c>
    </row>
    <row r="923" spans="1:7" hidden="1" x14ac:dyDescent="0.25">
      <c r="A923" s="62">
        <f t="shared" si="72"/>
        <v>922</v>
      </c>
      <c r="B923" s="97">
        <f t="shared" ca="1" si="69"/>
        <v>6.4814345081132776E-2</v>
      </c>
      <c r="C923" s="98">
        <f t="shared" ca="1" si="73"/>
        <v>645.18728443739258</v>
      </c>
      <c r="D923" s="99">
        <f t="shared" ca="1" si="73"/>
        <v>766.11295383991899</v>
      </c>
      <c r="E923" s="98">
        <f t="shared" ca="1" si="73"/>
        <v>683.89815053738994</v>
      </c>
      <c r="F923" s="98">
        <f t="shared" ca="1" si="73"/>
        <v>250.51319479564367</v>
      </c>
      <c r="G923" s="115">
        <f t="shared" ca="1" si="71"/>
        <v>934.41134533303364</v>
      </c>
    </row>
    <row r="924" spans="1:7" hidden="1" x14ac:dyDescent="0.25">
      <c r="A924" s="62">
        <f t="shared" si="72"/>
        <v>923</v>
      </c>
      <c r="B924" s="97">
        <f t="shared" ca="1" si="69"/>
        <v>6.0615069585233668E-2</v>
      </c>
      <c r="C924" s="98">
        <f t="shared" ca="1" si="73"/>
        <v>441.17047320894898</v>
      </c>
      <c r="D924" s="99">
        <f t="shared" ca="1" si="73"/>
        <v>1084.8328028114793</v>
      </c>
      <c r="E924" s="98">
        <f t="shared" ca="1" si="73"/>
        <v>-216.11358569075696</v>
      </c>
      <c r="F924" s="98">
        <f t="shared" ca="1" si="73"/>
        <v>96.222465541330848</v>
      </c>
      <c r="G924" s="115">
        <f t="shared" ca="1" si="71"/>
        <v>-119.89112014942611</v>
      </c>
    </row>
    <row r="925" spans="1:7" hidden="1" x14ac:dyDescent="0.25">
      <c r="A925" s="62">
        <f t="shared" si="72"/>
        <v>924</v>
      </c>
      <c r="B925" s="97">
        <f t="shared" ca="1" si="69"/>
        <v>-1.3367547347499273E-2</v>
      </c>
      <c r="C925" s="98">
        <f t="shared" ca="1" si="73"/>
        <v>398.32606497171844</v>
      </c>
      <c r="D925" s="99">
        <f t="shared" ca="1" si="73"/>
        <v>769.46549472847448</v>
      </c>
      <c r="E925" s="98">
        <f t="shared" ca="1" si="73"/>
        <v>1026.0858157118482</v>
      </c>
      <c r="F925" s="98">
        <f t="shared" ca="1" si="73"/>
        <v>1229.933811852876</v>
      </c>
      <c r="G925" s="115">
        <f t="shared" ca="1" si="71"/>
        <v>2256.019627564724</v>
      </c>
    </row>
    <row r="926" spans="1:7" hidden="1" x14ac:dyDescent="0.25">
      <c r="A926" s="62">
        <f t="shared" si="72"/>
        <v>925</v>
      </c>
      <c r="B926" s="97">
        <f t="shared" ca="1" si="69"/>
        <v>0.15368568769714411</v>
      </c>
      <c r="C926" s="98">
        <f t="shared" ca="1" si="73"/>
        <v>100.86140033198564</v>
      </c>
      <c r="D926" s="99">
        <f t="shared" ca="1" si="73"/>
        <v>505.3632594986135</v>
      </c>
      <c r="E926" s="98">
        <f t="shared" ca="1" si="73"/>
        <v>-99.682475309324786</v>
      </c>
      <c r="F926" s="98">
        <f t="shared" ca="1" si="73"/>
        <v>2212.4382638311681</v>
      </c>
      <c r="G926" s="115">
        <f t="shared" ca="1" si="71"/>
        <v>2112.7557885218434</v>
      </c>
    </row>
    <row r="927" spans="1:7" hidden="1" x14ac:dyDescent="0.25">
      <c r="A927" s="62">
        <f t="shared" si="72"/>
        <v>926</v>
      </c>
      <c r="B927" s="97">
        <f t="shared" ca="1" si="69"/>
        <v>-4.276441402657212E-2</v>
      </c>
      <c r="C927" s="98">
        <f t="shared" ca="1" si="73"/>
        <v>652.37480569750187</v>
      </c>
      <c r="D927" s="99">
        <f t="shared" ca="1" si="73"/>
        <v>-454.08899023753952</v>
      </c>
      <c r="E927" s="98">
        <f t="shared" ca="1" si="73"/>
        <v>564.45277613163501</v>
      </c>
      <c r="F927" s="98">
        <f t="shared" ca="1" si="73"/>
        <v>1156.833792762219</v>
      </c>
      <c r="G927" s="115">
        <f t="shared" ca="1" si="71"/>
        <v>1721.2865688938541</v>
      </c>
    </row>
    <row r="928" spans="1:7" hidden="1" x14ac:dyDescent="0.25">
      <c r="A928" s="62">
        <f t="shared" si="72"/>
        <v>927</v>
      </c>
      <c r="B928" s="97">
        <f t="shared" ca="1" si="69"/>
        <v>4.9681952443681815E-2</v>
      </c>
      <c r="C928" s="98">
        <f t="shared" ca="1" si="73"/>
        <v>898.55805632611703</v>
      </c>
      <c r="D928" s="99">
        <f t="shared" ca="1" si="73"/>
        <v>1473.3509737567194</v>
      </c>
      <c r="E928" s="98">
        <f t="shared" ca="1" si="73"/>
        <v>-123.85248016738853</v>
      </c>
      <c r="F928" s="98">
        <f t="shared" ca="1" si="73"/>
        <v>838.92912332265473</v>
      </c>
      <c r="G928" s="115">
        <f t="shared" ca="1" si="71"/>
        <v>715.0766431552662</v>
      </c>
    </row>
    <row r="929" spans="1:7" hidden="1" x14ac:dyDescent="0.25">
      <c r="A929" s="62">
        <f t="shared" si="72"/>
        <v>928</v>
      </c>
      <c r="B929" s="97">
        <f t="shared" ca="1" si="69"/>
        <v>-1.961187020823818E-2</v>
      </c>
      <c r="C929" s="98">
        <f t="shared" ca="1" si="73"/>
        <v>830.3497510321049</v>
      </c>
      <c r="D929" s="99">
        <f t="shared" ca="1" si="73"/>
        <v>1490.1452958106074</v>
      </c>
      <c r="E929" s="98">
        <f t="shared" ca="1" si="73"/>
        <v>532.66936926255107</v>
      </c>
      <c r="F929" s="98">
        <f t="shared" ca="1" si="73"/>
        <v>368.50265120221445</v>
      </c>
      <c r="G929" s="115">
        <f t="shared" ca="1" si="71"/>
        <v>901.17202046476552</v>
      </c>
    </row>
    <row r="930" spans="1:7" hidden="1" x14ac:dyDescent="0.25">
      <c r="A930" s="62">
        <f t="shared" si="72"/>
        <v>929</v>
      </c>
      <c r="B930" s="97">
        <f t="shared" ca="1" si="69"/>
        <v>-2.9209630453982421E-2</v>
      </c>
      <c r="C930" s="98">
        <f t="shared" ca="1" si="73"/>
        <v>516.082393799138</v>
      </c>
      <c r="D930" s="99">
        <f t="shared" ca="1" si="73"/>
        <v>2372.6895326860604</v>
      </c>
      <c r="E930" s="98">
        <f t="shared" ca="1" si="73"/>
        <v>532.58432976656661</v>
      </c>
      <c r="F930" s="98">
        <f t="shared" ca="1" si="73"/>
        <v>1042.118964138456</v>
      </c>
      <c r="G930" s="115">
        <f t="shared" ca="1" si="71"/>
        <v>1574.7032939050227</v>
      </c>
    </row>
    <row r="931" spans="1:7" hidden="1" x14ac:dyDescent="0.25">
      <c r="A931" s="62">
        <f t="shared" si="72"/>
        <v>930</v>
      </c>
      <c r="B931" s="97">
        <f t="shared" ca="1" si="69"/>
        <v>5.7643804825227359E-2</v>
      </c>
      <c r="C931" s="98">
        <f t="shared" ca="1" si="73"/>
        <v>-161.90987488059682</v>
      </c>
      <c r="D931" s="99">
        <f t="shared" ca="1" si="73"/>
        <v>593.03568715483152</v>
      </c>
      <c r="E931" s="98">
        <f t="shared" ca="1" si="73"/>
        <v>981.12553452701059</v>
      </c>
      <c r="F931" s="98">
        <f t="shared" ca="1" si="73"/>
        <v>549.13095181437075</v>
      </c>
      <c r="G931" s="115">
        <f t="shared" ca="1" si="71"/>
        <v>1530.2564863413813</v>
      </c>
    </row>
    <row r="932" spans="1:7" hidden="1" x14ac:dyDescent="0.25">
      <c r="A932" s="62">
        <f t="shared" si="72"/>
        <v>931</v>
      </c>
      <c r="B932" s="97">
        <f t="shared" ca="1" si="69"/>
        <v>6.5535466564134615E-2</v>
      </c>
      <c r="C932" s="98">
        <f t="shared" ca="1" si="73"/>
        <v>-56.089203731986231</v>
      </c>
      <c r="D932" s="99">
        <f t="shared" ca="1" si="73"/>
        <v>1880.8550855684578</v>
      </c>
      <c r="E932" s="98">
        <f t="shared" ca="1" si="73"/>
        <v>542.22231581970095</v>
      </c>
      <c r="F932" s="98">
        <f t="shared" ca="1" si="73"/>
        <v>1017.1239870320142</v>
      </c>
      <c r="G932" s="115">
        <f t="shared" ca="1" si="71"/>
        <v>1559.3463028517151</v>
      </c>
    </row>
    <row r="933" spans="1:7" hidden="1" x14ac:dyDescent="0.25">
      <c r="A933" s="62">
        <f t="shared" si="72"/>
        <v>932</v>
      </c>
      <c r="B933" s="97">
        <f t="shared" ca="1" si="69"/>
        <v>0.14232712071260462</v>
      </c>
      <c r="C933" s="98">
        <f t="shared" ca="1" si="73"/>
        <v>721.91710122664904</v>
      </c>
      <c r="D933" s="99">
        <f t="shared" ca="1" si="73"/>
        <v>975.52831346148139</v>
      </c>
      <c r="E933" s="98">
        <f t="shared" ca="1" si="73"/>
        <v>1051.8086338705241</v>
      </c>
      <c r="F933" s="98">
        <f t="shared" ca="1" si="73"/>
        <v>363.70246921418766</v>
      </c>
      <c r="G933" s="115">
        <f t="shared" ca="1" si="71"/>
        <v>1415.5111030847117</v>
      </c>
    </row>
    <row r="934" spans="1:7" hidden="1" x14ac:dyDescent="0.25">
      <c r="A934" s="62">
        <f t="shared" si="72"/>
        <v>933</v>
      </c>
      <c r="B934" s="97">
        <f t="shared" ca="1" si="69"/>
        <v>2.6413937653454539E-2</v>
      </c>
      <c r="C934" s="98">
        <f t="shared" ca="1" si="73"/>
        <v>-780.06074487071714</v>
      </c>
      <c r="D934" s="99">
        <f t="shared" ca="1" si="73"/>
        <v>3341.9514881592386</v>
      </c>
      <c r="E934" s="98">
        <f t="shared" ca="1" si="73"/>
        <v>583.55031533239685</v>
      </c>
      <c r="F934" s="98">
        <f t="shared" ca="1" si="73"/>
        <v>1125.3573777324932</v>
      </c>
      <c r="G934" s="115">
        <f t="shared" ca="1" si="71"/>
        <v>1708.9076930648901</v>
      </c>
    </row>
    <row r="935" spans="1:7" hidden="1" x14ac:dyDescent="0.25">
      <c r="A935" s="62">
        <f t="shared" si="72"/>
        <v>934</v>
      </c>
      <c r="B935" s="97">
        <f t="shared" ca="1" si="69"/>
        <v>3.1243830184197824E-2</v>
      </c>
      <c r="C935" s="98">
        <f t="shared" ca="1" si="73"/>
        <v>-547.02259924959139</v>
      </c>
      <c r="D935" s="99">
        <f t="shared" ca="1" si="73"/>
        <v>1159.6554415911323</v>
      </c>
      <c r="E935" s="98">
        <f t="shared" ca="1" si="73"/>
        <v>608.66808734662959</v>
      </c>
      <c r="F935" s="98">
        <f t="shared" ca="1" si="73"/>
        <v>65.101329646329987</v>
      </c>
      <c r="G935" s="115">
        <f t="shared" ca="1" si="71"/>
        <v>673.76941699295958</v>
      </c>
    </row>
    <row r="936" spans="1:7" hidden="1" x14ac:dyDescent="0.25">
      <c r="A936" s="62">
        <f t="shared" si="72"/>
        <v>935</v>
      </c>
      <c r="B936" s="97">
        <f t="shared" ca="1" si="69"/>
        <v>6.7550646419061611E-2</v>
      </c>
      <c r="C936" s="98">
        <f t="shared" ca="1" si="73"/>
        <v>477.12640415145154</v>
      </c>
      <c r="D936" s="99">
        <f t="shared" ca="1" si="73"/>
        <v>1308.0640024873173</v>
      </c>
      <c r="E936" s="98">
        <f t="shared" ca="1" si="73"/>
        <v>-5.4919074219054096</v>
      </c>
      <c r="F936" s="98">
        <f t="shared" ca="1" si="73"/>
        <v>84.717543859132604</v>
      </c>
      <c r="G936" s="115">
        <f t="shared" ca="1" si="71"/>
        <v>79.225636437227195</v>
      </c>
    </row>
    <row r="937" spans="1:7" hidden="1" x14ac:dyDescent="0.25">
      <c r="A937" s="62">
        <f t="shared" si="72"/>
        <v>936</v>
      </c>
      <c r="B937" s="97">
        <f t="shared" ca="1" si="69"/>
        <v>1.9398460172317562E-2</v>
      </c>
      <c r="C937" s="98">
        <f t="shared" ca="1" si="73"/>
        <v>814.03105151560601</v>
      </c>
      <c r="D937" s="99">
        <f t="shared" ca="1" si="73"/>
        <v>436.35693328248954</v>
      </c>
      <c r="E937" s="98">
        <f t="shared" ca="1" si="73"/>
        <v>356.89298107343063</v>
      </c>
      <c r="F937" s="98">
        <f t="shared" ca="1" si="73"/>
        <v>970.47523640049371</v>
      </c>
      <c r="G937" s="115">
        <f t="shared" ca="1" si="71"/>
        <v>1327.3682174739242</v>
      </c>
    </row>
    <row r="938" spans="1:7" hidden="1" x14ac:dyDescent="0.25">
      <c r="A938" s="62">
        <f t="shared" si="72"/>
        <v>937</v>
      </c>
      <c r="B938" s="97">
        <f t="shared" ca="1" si="69"/>
        <v>5.8147061145693305E-2</v>
      </c>
      <c r="C938" s="98">
        <f t="shared" ca="1" si="73"/>
        <v>-74.765740201269864</v>
      </c>
      <c r="D938" s="99">
        <f t="shared" ca="1" si="73"/>
        <v>1254.7436297008012</v>
      </c>
      <c r="E938" s="98">
        <f t="shared" ca="1" si="73"/>
        <v>-274.51694580318645</v>
      </c>
      <c r="F938" s="98">
        <f t="shared" ca="1" si="73"/>
        <v>594.07581240891523</v>
      </c>
      <c r="G938" s="115">
        <f t="shared" ca="1" si="71"/>
        <v>319.55886660572878</v>
      </c>
    </row>
    <row r="939" spans="1:7" hidden="1" x14ac:dyDescent="0.25">
      <c r="A939" s="62">
        <f t="shared" si="72"/>
        <v>938</v>
      </c>
      <c r="B939" s="97">
        <f t="shared" ca="1" si="69"/>
        <v>5.1991590312470727E-2</v>
      </c>
      <c r="C939" s="98">
        <f t="shared" ca="1" si="73"/>
        <v>-485.00699998242749</v>
      </c>
      <c r="D939" s="99">
        <f t="shared" ca="1" si="73"/>
        <v>851.47144065474765</v>
      </c>
      <c r="E939" s="98">
        <f t="shared" ca="1" si="73"/>
        <v>418.93692405783185</v>
      </c>
      <c r="F939" s="98">
        <f t="shared" ca="1" si="73"/>
        <v>414.9269519310858</v>
      </c>
      <c r="G939" s="115">
        <f t="shared" ca="1" si="71"/>
        <v>833.8638759889177</v>
      </c>
    </row>
    <row r="940" spans="1:7" hidden="1" x14ac:dyDescent="0.25">
      <c r="A940" s="62">
        <f t="shared" si="72"/>
        <v>939</v>
      </c>
      <c r="B940" s="97">
        <f t="shared" ca="1" si="69"/>
        <v>7.1179122021172853E-2</v>
      </c>
      <c r="C940" s="98">
        <f t="shared" ca="1" si="73"/>
        <v>1017.3124319857634</v>
      </c>
      <c r="D940" s="99">
        <f t="shared" ca="1" si="73"/>
        <v>851.94275358883374</v>
      </c>
      <c r="E940" s="98">
        <f t="shared" ca="1" si="73"/>
        <v>565.01262776220221</v>
      </c>
      <c r="F940" s="98">
        <f t="shared" ca="1" si="73"/>
        <v>743.96082676154492</v>
      </c>
      <c r="G940" s="115">
        <f t="shared" ca="1" si="71"/>
        <v>1308.973454523747</v>
      </c>
    </row>
    <row r="941" spans="1:7" hidden="1" x14ac:dyDescent="0.25">
      <c r="A941" s="62">
        <f t="shared" si="72"/>
        <v>940</v>
      </c>
      <c r="B941" s="97">
        <f t="shared" ca="1" si="69"/>
        <v>9.4434633927749478E-2</v>
      </c>
      <c r="C941" s="98">
        <f t="shared" ca="1" si="73"/>
        <v>164.73292942302322</v>
      </c>
      <c r="D941" s="99">
        <f t="shared" ca="1" si="73"/>
        <v>1340.8601129005713</v>
      </c>
      <c r="E941" s="98">
        <f t="shared" ca="1" si="73"/>
        <v>390.50871620404268</v>
      </c>
      <c r="F941" s="98">
        <f t="shared" ca="1" si="73"/>
        <v>-113.62973485241662</v>
      </c>
      <c r="G941" s="115">
        <f t="shared" ca="1" si="71"/>
        <v>276.87898135162607</v>
      </c>
    </row>
    <row r="942" spans="1:7" hidden="1" x14ac:dyDescent="0.25">
      <c r="A942" s="62">
        <f t="shared" si="72"/>
        <v>941</v>
      </c>
      <c r="B942" s="97">
        <f t="shared" ca="1" si="69"/>
        <v>9.1501837312776335E-2</v>
      </c>
      <c r="C942" s="98">
        <f t="shared" ca="1" si="73"/>
        <v>-385.4726535244497</v>
      </c>
      <c r="D942" s="99">
        <f t="shared" ca="1" si="73"/>
        <v>1370.073676081483</v>
      </c>
      <c r="E942" s="98">
        <f t="shared" ca="1" si="73"/>
        <v>959.70878781760041</v>
      </c>
      <c r="F942" s="98">
        <f t="shared" ca="1" si="73"/>
        <v>239.29467415558543</v>
      </c>
      <c r="G942" s="115">
        <f t="shared" ca="1" si="71"/>
        <v>1199.0034619731859</v>
      </c>
    </row>
    <row r="943" spans="1:7" hidden="1" x14ac:dyDescent="0.25">
      <c r="A943" s="62">
        <f t="shared" si="72"/>
        <v>942</v>
      </c>
      <c r="B943" s="97">
        <f t="shared" ca="1" si="69"/>
        <v>-3.1395463484130345E-2</v>
      </c>
      <c r="C943" s="98">
        <f t="shared" ca="1" si="73"/>
        <v>126.87491262144539</v>
      </c>
      <c r="D943" s="99">
        <f t="shared" ca="1" si="73"/>
        <v>1079.2368419293066</v>
      </c>
      <c r="E943" s="98">
        <f t="shared" ca="1" si="73"/>
        <v>839.66237189460401</v>
      </c>
      <c r="F943" s="98">
        <f t="shared" ca="1" si="73"/>
        <v>1285.4178696909498</v>
      </c>
      <c r="G943" s="115">
        <f t="shared" ca="1" si="71"/>
        <v>2125.0802415855537</v>
      </c>
    </row>
    <row r="944" spans="1:7" hidden="1" x14ac:dyDescent="0.25">
      <c r="A944" s="62">
        <f t="shared" si="72"/>
        <v>943</v>
      </c>
      <c r="B944" s="97">
        <f t="shared" ca="1" si="69"/>
        <v>0.10330265121347297</v>
      </c>
      <c r="C944" s="98">
        <f t="shared" ca="1" si="73"/>
        <v>-488.44203985192166</v>
      </c>
      <c r="D944" s="99">
        <f t="shared" ca="1" si="73"/>
        <v>-499.50144824041331</v>
      </c>
      <c r="E944" s="98">
        <f t="shared" ca="1" si="73"/>
        <v>332.59502111897746</v>
      </c>
      <c r="F944" s="98">
        <f t="shared" ca="1" si="73"/>
        <v>-681.01204773862082</v>
      </c>
      <c r="G944" s="115">
        <f t="shared" ca="1" si="71"/>
        <v>-348.41702661964337</v>
      </c>
    </row>
    <row r="945" spans="1:7" hidden="1" x14ac:dyDescent="0.25">
      <c r="A945" s="62">
        <f t="shared" si="72"/>
        <v>944</v>
      </c>
      <c r="B945" s="97">
        <f t="shared" ca="1" si="69"/>
        <v>7.2756524627248978E-2</v>
      </c>
      <c r="C945" s="98">
        <f t="shared" ca="1" si="73"/>
        <v>628.55900530559802</v>
      </c>
      <c r="D945" s="99">
        <f t="shared" ca="1" si="73"/>
        <v>1779.6609719565486</v>
      </c>
      <c r="E945" s="98">
        <f t="shared" ca="1" si="73"/>
        <v>569.75590835043181</v>
      </c>
      <c r="F945" s="98">
        <f t="shared" ca="1" si="73"/>
        <v>477.39017643573396</v>
      </c>
      <c r="G945" s="115">
        <f t="shared" ca="1" si="71"/>
        <v>1047.1460847861658</v>
      </c>
    </row>
    <row r="946" spans="1:7" hidden="1" x14ac:dyDescent="0.25">
      <c r="A946" s="62">
        <f t="shared" si="72"/>
        <v>945</v>
      </c>
      <c r="B946" s="97">
        <f t="shared" ca="1" si="69"/>
        <v>3.3931846701324778E-2</v>
      </c>
      <c r="C946" s="98">
        <f t="shared" ca="1" si="73"/>
        <v>322.71010801826606</v>
      </c>
      <c r="D946" s="99">
        <f t="shared" ca="1" si="73"/>
        <v>-628.22603952121472</v>
      </c>
      <c r="E946" s="98">
        <f t="shared" ca="1" si="73"/>
        <v>5.1019751561519797</v>
      </c>
      <c r="F946" s="98">
        <f t="shared" ca="1" si="73"/>
        <v>327.04040633522118</v>
      </c>
      <c r="G946" s="115">
        <f t="shared" ca="1" si="71"/>
        <v>332.14238149137316</v>
      </c>
    </row>
    <row r="947" spans="1:7" hidden="1" x14ac:dyDescent="0.25">
      <c r="A947" s="62">
        <f t="shared" si="72"/>
        <v>946</v>
      </c>
      <c r="B947" s="97">
        <f t="shared" ca="1" si="69"/>
        <v>3.6915832809229138E-2</v>
      </c>
      <c r="C947" s="98">
        <f t="shared" ca="1" si="73"/>
        <v>1311.0915221503224</v>
      </c>
      <c r="D947" s="99">
        <f t="shared" ca="1" si="73"/>
        <v>1401.7598354908466</v>
      </c>
      <c r="E947" s="98">
        <f t="shared" ca="1" si="73"/>
        <v>337.11748553906205</v>
      </c>
      <c r="F947" s="98">
        <f t="shared" ca="1" si="73"/>
        <v>273.24459999082717</v>
      </c>
      <c r="G947" s="115">
        <f t="shared" ca="1" si="71"/>
        <v>610.36208552988921</v>
      </c>
    </row>
    <row r="948" spans="1:7" hidden="1" x14ac:dyDescent="0.25">
      <c r="A948" s="62">
        <f t="shared" si="72"/>
        <v>947</v>
      </c>
      <c r="B948" s="97">
        <f t="shared" ca="1" si="69"/>
        <v>3.6092190667263969E-2</v>
      </c>
      <c r="C948" s="98">
        <f t="shared" ca="1" si="73"/>
        <v>696.43581954087176</v>
      </c>
      <c r="D948" s="99">
        <f t="shared" ca="1" si="73"/>
        <v>586.6257636033165</v>
      </c>
      <c r="E948" s="98">
        <f t="shared" ca="1" si="73"/>
        <v>141.47761097054109</v>
      </c>
      <c r="F948" s="98">
        <f t="shared" ca="1" si="73"/>
        <v>1385.3364437758</v>
      </c>
      <c r="G948" s="115">
        <f t="shared" ca="1" si="71"/>
        <v>1526.8140547463411</v>
      </c>
    </row>
    <row r="949" spans="1:7" hidden="1" x14ac:dyDescent="0.25">
      <c r="A949" s="62">
        <f t="shared" si="72"/>
        <v>948</v>
      </c>
      <c r="B949" s="97">
        <f t="shared" ca="1" si="69"/>
        <v>9.5287881605218144E-3</v>
      </c>
      <c r="C949" s="98">
        <f t="shared" ca="1" si="73"/>
        <v>-531.85144356225487</v>
      </c>
      <c r="D949" s="99">
        <f t="shared" ca="1" si="73"/>
        <v>1304.3770910074825</v>
      </c>
      <c r="E949" s="98">
        <f t="shared" ca="1" si="73"/>
        <v>403.31735005185948</v>
      </c>
      <c r="F949" s="98">
        <f t="shared" ca="1" si="73"/>
        <v>427.39411311028516</v>
      </c>
      <c r="G949" s="115">
        <f t="shared" ca="1" si="71"/>
        <v>830.71146316214458</v>
      </c>
    </row>
    <row r="950" spans="1:7" hidden="1" x14ac:dyDescent="0.25">
      <c r="A950" s="62">
        <f t="shared" si="72"/>
        <v>949</v>
      </c>
      <c r="B950" s="97">
        <f t="shared" ca="1" si="69"/>
        <v>6.2115673988238002E-2</v>
      </c>
      <c r="C950" s="98">
        <f t="shared" ca="1" si="73"/>
        <v>438.55240118239999</v>
      </c>
      <c r="D950" s="99">
        <f t="shared" ca="1" si="73"/>
        <v>1280.5229760171101</v>
      </c>
      <c r="E950" s="98">
        <f t="shared" ca="1" si="73"/>
        <v>-42.334635010578268</v>
      </c>
      <c r="F950" s="98">
        <f t="shared" ca="1" si="73"/>
        <v>336.24676050200458</v>
      </c>
      <c r="G950" s="115">
        <f t="shared" ca="1" si="71"/>
        <v>293.91212549142631</v>
      </c>
    </row>
    <row r="951" spans="1:7" hidden="1" x14ac:dyDescent="0.25">
      <c r="A951" s="62">
        <f t="shared" si="72"/>
        <v>950</v>
      </c>
      <c r="B951" s="97">
        <f t="shared" ca="1" si="69"/>
        <v>6.5403922263421052E-2</v>
      </c>
      <c r="C951" s="98">
        <f t="shared" ca="1" si="73"/>
        <v>-63.769610549562685</v>
      </c>
      <c r="D951" s="99">
        <f t="shared" ca="1" si="73"/>
        <v>502.01054126723972</v>
      </c>
      <c r="E951" s="98">
        <f t="shared" ca="1" si="73"/>
        <v>937.8823459988464</v>
      </c>
      <c r="F951" s="98">
        <f t="shared" ca="1" si="73"/>
        <v>-154.98361292533752</v>
      </c>
      <c r="G951" s="115">
        <f t="shared" ca="1" si="71"/>
        <v>782.89873307350888</v>
      </c>
    </row>
    <row r="952" spans="1:7" hidden="1" x14ac:dyDescent="0.25">
      <c r="A952" s="62">
        <f t="shared" si="72"/>
        <v>951</v>
      </c>
      <c r="B952" s="97">
        <f t="shared" ca="1" si="69"/>
        <v>1.161189897971824E-2</v>
      </c>
      <c r="C952" s="98">
        <f t="shared" ca="1" si="73"/>
        <v>761.82639104992779</v>
      </c>
      <c r="D952" s="99">
        <f t="shared" ca="1" si="73"/>
        <v>-152.97716499514536</v>
      </c>
      <c r="E952" s="98">
        <f t="shared" ca="1" si="73"/>
        <v>-131.43582322665782</v>
      </c>
      <c r="F952" s="98">
        <f t="shared" ca="1" si="73"/>
        <v>-124.84112421277757</v>
      </c>
      <c r="G952" s="115">
        <f t="shared" ca="1" si="71"/>
        <v>-256.27694743943539</v>
      </c>
    </row>
    <row r="953" spans="1:7" hidden="1" x14ac:dyDescent="0.25">
      <c r="A953" s="62">
        <f t="shared" si="72"/>
        <v>952</v>
      </c>
      <c r="B953" s="97">
        <f t="shared" ca="1" si="69"/>
        <v>6.0163019734420287E-2</v>
      </c>
      <c r="C953" s="98">
        <f t="shared" ca="1" si="73"/>
        <v>309.79663786347749</v>
      </c>
      <c r="D953" s="99">
        <f t="shared" ca="1" si="73"/>
        <v>-23.919234331599455</v>
      </c>
      <c r="E953" s="98">
        <f t="shared" ca="1" si="73"/>
        <v>445.64383718858426</v>
      </c>
      <c r="F953" s="98">
        <f t="shared" ca="1" si="73"/>
        <v>-168.5315283320349</v>
      </c>
      <c r="G953" s="115">
        <f t="shared" ca="1" si="71"/>
        <v>277.11230885654936</v>
      </c>
    </row>
    <row r="954" spans="1:7" hidden="1" x14ac:dyDescent="0.25">
      <c r="A954" s="62">
        <f t="shared" si="72"/>
        <v>953</v>
      </c>
      <c r="B954" s="97">
        <f t="shared" ca="1" si="69"/>
        <v>1.8992985943959314E-2</v>
      </c>
      <c r="C954" s="98">
        <f t="shared" ca="1" si="73"/>
        <v>913.88429282915354</v>
      </c>
      <c r="D954" s="99">
        <f t="shared" ca="1" si="73"/>
        <v>2212.1845768528724</v>
      </c>
      <c r="E954" s="98">
        <f t="shared" ca="1" si="73"/>
        <v>661.34550703509422</v>
      </c>
      <c r="F954" s="98">
        <f t="shared" ca="1" si="73"/>
        <v>409.59440704573825</v>
      </c>
      <c r="G954" s="115">
        <f t="shared" ca="1" si="71"/>
        <v>1070.9399140808325</v>
      </c>
    </row>
    <row r="955" spans="1:7" hidden="1" x14ac:dyDescent="0.25">
      <c r="A955" s="62">
        <f t="shared" si="72"/>
        <v>954</v>
      </c>
      <c r="B955" s="97">
        <f t="shared" ca="1" si="69"/>
        <v>-1.7457782022952034E-2</v>
      </c>
      <c r="C955" s="98">
        <f t="shared" ca="1" si="73"/>
        <v>-13.183709598754149</v>
      </c>
      <c r="D955" s="99">
        <f t="shared" ca="1" si="73"/>
        <v>2331.6936961474139</v>
      </c>
      <c r="E955" s="98">
        <f t="shared" ca="1" si="73"/>
        <v>1045.5772702622521</v>
      </c>
      <c r="F955" s="98">
        <f t="shared" ca="1" si="73"/>
        <v>-235.64657683629002</v>
      </c>
      <c r="G955" s="115">
        <f t="shared" ca="1" si="71"/>
        <v>809.93069342596209</v>
      </c>
    </row>
    <row r="956" spans="1:7" hidden="1" x14ac:dyDescent="0.25">
      <c r="A956" s="62">
        <f t="shared" si="72"/>
        <v>955</v>
      </c>
      <c r="B956" s="97">
        <f t="shared" ca="1" si="69"/>
        <v>8.9821672231575084E-2</v>
      </c>
      <c r="C956" s="98">
        <f t="shared" ca="1" si="73"/>
        <v>1138.4174953008537</v>
      </c>
      <c r="D956" s="99">
        <f t="shared" ca="1" si="73"/>
        <v>1366.5827237383514</v>
      </c>
      <c r="E956" s="98">
        <f t="shared" ca="1" si="73"/>
        <v>975.29302580703916</v>
      </c>
      <c r="F956" s="98">
        <f t="shared" ca="1" si="73"/>
        <v>1412.8668834831792</v>
      </c>
      <c r="G956" s="115">
        <f t="shared" ca="1" si="71"/>
        <v>2388.1599092902184</v>
      </c>
    </row>
    <row r="957" spans="1:7" hidden="1" x14ac:dyDescent="0.25">
      <c r="A957" s="62">
        <f t="shared" si="72"/>
        <v>956</v>
      </c>
      <c r="B957" s="97">
        <f t="shared" ca="1" si="69"/>
        <v>7.4262785940073087E-2</v>
      </c>
      <c r="C957" s="98">
        <f t="shared" ca="1" si="73"/>
        <v>7.6956128425885026</v>
      </c>
      <c r="D957" s="99">
        <f t="shared" ca="1" si="73"/>
        <v>1739.4350228484473</v>
      </c>
      <c r="E957" s="98">
        <f t="shared" ca="1" si="73"/>
        <v>934.36205974115273</v>
      </c>
      <c r="F957" s="98">
        <f t="shared" ca="1" si="73"/>
        <v>1043.5809528877539</v>
      </c>
      <c r="G957" s="115">
        <f t="shared" ca="1" si="71"/>
        <v>1977.9430126289067</v>
      </c>
    </row>
    <row r="958" spans="1:7" hidden="1" x14ac:dyDescent="0.25">
      <c r="A958" s="62">
        <f t="shared" si="72"/>
        <v>957</v>
      </c>
      <c r="B958" s="97">
        <f t="shared" ca="1" si="69"/>
        <v>0.14199776582127205</v>
      </c>
      <c r="C958" s="98">
        <f t="shared" ca="1" si="73"/>
        <v>355.59232781212961</v>
      </c>
      <c r="D958" s="99">
        <f t="shared" ca="1" si="73"/>
        <v>891.91657613851305</v>
      </c>
      <c r="E958" s="98">
        <f t="shared" ca="1" si="73"/>
        <v>85.982823058434633</v>
      </c>
      <c r="F958" s="98">
        <f t="shared" ca="1" si="73"/>
        <v>444.39256556493655</v>
      </c>
      <c r="G958" s="115">
        <f t="shared" ca="1" si="71"/>
        <v>530.37538862337124</v>
      </c>
    </row>
    <row r="959" spans="1:7" hidden="1" x14ac:dyDescent="0.25">
      <c r="A959" s="62">
        <f t="shared" si="72"/>
        <v>958</v>
      </c>
      <c r="B959" s="97">
        <f t="shared" ca="1" si="69"/>
        <v>-6.1073442689608931E-2</v>
      </c>
      <c r="C959" s="98">
        <f t="shared" ca="1" si="73"/>
        <v>1154.0139931607519</v>
      </c>
      <c r="D959" s="99">
        <f t="shared" ca="1" si="73"/>
        <v>974.51121174881405</v>
      </c>
      <c r="E959" s="98">
        <f t="shared" ca="1" si="73"/>
        <v>255.96040475685516</v>
      </c>
      <c r="F959" s="98">
        <f t="shared" ca="1" si="73"/>
        <v>1057.8671659776887</v>
      </c>
      <c r="G959" s="115">
        <f t="shared" ca="1" si="71"/>
        <v>1313.8275707345438</v>
      </c>
    </row>
    <row r="960" spans="1:7" hidden="1" x14ac:dyDescent="0.25">
      <c r="A960" s="62">
        <f t="shared" si="72"/>
        <v>959</v>
      </c>
      <c r="B960" s="97">
        <f t="shared" ca="1" si="69"/>
        <v>5.3548567296046817E-2</v>
      </c>
      <c r="C960" s="98">
        <f t="shared" ca="1" si="73"/>
        <v>859.52054617323688</v>
      </c>
      <c r="D960" s="99">
        <f t="shared" ca="1" si="73"/>
        <v>1601.5827324770562</v>
      </c>
      <c r="E960" s="98">
        <f t="shared" ca="1" si="73"/>
        <v>-219.94930454948826</v>
      </c>
      <c r="F960" s="98">
        <f t="shared" ca="1" si="73"/>
        <v>100.10704444994388</v>
      </c>
      <c r="G960" s="115">
        <f t="shared" ca="1" si="71"/>
        <v>-119.84226009954438</v>
      </c>
    </row>
    <row r="961" spans="1:7" hidden="1" x14ac:dyDescent="0.25">
      <c r="A961" s="62">
        <f t="shared" si="72"/>
        <v>960</v>
      </c>
      <c r="B961" s="97">
        <f t="shared" ca="1" si="69"/>
        <v>6.1619044750637023E-2</v>
      </c>
      <c r="C961" s="98">
        <f t="shared" ca="1" si="73"/>
        <v>362.23823526789573</v>
      </c>
      <c r="D961" s="99">
        <f t="shared" ca="1" si="73"/>
        <v>1513.1016727715773</v>
      </c>
      <c r="E961" s="98">
        <f t="shared" ca="1" si="73"/>
        <v>603.87797846550347</v>
      </c>
      <c r="F961" s="98">
        <f t="shared" ca="1" si="73"/>
        <v>-213.55105157977766</v>
      </c>
      <c r="G961" s="115">
        <f t="shared" ca="1" si="71"/>
        <v>390.32692688572581</v>
      </c>
    </row>
    <row r="962" spans="1:7" hidden="1" x14ac:dyDescent="0.25">
      <c r="A962" s="62">
        <f t="shared" si="72"/>
        <v>961</v>
      </c>
      <c r="B962" s="97">
        <f t="shared" ref="B962:B1001" ca="1" si="74">$B$1*(_xlfn.NORM.INV(RAND(),$J$1,$M$1))</f>
        <v>5.1199604496861263E-2</v>
      </c>
      <c r="C962" s="98">
        <f t="shared" ca="1" si="73"/>
        <v>920.73083225272558</v>
      </c>
      <c r="D962" s="99">
        <f t="shared" ca="1" si="73"/>
        <v>2428.7192210855292</v>
      </c>
      <c r="E962" s="98">
        <f t="shared" ca="1" si="73"/>
        <v>966.37157507840652</v>
      </c>
      <c r="F962" s="98">
        <f t="shared" ref="F962" ca="1" si="75">(_xlfn.NORM.INV(RAND(),$J$1*F$1,$M$1*F$1))</f>
        <v>578.26596604537713</v>
      </c>
      <c r="G962" s="115">
        <f t="shared" ref="G962:G1001" ca="1" si="76">SUM(E962:F962)</f>
        <v>1544.6375411237836</v>
      </c>
    </row>
    <row r="963" spans="1:7" hidden="1" x14ac:dyDescent="0.25">
      <c r="A963" s="62">
        <f t="shared" ref="A963:A1001" si="77">1+A962</f>
        <v>962</v>
      </c>
      <c r="B963" s="97">
        <f t="shared" ca="1" si="74"/>
        <v>0.16592057968604829</v>
      </c>
      <c r="C963" s="98">
        <f t="shared" ref="C963:F1001" ca="1" si="78">(_xlfn.NORM.INV(RAND(),$J$1*C$1,$M$1*C$1))</f>
        <v>1008.5668001791774</v>
      </c>
      <c r="D963" s="99">
        <f t="shared" ca="1" si="78"/>
        <v>1630.2072379697825</v>
      </c>
      <c r="E963" s="98">
        <f t="shared" ca="1" si="78"/>
        <v>-559.79647126589407</v>
      </c>
      <c r="F963" s="98">
        <f t="shared" ca="1" si="78"/>
        <v>484.16275597105084</v>
      </c>
      <c r="G963" s="115">
        <f t="shared" ca="1" si="76"/>
        <v>-75.633715294843228</v>
      </c>
    </row>
    <row r="964" spans="1:7" hidden="1" x14ac:dyDescent="0.25">
      <c r="A964" s="62">
        <f t="shared" si="77"/>
        <v>963</v>
      </c>
      <c r="B964" s="97">
        <f t="shared" ca="1" si="74"/>
        <v>-4.2745013544611715E-2</v>
      </c>
      <c r="C964" s="98">
        <f t="shared" ca="1" si="78"/>
        <v>1147.7912581925802</v>
      </c>
      <c r="D964" s="99">
        <f t="shared" ca="1" si="78"/>
        <v>565.39571248991729</v>
      </c>
      <c r="E964" s="98">
        <f t="shared" ca="1" si="78"/>
        <v>1477.7674174858539</v>
      </c>
      <c r="F964" s="98">
        <f t="shared" ca="1" si="78"/>
        <v>172.65136698305923</v>
      </c>
      <c r="G964" s="115">
        <f t="shared" ca="1" si="76"/>
        <v>1650.4187844689131</v>
      </c>
    </row>
    <row r="965" spans="1:7" hidden="1" x14ac:dyDescent="0.25">
      <c r="A965" s="62">
        <f t="shared" si="77"/>
        <v>964</v>
      </c>
      <c r="B965" s="97">
        <f t="shared" ca="1" si="74"/>
        <v>0.11265516369328346</v>
      </c>
      <c r="C965" s="98">
        <f t="shared" ca="1" si="78"/>
        <v>37.594000303580799</v>
      </c>
      <c r="D965" s="99">
        <f t="shared" ca="1" si="78"/>
        <v>530.00067697741883</v>
      </c>
      <c r="E965" s="98">
        <f t="shared" ca="1" si="78"/>
        <v>-184.37564757758184</v>
      </c>
      <c r="F965" s="98">
        <f t="shared" ca="1" si="78"/>
        <v>177.26828568843433</v>
      </c>
      <c r="G965" s="115">
        <f t="shared" ca="1" si="76"/>
        <v>-7.1073618891475121</v>
      </c>
    </row>
    <row r="966" spans="1:7" hidden="1" x14ac:dyDescent="0.25">
      <c r="A966" s="62">
        <f t="shared" si="77"/>
        <v>965</v>
      </c>
      <c r="B966" s="97">
        <f t="shared" ca="1" si="74"/>
        <v>4.1131089023810297E-2</v>
      </c>
      <c r="C966" s="98">
        <f t="shared" ca="1" si="78"/>
        <v>397.94039877006639</v>
      </c>
      <c r="D966" s="99">
        <f t="shared" ca="1" si="78"/>
        <v>284.10700696784886</v>
      </c>
      <c r="E966" s="98">
        <f t="shared" ca="1" si="78"/>
        <v>-23.938215829328215</v>
      </c>
      <c r="F966" s="98">
        <f t="shared" ca="1" si="78"/>
        <v>-423.65570328181013</v>
      </c>
      <c r="G966" s="115">
        <f t="shared" ca="1" si="76"/>
        <v>-447.59391911113835</v>
      </c>
    </row>
    <row r="967" spans="1:7" hidden="1" x14ac:dyDescent="0.25">
      <c r="A967" s="62">
        <f t="shared" si="77"/>
        <v>966</v>
      </c>
      <c r="B967" s="97">
        <f t="shared" ca="1" si="74"/>
        <v>8.6439975069083963E-2</v>
      </c>
      <c r="C967" s="98">
        <f t="shared" ca="1" si="78"/>
        <v>868.61966988262293</v>
      </c>
      <c r="D967" s="99">
        <f t="shared" ca="1" si="78"/>
        <v>1641.2497984600029</v>
      </c>
      <c r="E967" s="98">
        <f t="shared" ca="1" si="78"/>
        <v>1246.4220950645922</v>
      </c>
      <c r="F967" s="98">
        <f t="shared" ca="1" si="78"/>
        <v>183.36847663299045</v>
      </c>
      <c r="G967" s="115">
        <f t="shared" ca="1" si="76"/>
        <v>1429.7905716975827</v>
      </c>
    </row>
    <row r="968" spans="1:7" hidden="1" x14ac:dyDescent="0.25">
      <c r="A968" s="62">
        <f t="shared" si="77"/>
        <v>967</v>
      </c>
      <c r="B968" s="97">
        <f t="shared" ca="1" si="74"/>
        <v>6.9086324993319209E-3</v>
      </c>
      <c r="C968" s="98">
        <f t="shared" ca="1" si="78"/>
        <v>359.55303145621957</v>
      </c>
      <c r="D968" s="99">
        <f t="shared" ca="1" si="78"/>
        <v>655.96284119724396</v>
      </c>
      <c r="E968" s="98">
        <f t="shared" ca="1" si="78"/>
        <v>714.34688557814718</v>
      </c>
      <c r="F968" s="98">
        <f t="shared" ca="1" si="78"/>
        <v>855.43928112090452</v>
      </c>
      <c r="G968" s="115">
        <f t="shared" ca="1" si="76"/>
        <v>1569.7861666990516</v>
      </c>
    </row>
    <row r="969" spans="1:7" hidden="1" x14ac:dyDescent="0.25">
      <c r="A969" s="62">
        <f t="shared" si="77"/>
        <v>968</v>
      </c>
      <c r="B969" s="97">
        <f t="shared" ca="1" si="74"/>
        <v>3.6352362233365854E-2</v>
      </c>
      <c r="C969" s="98">
        <f t="shared" ca="1" si="78"/>
        <v>23.525946796953804</v>
      </c>
      <c r="D969" s="99">
        <f t="shared" ca="1" si="78"/>
        <v>862.1016134135034</v>
      </c>
      <c r="E969" s="98">
        <f t="shared" ca="1" si="78"/>
        <v>1421.4547380679328</v>
      </c>
      <c r="F969" s="98">
        <f t="shared" ca="1" si="78"/>
        <v>813.01728779091388</v>
      </c>
      <c r="G969" s="115">
        <f t="shared" ca="1" si="76"/>
        <v>2234.4720258588468</v>
      </c>
    </row>
    <row r="970" spans="1:7" hidden="1" x14ac:dyDescent="0.25">
      <c r="A970" s="62">
        <f t="shared" si="77"/>
        <v>969</v>
      </c>
      <c r="B970" s="97">
        <f t="shared" ca="1" si="74"/>
        <v>2.4898206052386081E-2</v>
      </c>
      <c r="C970" s="98">
        <f t="shared" ca="1" si="78"/>
        <v>217.68553131095598</v>
      </c>
      <c r="D970" s="99">
        <f t="shared" ca="1" si="78"/>
        <v>1171.0386196416882</v>
      </c>
      <c r="E970" s="98">
        <f t="shared" ca="1" si="78"/>
        <v>826.50920353927063</v>
      </c>
      <c r="F970" s="98">
        <f t="shared" ca="1" si="78"/>
        <v>530.7408839159383</v>
      </c>
      <c r="G970" s="115">
        <f t="shared" ca="1" si="76"/>
        <v>1357.2500874552088</v>
      </c>
    </row>
    <row r="971" spans="1:7" hidden="1" x14ac:dyDescent="0.25">
      <c r="A971" s="62">
        <f t="shared" si="77"/>
        <v>970</v>
      </c>
      <c r="B971" s="97">
        <f t="shared" ca="1" si="74"/>
        <v>2.1141287123767762E-2</v>
      </c>
      <c r="C971" s="98">
        <f t="shared" ca="1" si="78"/>
        <v>57.336620241296828</v>
      </c>
      <c r="D971" s="99">
        <f t="shared" ca="1" si="78"/>
        <v>-687.81434585592251</v>
      </c>
      <c r="E971" s="98">
        <f t="shared" ca="1" si="78"/>
        <v>821.08304052799667</v>
      </c>
      <c r="F971" s="98">
        <f t="shared" ca="1" si="78"/>
        <v>1161.0555181561367</v>
      </c>
      <c r="G971" s="115">
        <f t="shared" ca="1" si="76"/>
        <v>1982.1385586841334</v>
      </c>
    </row>
    <row r="972" spans="1:7" hidden="1" x14ac:dyDescent="0.25">
      <c r="A972" s="62">
        <f t="shared" si="77"/>
        <v>971</v>
      </c>
      <c r="B972" s="97">
        <f t="shared" ca="1" si="74"/>
        <v>5.3287916678320321E-3</v>
      </c>
      <c r="C972" s="98">
        <f t="shared" ca="1" si="78"/>
        <v>857.55113113858602</v>
      </c>
      <c r="D972" s="99">
        <f t="shared" ca="1" si="78"/>
        <v>490.37507407001846</v>
      </c>
      <c r="E972" s="98">
        <f t="shared" ca="1" si="78"/>
        <v>496.63434521102687</v>
      </c>
      <c r="F972" s="98">
        <f t="shared" ca="1" si="78"/>
        <v>-296.6199589335198</v>
      </c>
      <c r="G972" s="115">
        <f t="shared" ca="1" si="76"/>
        <v>200.01438627750707</v>
      </c>
    </row>
    <row r="973" spans="1:7" hidden="1" x14ac:dyDescent="0.25">
      <c r="A973" s="62">
        <f t="shared" si="77"/>
        <v>972</v>
      </c>
      <c r="B973" s="97">
        <f t="shared" ca="1" si="74"/>
        <v>0.16309196164986683</v>
      </c>
      <c r="C973" s="98">
        <f t="shared" ca="1" si="78"/>
        <v>579.72398147390959</v>
      </c>
      <c r="D973" s="99">
        <f t="shared" ca="1" si="78"/>
        <v>2652.8119609942846</v>
      </c>
      <c r="E973" s="98">
        <f t="shared" ca="1" si="78"/>
        <v>172.21653104346944</v>
      </c>
      <c r="F973" s="98">
        <f t="shared" ca="1" si="78"/>
        <v>624.40210176183098</v>
      </c>
      <c r="G973" s="115">
        <f t="shared" ca="1" si="76"/>
        <v>796.61863280530042</v>
      </c>
    </row>
    <row r="974" spans="1:7" hidden="1" x14ac:dyDescent="0.25">
      <c r="A974" s="62">
        <f t="shared" si="77"/>
        <v>973</v>
      </c>
      <c r="B974" s="97">
        <f t="shared" ca="1" si="74"/>
        <v>3.2120208772278766E-2</v>
      </c>
      <c r="C974" s="98">
        <f t="shared" ca="1" si="78"/>
        <v>202.89193551630149</v>
      </c>
      <c r="D974" s="99">
        <f t="shared" ca="1" si="78"/>
        <v>-1481.8398189788504</v>
      </c>
      <c r="E974" s="98">
        <f t="shared" ca="1" si="78"/>
        <v>-365.69665250085302</v>
      </c>
      <c r="F974" s="98">
        <f t="shared" ca="1" si="78"/>
        <v>226.0712417559206</v>
      </c>
      <c r="G974" s="115">
        <f t="shared" ca="1" si="76"/>
        <v>-139.62541074493242</v>
      </c>
    </row>
    <row r="975" spans="1:7" hidden="1" x14ac:dyDescent="0.25">
      <c r="A975" s="62">
        <f t="shared" si="77"/>
        <v>974</v>
      </c>
      <c r="B975" s="97">
        <f t="shared" ca="1" si="74"/>
        <v>-3.8441625808232835E-2</v>
      </c>
      <c r="C975" s="98">
        <f t="shared" ca="1" si="78"/>
        <v>774.91836894811809</v>
      </c>
      <c r="D975" s="99">
        <f t="shared" ca="1" si="78"/>
        <v>-402.21729160007521</v>
      </c>
      <c r="E975" s="98">
        <f t="shared" ca="1" si="78"/>
        <v>377.07251301090218</v>
      </c>
      <c r="F975" s="98">
        <f t="shared" ca="1" si="78"/>
        <v>278.04344488037793</v>
      </c>
      <c r="G975" s="115">
        <f t="shared" ca="1" si="76"/>
        <v>655.11595789128012</v>
      </c>
    </row>
    <row r="976" spans="1:7" hidden="1" x14ac:dyDescent="0.25">
      <c r="A976" s="62">
        <f t="shared" si="77"/>
        <v>975</v>
      </c>
      <c r="B976" s="97">
        <f t="shared" ca="1" si="74"/>
        <v>8.6637677246769962E-2</v>
      </c>
      <c r="C976" s="98">
        <f t="shared" ca="1" si="78"/>
        <v>-633.62886103267806</v>
      </c>
      <c r="D976" s="99">
        <f t="shared" ca="1" si="78"/>
        <v>-1156.8183880156121</v>
      </c>
      <c r="E976" s="98">
        <f t="shared" ca="1" si="78"/>
        <v>1082.6312776194309</v>
      </c>
      <c r="F976" s="98">
        <f t="shared" ca="1" si="78"/>
        <v>949.82955947979963</v>
      </c>
      <c r="G976" s="115">
        <f t="shared" ca="1" si="76"/>
        <v>2032.4608370992305</v>
      </c>
    </row>
    <row r="977" spans="1:7" hidden="1" x14ac:dyDescent="0.25">
      <c r="A977" s="62">
        <f t="shared" si="77"/>
        <v>976</v>
      </c>
      <c r="B977" s="97">
        <f t="shared" ca="1" si="74"/>
        <v>3.8292418642699888E-2</v>
      </c>
      <c r="C977" s="98">
        <f t="shared" ca="1" si="78"/>
        <v>291.33796822620297</v>
      </c>
      <c r="D977" s="99">
        <f t="shared" ca="1" si="78"/>
        <v>1645.3082690671167</v>
      </c>
      <c r="E977" s="98">
        <f t="shared" ca="1" si="78"/>
        <v>1203.956129842697</v>
      </c>
      <c r="F977" s="98">
        <f t="shared" ca="1" si="78"/>
        <v>477.87053111965332</v>
      </c>
      <c r="G977" s="115">
        <f t="shared" ca="1" si="76"/>
        <v>1681.8266609623504</v>
      </c>
    </row>
    <row r="978" spans="1:7" hidden="1" x14ac:dyDescent="0.25">
      <c r="A978" s="62">
        <f t="shared" si="77"/>
        <v>977</v>
      </c>
      <c r="B978" s="97">
        <f t="shared" ca="1" si="74"/>
        <v>7.8560294305965825E-2</v>
      </c>
      <c r="C978" s="98">
        <f t="shared" ca="1" si="78"/>
        <v>620.12146928370566</v>
      </c>
      <c r="D978" s="99">
        <f t="shared" ca="1" si="78"/>
        <v>-358.65518044640567</v>
      </c>
      <c r="E978" s="98">
        <f t="shared" ca="1" si="78"/>
        <v>96.697898886168161</v>
      </c>
      <c r="F978" s="98">
        <f t="shared" ca="1" si="78"/>
        <v>595.42681838405292</v>
      </c>
      <c r="G978" s="115">
        <f t="shared" ca="1" si="76"/>
        <v>692.12471727022103</v>
      </c>
    </row>
    <row r="979" spans="1:7" hidden="1" x14ac:dyDescent="0.25">
      <c r="A979" s="62">
        <f t="shared" si="77"/>
        <v>978</v>
      </c>
      <c r="B979" s="97">
        <f t="shared" ca="1" si="74"/>
        <v>0.13451560660844308</v>
      </c>
      <c r="C979" s="98">
        <f t="shared" ca="1" si="78"/>
        <v>118.74112643507067</v>
      </c>
      <c r="D979" s="99">
        <f t="shared" ca="1" si="78"/>
        <v>1854.5506232655152</v>
      </c>
      <c r="E979" s="98">
        <f t="shared" ca="1" si="78"/>
        <v>443.54118430330158</v>
      </c>
      <c r="F979" s="98">
        <f t="shared" ca="1" si="78"/>
        <v>460.05054002622126</v>
      </c>
      <c r="G979" s="115">
        <f t="shared" ca="1" si="76"/>
        <v>903.59172432952278</v>
      </c>
    </row>
    <row r="980" spans="1:7" hidden="1" x14ac:dyDescent="0.25">
      <c r="A980" s="62">
        <f t="shared" si="77"/>
        <v>979</v>
      </c>
      <c r="B980" s="97">
        <f t="shared" ca="1" si="74"/>
        <v>0.13601912443243586</v>
      </c>
      <c r="C980" s="98">
        <f t="shared" ca="1" si="78"/>
        <v>142.17363227627555</v>
      </c>
      <c r="D980" s="99">
        <f t="shared" ca="1" si="78"/>
        <v>1253.7473046108346</v>
      </c>
      <c r="E980" s="98">
        <f t="shared" ca="1" si="78"/>
        <v>-31.950239392602384</v>
      </c>
      <c r="F980" s="98">
        <f t="shared" ca="1" si="78"/>
        <v>-96.307793040462911</v>
      </c>
      <c r="G980" s="115">
        <f t="shared" ca="1" si="76"/>
        <v>-128.2580324330653</v>
      </c>
    </row>
    <row r="981" spans="1:7" hidden="1" x14ac:dyDescent="0.25">
      <c r="A981" s="62">
        <f t="shared" si="77"/>
        <v>980</v>
      </c>
      <c r="B981" s="97">
        <f t="shared" ca="1" si="74"/>
        <v>7.2762942788976701E-2</v>
      </c>
      <c r="C981" s="98">
        <f t="shared" ca="1" si="78"/>
        <v>736.16518771332426</v>
      </c>
      <c r="D981" s="99">
        <f t="shared" ca="1" si="78"/>
        <v>1010.6605235769057</v>
      </c>
      <c r="E981" s="98">
        <f t="shared" ca="1" si="78"/>
        <v>925.60522060771461</v>
      </c>
      <c r="F981" s="98">
        <f t="shared" ca="1" si="78"/>
        <v>-609.85828133504219</v>
      </c>
      <c r="G981" s="115">
        <f t="shared" ca="1" si="76"/>
        <v>315.74693927267242</v>
      </c>
    </row>
    <row r="982" spans="1:7" hidden="1" x14ac:dyDescent="0.25">
      <c r="A982" s="62">
        <f t="shared" si="77"/>
        <v>981</v>
      </c>
      <c r="B982" s="97">
        <f t="shared" ca="1" si="74"/>
        <v>6.5214821409142018E-2</v>
      </c>
      <c r="C982" s="98">
        <f t="shared" ca="1" si="78"/>
        <v>650.08839572377667</v>
      </c>
      <c r="D982" s="99">
        <f t="shared" ca="1" si="78"/>
        <v>1301.686507852588</v>
      </c>
      <c r="E982" s="98">
        <f t="shared" ca="1" si="78"/>
        <v>578.84722873222404</v>
      </c>
      <c r="F982" s="98">
        <f t="shared" ca="1" si="78"/>
        <v>215.16095181162666</v>
      </c>
      <c r="G982" s="115">
        <f t="shared" ca="1" si="76"/>
        <v>794.0081805438507</v>
      </c>
    </row>
    <row r="983" spans="1:7" hidden="1" x14ac:dyDescent="0.25">
      <c r="A983" s="62">
        <f t="shared" si="77"/>
        <v>982</v>
      </c>
      <c r="B983" s="97">
        <f t="shared" ca="1" si="74"/>
        <v>-2.984070772167495E-2</v>
      </c>
      <c r="C983" s="98">
        <f t="shared" ca="1" si="78"/>
        <v>82.315321319262807</v>
      </c>
      <c r="D983" s="99">
        <f t="shared" ca="1" si="78"/>
        <v>1665.6170770534945</v>
      </c>
      <c r="E983" s="98">
        <f t="shared" ca="1" si="78"/>
        <v>-8.2548267043525243</v>
      </c>
      <c r="F983" s="98">
        <f t="shared" ca="1" si="78"/>
        <v>277.6670239483305</v>
      </c>
      <c r="G983" s="115">
        <f t="shared" ca="1" si="76"/>
        <v>269.41219724397797</v>
      </c>
    </row>
    <row r="984" spans="1:7" hidden="1" x14ac:dyDescent="0.25">
      <c r="A984" s="62">
        <f t="shared" si="77"/>
        <v>983</v>
      </c>
      <c r="B984" s="97">
        <f t="shared" ca="1" si="74"/>
        <v>9.5579564429146419E-3</v>
      </c>
      <c r="C984" s="98">
        <f t="shared" ca="1" si="78"/>
        <v>-76.886162724065002</v>
      </c>
      <c r="D984" s="99">
        <f t="shared" ca="1" si="78"/>
        <v>479.3594372018589</v>
      </c>
      <c r="E984" s="98">
        <f t="shared" ca="1" si="78"/>
        <v>1590.6254341535735</v>
      </c>
      <c r="F984" s="98">
        <f t="shared" ca="1" si="78"/>
        <v>1398.5545359371663</v>
      </c>
      <c r="G984" s="115">
        <f t="shared" ca="1" si="76"/>
        <v>2989.1799700907395</v>
      </c>
    </row>
    <row r="985" spans="1:7" hidden="1" x14ac:dyDescent="0.25">
      <c r="A985" s="62">
        <f t="shared" si="77"/>
        <v>984</v>
      </c>
      <c r="B985" s="97">
        <f t="shared" ca="1" si="74"/>
        <v>0.14544733134658788</v>
      </c>
      <c r="C985" s="98">
        <f t="shared" ca="1" si="78"/>
        <v>1083.8744464715705</v>
      </c>
      <c r="D985" s="99">
        <f t="shared" ca="1" si="78"/>
        <v>1789.2537438129441</v>
      </c>
      <c r="E985" s="98">
        <f t="shared" ca="1" si="78"/>
        <v>567.90066373226853</v>
      </c>
      <c r="F985" s="98">
        <f t="shared" ca="1" si="78"/>
        <v>863.56271750222902</v>
      </c>
      <c r="G985" s="115">
        <f t="shared" ca="1" si="76"/>
        <v>1431.4633812344975</v>
      </c>
    </row>
    <row r="986" spans="1:7" hidden="1" x14ac:dyDescent="0.25">
      <c r="A986" s="62">
        <f t="shared" si="77"/>
        <v>985</v>
      </c>
      <c r="B986" s="97">
        <f t="shared" ca="1" si="74"/>
        <v>4.6741482672872856E-2</v>
      </c>
      <c r="C986" s="98">
        <f t="shared" ca="1" si="78"/>
        <v>193.64552097779784</v>
      </c>
      <c r="D986" s="99">
        <f t="shared" ca="1" si="78"/>
        <v>894.43121993662339</v>
      </c>
      <c r="E986" s="98">
        <f t="shared" ca="1" si="78"/>
        <v>442.30134019408973</v>
      </c>
      <c r="F986" s="98">
        <f t="shared" ca="1" si="78"/>
        <v>723.53725393388061</v>
      </c>
      <c r="G986" s="115">
        <f t="shared" ca="1" si="76"/>
        <v>1165.8385941279703</v>
      </c>
    </row>
    <row r="987" spans="1:7" hidden="1" x14ac:dyDescent="0.25">
      <c r="A987" s="62">
        <f t="shared" si="77"/>
        <v>986</v>
      </c>
      <c r="B987" s="97">
        <f t="shared" ca="1" si="74"/>
        <v>4.1267154963975074E-2</v>
      </c>
      <c r="C987" s="98">
        <f t="shared" ca="1" si="78"/>
        <v>-32.287439243975655</v>
      </c>
      <c r="D987" s="99">
        <f t="shared" ca="1" si="78"/>
        <v>1529.335275475305</v>
      </c>
      <c r="E987" s="98">
        <f t="shared" ca="1" si="78"/>
        <v>415.3063697036755</v>
      </c>
      <c r="F987" s="98">
        <f t="shared" ca="1" si="78"/>
        <v>897.05592174576464</v>
      </c>
      <c r="G987" s="115">
        <f t="shared" ca="1" si="76"/>
        <v>1312.3622914494401</v>
      </c>
    </row>
    <row r="988" spans="1:7" hidden="1" x14ac:dyDescent="0.25">
      <c r="A988" s="62">
        <f t="shared" si="77"/>
        <v>987</v>
      </c>
      <c r="B988" s="97">
        <f t="shared" ca="1" si="74"/>
        <v>0.21645688131526314</v>
      </c>
      <c r="C988" s="98">
        <f t="shared" ca="1" si="78"/>
        <v>496.79448560042562</v>
      </c>
      <c r="D988" s="99">
        <f t="shared" ca="1" si="78"/>
        <v>1980.3933489054953</v>
      </c>
      <c r="E988" s="98">
        <f t="shared" ca="1" si="78"/>
        <v>464.13743409181131</v>
      </c>
      <c r="F988" s="98">
        <f t="shared" ca="1" si="78"/>
        <v>1119.7433331124817</v>
      </c>
      <c r="G988" s="115">
        <f t="shared" ca="1" si="76"/>
        <v>1583.8807672042931</v>
      </c>
    </row>
    <row r="989" spans="1:7" hidden="1" x14ac:dyDescent="0.25">
      <c r="A989" s="62">
        <f t="shared" si="77"/>
        <v>988</v>
      </c>
      <c r="B989" s="97">
        <f t="shared" ca="1" si="74"/>
        <v>5.4466949662253815E-2</v>
      </c>
      <c r="C989" s="98">
        <f t="shared" ca="1" si="78"/>
        <v>230.16988479278098</v>
      </c>
      <c r="D989" s="99">
        <f t="shared" ca="1" si="78"/>
        <v>353.62019433036915</v>
      </c>
      <c r="E989" s="98">
        <f t="shared" ca="1" si="78"/>
        <v>-30.035654174848219</v>
      </c>
      <c r="F989" s="98">
        <f t="shared" ca="1" si="78"/>
        <v>1262.9148743113853</v>
      </c>
      <c r="G989" s="115">
        <f t="shared" ca="1" si="76"/>
        <v>1232.8792201365372</v>
      </c>
    </row>
    <row r="990" spans="1:7" hidden="1" x14ac:dyDescent="0.25">
      <c r="A990" s="62">
        <f t="shared" si="77"/>
        <v>989</v>
      </c>
      <c r="B990" s="97">
        <f t="shared" ca="1" si="74"/>
        <v>-1.9911436045431816E-2</v>
      </c>
      <c r="C990" s="98">
        <f t="shared" ca="1" si="78"/>
        <v>-106.35791309211777</v>
      </c>
      <c r="D990" s="99">
        <f t="shared" ca="1" si="78"/>
        <v>1111.3626165798894</v>
      </c>
      <c r="E990" s="98">
        <f t="shared" ca="1" si="78"/>
        <v>1133.0704957578789</v>
      </c>
      <c r="F990" s="98">
        <f t="shared" ca="1" si="78"/>
        <v>438.93887805760801</v>
      </c>
      <c r="G990" s="115">
        <f t="shared" ca="1" si="76"/>
        <v>1572.0093738154869</v>
      </c>
    </row>
    <row r="991" spans="1:7" hidden="1" x14ac:dyDescent="0.25">
      <c r="A991" s="62">
        <f t="shared" si="77"/>
        <v>990</v>
      </c>
      <c r="B991" s="97">
        <f t="shared" ca="1" si="74"/>
        <v>6.0368788670207604E-2</v>
      </c>
      <c r="C991" s="98">
        <f t="shared" ca="1" si="78"/>
        <v>1015.3659935051545</v>
      </c>
      <c r="D991" s="99">
        <f t="shared" ca="1" si="78"/>
        <v>2211.0841285494098</v>
      </c>
      <c r="E991" s="98">
        <f t="shared" ca="1" si="78"/>
        <v>1257.4514870649755</v>
      </c>
      <c r="F991" s="98">
        <f t="shared" ca="1" si="78"/>
        <v>558.7547909053128</v>
      </c>
      <c r="G991" s="115">
        <f t="shared" ca="1" si="76"/>
        <v>1816.2062779702883</v>
      </c>
    </row>
    <row r="992" spans="1:7" hidden="1" x14ac:dyDescent="0.25">
      <c r="A992" s="62">
        <f t="shared" si="77"/>
        <v>991</v>
      </c>
      <c r="B992" s="97">
        <f t="shared" ca="1" si="74"/>
        <v>-3.1548802611368332E-2</v>
      </c>
      <c r="C992" s="98">
        <f t="shared" ca="1" si="78"/>
        <v>215.203836588797</v>
      </c>
      <c r="D992" s="99">
        <f t="shared" ca="1" si="78"/>
        <v>3303.3113216669203</v>
      </c>
      <c r="E992" s="98">
        <f t="shared" ca="1" si="78"/>
        <v>754.32028097403884</v>
      </c>
      <c r="F992" s="98">
        <f t="shared" ca="1" si="78"/>
        <v>-135.65467621077664</v>
      </c>
      <c r="G992" s="115">
        <f t="shared" ca="1" si="76"/>
        <v>618.66560476326219</v>
      </c>
    </row>
    <row r="993" spans="1:16" hidden="1" x14ac:dyDescent="0.25">
      <c r="A993" s="62">
        <f t="shared" si="77"/>
        <v>992</v>
      </c>
      <c r="B993" s="97">
        <f t="shared" ca="1" si="74"/>
        <v>2.2561744550826837E-2</v>
      </c>
      <c r="C993" s="98">
        <f t="shared" ca="1" si="78"/>
        <v>486.47675434950702</v>
      </c>
      <c r="D993" s="99">
        <f t="shared" ca="1" si="78"/>
        <v>1359.0791103000977</v>
      </c>
      <c r="E993" s="98">
        <f t="shared" ca="1" si="78"/>
        <v>-163.90912548474728</v>
      </c>
      <c r="F993" s="98">
        <f t="shared" ca="1" si="78"/>
        <v>284.34650171299273</v>
      </c>
      <c r="G993" s="115">
        <f t="shared" ca="1" si="76"/>
        <v>120.43737622824545</v>
      </c>
    </row>
    <row r="994" spans="1:16" hidden="1" x14ac:dyDescent="0.25">
      <c r="A994" s="62">
        <f t="shared" si="77"/>
        <v>993</v>
      </c>
      <c r="B994" s="97">
        <f t="shared" ca="1" si="74"/>
        <v>7.8628856303908576E-2</v>
      </c>
      <c r="C994" s="98">
        <f t="shared" ca="1" si="78"/>
        <v>575.44799192677362</v>
      </c>
      <c r="D994" s="99">
        <f t="shared" ca="1" si="78"/>
        <v>3093.6471876056589</v>
      </c>
      <c r="E994" s="98">
        <f t="shared" ca="1" si="78"/>
        <v>609.65292206864956</v>
      </c>
      <c r="F994" s="98">
        <f t="shared" ca="1" si="78"/>
        <v>862.38883690225452</v>
      </c>
      <c r="G994" s="115">
        <f t="shared" ca="1" si="76"/>
        <v>1472.0417589709041</v>
      </c>
    </row>
    <row r="995" spans="1:16" hidden="1" x14ac:dyDescent="0.25">
      <c r="A995" s="62">
        <f t="shared" si="77"/>
        <v>994</v>
      </c>
      <c r="B995" s="97">
        <f t="shared" ca="1" si="74"/>
        <v>-4.4835713697934501E-2</v>
      </c>
      <c r="C995" s="98">
        <f t="shared" ca="1" si="78"/>
        <v>908.92880532197478</v>
      </c>
      <c r="D995" s="99">
        <f t="shared" ca="1" si="78"/>
        <v>-803.81255289303408</v>
      </c>
      <c r="E995" s="98">
        <f t="shared" ca="1" si="78"/>
        <v>87.636236143976191</v>
      </c>
      <c r="F995" s="98">
        <f t="shared" ca="1" si="78"/>
        <v>1162.8168782530847</v>
      </c>
      <c r="G995" s="115">
        <f t="shared" ca="1" si="76"/>
        <v>1250.453114397061</v>
      </c>
    </row>
    <row r="996" spans="1:16" hidden="1" x14ac:dyDescent="0.25">
      <c r="A996" s="62">
        <f t="shared" si="77"/>
        <v>995</v>
      </c>
      <c r="B996" s="97">
        <f t="shared" ca="1" si="74"/>
        <v>-2.2682322368117569E-2</v>
      </c>
      <c r="C996" s="98">
        <f t="shared" ca="1" si="78"/>
        <v>203.25066310027654</v>
      </c>
      <c r="D996" s="99">
        <f t="shared" ca="1" si="78"/>
        <v>3944.1354827546265</v>
      </c>
      <c r="E996" s="98">
        <f t="shared" ca="1" si="78"/>
        <v>620.97392823935002</v>
      </c>
      <c r="F996" s="98">
        <f t="shared" ca="1" si="78"/>
        <v>-22.986490929060778</v>
      </c>
      <c r="G996" s="115">
        <f t="shared" ca="1" si="76"/>
        <v>597.98743731028924</v>
      </c>
    </row>
    <row r="997" spans="1:16" hidden="1" x14ac:dyDescent="0.25">
      <c r="A997" s="62">
        <f t="shared" si="77"/>
        <v>996</v>
      </c>
      <c r="B997" s="97">
        <f t="shared" ca="1" si="74"/>
        <v>1.1112948318165727E-2</v>
      </c>
      <c r="C997" s="98">
        <f t="shared" ca="1" si="78"/>
        <v>1230.7631108784062</v>
      </c>
      <c r="D997" s="99">
        <f t="shared" ca="1" si="78"/>
        <v>2098.1211092150361</v>
      </c>
      <c r="E997" s="98">
        <f t="shared" ca="1" si="78"/>
        <v>938.98799624605545</v>
      </c>
      <c r="F997" s="98">
        <f t="shared" ca="1" si="78"/>
        <v>82.965269135973301</v>
      </c>
      <c r="G997" s="115">
        <f t="shared" ca="1" si="76"/>
        <v>1021.9532653820288</v>
      </c>
    </row>
    <row r="998" spans="1:16" x14ac:dyDescent="0.25">
      <c r="A998" s="62">
        <f t="shared" si="77"/>
        <v>997</v>
      </c>
      <c r="B998" s="97">
        <f t="shared" ca="1" si="74"/>
        <v>4.897576854990017E-2</v>
      </c>
      <c r="C998" s="98">
        <f t="shared" ca="1" si="78"/>
        <v>521.35266986716135</v>
      </c>
      <c r="D998" s="99">
        <f t="shared" ca="1" si="78"/>
        <v>-121.11178213176322</v>
      </c>
      <c r="E998" s="98">
        <f t="shared" ca="1" si="78"/>
        <v>347.35892106386734</v>
      </c>
      <c r="F998" s="98">
        <f t="shared" ca="1" si="78"/>
        <v>482.40389675737742</v>
      </c>
      <c r="G998" s="115">
        <f t="shared" ca="1" si="76"/>
        <v>829.76281782124477</v>
      </c>
    </row>
    <row r="999" spans="1:16" x14ac:dyDescent="0.25">
      <c r="A999" s="62">
        <f t="shared" si="77"/>
        <v>998</v>
      </c>
      <c r="B999" s="97">
        <f t="shared" ca="1" si="74"/>
        <v>5.2435730810283007E-2</v>
      </c>
      <c r="C999" s="98">
        <f t="shared" ca="1" si="78"/>
        <v>647.11902480859521</v>
      </c>
      <c r="D999" s="99">
        <f t="shared" ca="1" si="78"/>
        <v>466.40789628180221</v>
      </c>
      <c r="E999" s="98">
        <f t="shared" ca="1" si="78"/>
        <v>93.474084242743118</v>
      </c>
      <c r="F999" s="98">
        <f t="shared" ca="1" si="78"/>
        <v>710.1116254148676</v>
      </c>
      <c r="G999" s="115">
        <f t="shared" ca="1" si="76"/>
        <v>803.58570965761078</v>
      </c>
    </row>
    <row r="1000" spans="1:16" x14ac:dyDescent="0.25">
      <c r="A1000" s="62">
        <f t="shared" si="77"/>
        <v>999</v>
      </c>
      <c r="B1000" s="97">
        <f t="shared" ca="1" si="74"/>
        <v>0.15804141899921992</v>
      </c>
      <c r="C1000" s="98">
        <f t="shared" ca="1" si="78"/>
        <v>826.74748084587065</v>
      </c>
      <c r="D1000" s="99">
        <f t="shared" ca="1" si="78"/>
        <v>-1521.1490737482054</v>
      </c>
      <c r="E1000" s="98">
        <f t="shared" ca="1" si="78"/>
        <v>2129.3708874706135</v>
      </c>
      <c r="F1000" s="98">
        <f t="shared" ca="1" si="78"/>
        <v>391.03495831019501</v>
      </c>
      <c r="G1000" s="115">
        <f t="shared" ca="1" si="76"/>
        <v>2520.4058457808087</v>
      </c>
    </row>
    <row r="1001" spans="1:16" ht="15.75" thickBot="1" x14ac:dyDescent="0.3">
      <c r="A1001" s="72">
        <f t="shared" si="77"/>
        <v>1000</v>
      </c>
      <c r="B1001" s="106">
        <f t="shared" ca="1" si="74"/>
        <v>9.530736705067222E-2</v>
      </c>
      <c r="C1001" s="107">
        <f t="shared" ca="1" si="78"/>
        <v>348.36783443283389</v>
      </c>
      <c r="D1001" s="108">
        <f t="shared" ca="1" si="78"/>
        <v>758.75159448417367</v>
      </c>
      <c r="E1001" s="107">
        <f t="shared" ca="1" si="78"/>
        <v>679.62808657474261</v>
      </c>
      <c r="F1001" s="107">
        <f t="shared" ca="1" si="78"/>
        <v>1050.4541486430317</v>
      </c>
      <c r="G1001" s="117">
        <f t="shared" ca="1" si="76"/>
        <v>1730.0822352177743</v>
      </c>
    </row>
    <row r="1002" spans="1:16" x14ac:dyDescent="0.25">
      <c r="C1002" s="75"/>
      <c r="D1002" s="75"/>
      <c r="E1002" s="75"/>
      <c r="F1002" s="75"/>
      <c r="G1002" s="75"/>
    </row>
    <row r="1003" spans="1:16" x14ac:dyDescent="0.25">
      <c r="N1003"/>
      <c r="P1003"/>
    </row>
    <row r="1004" spans="1:16" x14ac:dyDescent="0.25">
      <c r="N1004"/>
      <c r="P1004"/>
    </row>
    <row r="1005" spans="1:16" x14ac:dyDescent="0.25">
      <c r="N1005"/>
      <c r="P1005"/>
    </row>
    <row r="1006" spans="1:16" x14ac:dyDescent="0.25">
      <c r="N1006"/>
      <c r="P1006"/>
    </row>
    <row r="1007" spans="1:16" x14ac:dyDescent="0.25">
      <c r="N1007"/>
      <c r="P1007"/>
    </row>
    <row r="1008" spans="1:16" x14ac:dyDescent="0.25">
      <c r="N1008"/>
      <c r="P1008"/>
    </row>
    <row r="1009" spans="14:16" x14ac:dyDescent="0.25">
      <c r="N1009"/>
      <c r="P1009"/>
    </row>
    <row r="1010" spans="14:16" x14ac:dyDescent="0.25">
      <c r="N1010"/>
      <c r="P1010"/>
    </row>
    <row r="1011" spans="14:16" x14ac:dyDescent="0.25">
      <c r="N1011"/>
      <c r="P1011"/>
    </row>
    <row r="1012" spans="14:16" x14ac:dyDescent="0.25">
      <c r="N1012"/>
      <c r="P1012"/>
    </row>
    <row r="1013" spans="14:16" x14ac:dyDescent="0.25">
      <c r="N1013"/>
      <c r="P1013"/>
    </row>
    <row r="1014" spans="14:16" x14ac:dyDescent="0.25">
      <c r="N1014"/>
      <c r="P1014"/>
    </row>
    <row r="1015" spans="14:16" x14ac:dyDescent="0.25">
      <c r="N1015"/>
      <c r="P1015"/>
    </row>
    <row r="1016" spans="14:16" x14ac:dyDescent="0.25">
      <c r="N1016"/>
      <c r="P1016"/>
    </row>
    <row r="1017" spans="14:16" x14ac:dyDescent="0.25">
      <c r="N1017"/>
      <c r="P1017"/>
    </row>
    <row r="1018" spans="14:16" x14ac:dyDescent="0.25">
      <c r="N1018"/>
      <c r="P1018"/>
    </row>
    <row r="1019" spans="14:16" x14ac:dyDescent="0.25">
      <c r="N1019"/>
      <c r="P1019"/>
    </row>
    <row r="1020" spans="14:16" x14ac:dyDescent="0.25">
      <c r="N1020"/>
      <c r="P1020"/>
    </row>
    <row r="1021" spans="14:16" x14ac:dyDescent="0.25">
      <c r="N1021"/>
      <c r="P1021"/>
    </row>
    <row r="1022" spans="14:16" x14ac:dyDescent="0.25">
      <c r="N1022"/>
      <c r="P1022"/>
    </row>
    <row r="1023" spans="14:16" x14ac:dyDescent="0.25">
      <c r="N1023"/>
      <c r="P1023"/>
    </row>
    <row r="1024" spans="14:16" x14ac:dyDescent="0.25">
      <c r="N1024"/>
      <c r="P1024"/>
    </row>
    <row r="1025" spans="14:16" x14ac:dyDescent="0.25">
      <c r="N1025"/>
      <c r="P1025"/>
    </row>
    <row r="1026" spans="14:16" x14ac:dyDescent="0.25">
      <c r="N1026"/>
      <c r="P1026"/>
    </row>
    <row r="1027" spans="14:16" x14ac:dyDescent="0.25">
      <c r="N1027"/>
      <c r="P1027"/>
    </row>
    <row r="1028" spans="14:16" x14ac:dyDescent="0.25">
      <c r="N1028"/>
      <c r="P1028"/>
    </row>
    <row r="1029" spans="14:16" x14ac:dyDescent="0.25">
      <c r="N1029"/>
      <c r="P1029"/>
    </row>
    <row r="1030" spans="14:16" x14ac:dyDescent="0.25">
      <c r="N1030"/>
      <c r="P1030"/>
    </row>
    <row r="1031" spans="14:16" x14ac:dyDescent="0.25">
      <c r="N1031"/>
      <c r="P1031"/>
    </row>
    <row r="1032" spans="14:16" x14ac:dyDescent="0.25">
      <c r="N1032"/>
      <c r="P1032"/>
    </row>
    <row r="1033" spans="14:16" x14ac:dyDescent="0.25">
      <c r="N1033"/>
      <c r="P1033"/>
    </row>
    <row r="1034" spans="14:16" x14ac:dyDescent="0.25">
      <c r="N1034"/>
      <c r="P1034"/>
    </row>
    <row r="1035" spans="14:16" x14ac:dyDescent="0.25">
      <c r="N1035"/>
      <c r="P1035"/>
    </row>
    <row r="1036" spans="14:16" x14ac:dyDescent="0.25">
      <c r="N1036"/>
      <c r="P1036"/>
    </row>
    <row r="1037" spans="14:16" x14ac:dyDescent="0.25">
      <c r="N1037"/>
      <c r="P1037"/>
    </row>
    <row r="1038" spans="14:16" x14ac:dyDescent="0.25">
      <c r="N1038"/>
      <c r="P1038"/>
    </row>
    <row r="1039" spans="14:16" x14ac:dyDescent="0.25">
      <c r="N1039"/>
      <c r="P1039"/>
    </row>
    <row r="1040" spans="14:16" x14ac:dyDescent="0.25">
      <c r="N1040"/>
      <c r="P1040"/>
    </row>
    <row r="1041" spans="14:16" x14ac:dyDescent="0.25">
      <c r="N1041"/>
      <c r="P1041"/>
    </row>
    <row r="1042" spans="14:16" x14ac:dyDescent="0.25">
      <c r="N1042"/>
      <c r="P1042"/>
    </row>
    <row r="1043" spans="14:16" x14ac:dyDescent="0.25">
      <c r="N1043"/>
      <c r="P1043"/>
    </row>
    <row r="1044" spans="14:16" x14ac:dyDescent="0.25">
      <c r="N1044"/>
      <c r="P1044"/>
    </row>
    <row r="1045" spans="14:16" x14ac:dyDescent="0.25">
      <c r="N1045"/>
      <c r="P1045"/>
    </row>
    <row r="1046" spans="14:16" x14ac:dyDescent="0.25">
      <c r="N1046"/>
      <c r="P1046"/>
    </row>
    <row r="1047" spans="14:16" x14ac:dyDescent="0.25">
      <c r="N1047"/>
      <c r="P1047"/>
    </row>
    <row r="1048" spans="14:16" x14ac:dyDescent="0.25">
      <c r="N1048"/>
      <c r="P1048"/>
    </row>
    <row r="1049" spans="14:16" x14ac:dyDescent="0.25">
      <c r="N1049"/>
      <c r="P1049"/>
    </row>
    <row r="1050" spans="14:16" x14ac:dyDescent="0.25">
      <c r="N1050"/>
      <c r="P1050"/>
    </row>
    <row r="1051" spans="14:16" x14ac:dyDescent="0.25">
      <c r="N1051"/>
      <c r="P1051"/>
    </row>
    <row r="1052" spans="14:16" x14ac:dyDescent="0.25">
      <c r="N1052"/>
      <c r="P1052"/>
    </row>
    <row r="1053" spans="14:16" x14ac:dyDescent="0.25">
      <c r="N1053"/>
      <c r="P1053"/>
    </row>
    <row r="1054" spans="14:16" x14ac:dyDescent="0.25">
      <c r="N1054"/>
      <c r="P1054"/>
    </row>
    <row r="1055" spans="14:16" x14ac:dyDescent="0.25">
      <c r="N1055"/>
      <c r="P1055"/>
    </row>
    <row r="1056" spans="14:16" x14ac:dyDescent="0.25">
      <c r="N1056"/>
      <c r="P1056"/>
    </row>
    <row r="1057" spans="14:16" x14ac:dyDescent="0.25">
      <c r="N1057"/>
      <c r="P1057"/>
    </row>
    <row r="1058" spans="14:16" x14ac:dyDescent="0.25">
      <c r="N1058"/>
      <c r="P1058"/>
    </row>
    <row r="1059" spans="14:16" x14ac:dyDescent="0.25">
      <c r="N1059"/>
      <c r="P1059"/>
    </row>
    <row r="1060" spans="14:16" x14ac:dyDescent="0.25">
      <c r="N1060"/>
      <c r="P1060"/>
    </row>
    <row r="1061" spans="14:16" x14ac:dyDescent="0.25">
      <c r="N1061"/>
      <c r="P1061"/>
    </row>
    <row r="1062" spans="14:16" x14ac:dyDescent="0.25">
      <c r="N1062"/>
      <c r="P1062"/>
    </row>
    <row r="1063" spans="14:16" x14ac:dyDescent="0.25">
      <c r="N1063"/>
      <c r="P1063"/>
    </row>
    <row r="1064" spans="14:16" x14ac:dyDescent="0.25">
      <c r="N1064"/>
      <c r="P1064"/>
    </row>
    <row r="1065" spans="14:16" x14ac:dyDescent="0.25">
      <c r="N1065"/>
      <c r="P1065"/>
    </row>
    <row r="1066" spans="14:16" x14ac:dyDescent="0.25">
      <c r="N1066"/>
      <c r="P1066"/>
    </row>
    <row r="1067" spans="14:16" x14ac:dyDescent="0.25">
      <c r="N1067"/>
      <c r="P1067"/>
    </row>
    <row r="1068" spans="14:16" x14ac:dyDescent="0.25">
      <c r="N1068"/>
      <c r="P1068"/>
    </row>
    <row r="1069" spans="14:16" x14ac:dyDescent="0.25">
      <c r="N1069"/>
      <c r="P1069"/>
    </row>
    <row r="1070" spans="14:16" x14ac:dyDescent="0.25">
      <c r="N1070"/>
      <c r="P1070"/>
    </row>
    <row r="1071" spans="14:16" x14ac:dyDescent="0.25">
      <c r="N1071"/>
      <c r="P1071"/>
    </row>
    <row r="1072" spans="14:16" x14ac:dyDescent="0.25">
      <c r="N1072"/>
      <c r="P1072"/>
    </row>
    <row r="1073" spans="14:16" x14ac:dyDescent="0.25">
      <c r="N1073"/>
      <c r="P1073"/>
    </row>
    <row r="1074" spans="14:16" x14ac:dyDescent="0.25">
      <c r="N1074"/>
      <c r="P1074"/>
    </row>
    <row r="1075" spans="14:16" x14ac:dyDescent="0.25">
      <c r="N1075"/>
      <c r="P1075"/>
    </row>
    <row r="1076" spans="14:16" x14ac:dyDescent="0.25">
      <c r="N1076"/>
      <c r="P1076"/>
    </row>
    <row r="1077" spans="14:16" x14ac:dyDescent="0.25">
      <c r="N1077"/>
      <c r="P1077"/>
    </row>
    <row r="1078" spans="14:16" x14ac:dyDescent="0.25">
      <c r="N1078"/>
      <c r="P1078"/>
    </row>
    <row r="1079" spans="14:16" x14ac:dyDescent="0.25">
      <c r="N1079"/>
      <c r="P1079"/>
    </row>
    <row r="1080" spans="14:16" x14ac:dyDescent="0.25">
      <c r="N1080"/>
      <c r="P1080"/>
    </row>
    <row r="1081" spans="14:16" x14ac:dyDescent="0.25">
      <c r="N1081"/>
      <c r="P1081"/>
    </row>
    <row r="1082" spans="14:16" x14ac:dyDescent="0.25">
      <c r="N1082"/>
      <c r="P1082"/>
    </row>
    <row r="1083" spans="14:16" x14ac:dyDescent="0.25">
      <c r="N1083"/>
      <c r="P1083"/>
    </row>
    <row r="1084" spans="14:16" x14ac:dyDescent="0.25">
      <c r="N1084"/>
      <c r="P1084"/>
    </row>
    <row r="1085" spans="14:16" x14ac:dyDescent="0.25">
      <c r="N1085"/>
      <c r="P1085"/>
    </row>
    <row r="1086" spans="14:16" x14ac:dyDescent="0.25">
      <c r="N1086"/>
      <c r="P1086"/>
    </row>
    <row r="1087" spans="14:16" x14ac:dyDescent="0.25">
      <c r="N1087"/>
      <c r="P1087"/>
    </row>
    <row r="1088" spans="14:16" x14ac:dyDescent="0.25">
      <c r="N1088"/>
      <c r="P1088"/>
    </row>
    <row r="1089" spans="14:16" x14ac:dyDescent="0.25">
      <c r="N1089"/>
      <c r="P1089"/>
    </row>
    <row r="1090" spans="14:16" x14ac:dyDescent="0.25">
      <c r="N1090"/>
      <c r="P1090"/>
    </row>
    <row r="1091" spans="14:16" x14ac:dyDescent="0.25">
      <c r="N1091"/>
      <c r="P1091"/>
    </row>
    <row r="1092" spans="14:16" x14ac:dyDescent="0.25">
      <c r="N1092"/>
      <c r="P1092"/>
    </row>
    <row r="1093" spans="14:16" x14ac:dyDescent="0.25">
      <c r="N1093"/>
      <c r="P1093"/>
    </row>
    <row r="1094" spans="14:16" x14ac:dyDescent="0.25">
      <c r="N1094"/>
      <c r="P1094"/>
    </row>
    <row r="1095" spans="14:16" x14ac:dyDescent="0.25">
      <c r="N1095"/>
      <c r="P1095"/>
    </row>
    <row r="1096" spans="14:16" x14ac:dyDescent="0.25">
      <c r="N1096"/>
      <c r="P1096"/>
    </row>
    <row r="1097" spans="14:16" x14ac:dyDescent="0.25">
      <c r="N1097"/>
      <c r="P1097"/>
    </row>
    <row r="1098" spans="14:16" x14ac:dyDescent="0.25">
      <c r="N1098"/>
      <c r="P1098"/>
    </row>
    <row r="1099" spans="14:16" x14ac:dyDescent="0.25">
      <c r="N1099"/>
      <c r="P1099"/>
    </row>
    <row r="1100" spans="14:16" x14ac:dyDescent="0.25">
      <c r="N1100"/>
      <c r="P1100"/>
    </row>
    <row r="1101" spans="14:16" x14ac:dyDescent="0.25">
      <c r="N1101"/>
      <c r="P1101"/>
    </row>
    <row r="1102" spans="14:16" x14ac:dyDescent="0.25">
      <c r="N1102"/>
      <c r="P1102"/>
    </row>
    <row r="1103" spans="14:16" x14ac:dyDescent="0.25">
      <c r="N1103"/>
      <c r="P1103"/>
    </row>
    <row r="1104" spans="14:16" x14ac:dyDescent="0.25">
      <c r="N1104"/>
      <c r="P1104"/>
    </row>
    <row r="1105" spans="14:16" x14ac:dyDescent="0.25">
      <c r="N1105"/>
      <c r="P1105"/>
    </row>
    <row r="1106" spans="14:16" x14ac:dyDescent="0.25">
      <c r="N1106"/>
      <c r="P1106"/>
    </row>
    <row r="1107" spans="14:16" x14ac:dyDescent="0.25">
      <c r="N1107"/>
      <c r="P1107"/>
    </row>
    <row r="1108" spans="14:16" x14ac:dyDescent="0.25">
      <c r="N1108"/>
      <c r="P1108"/>
    </row>
    <row r="1109" spans="14:16" x14ac:dyDescent="0.25">
      <c r="N1109"/>
      <c r="P1109"/>
    </row>
    <row r="1110" spans="14:16" x14ac:dyDescent="0.25">
      <c r="N1110"/>
      <c r="P1110"/>
    </row>
    <row r="1111" spans="14:16" x14ac:dyDescent="0.25">
      <c r="N1111"/>
      <c r="P1111"/>
    </row>
    <row r="1112" spans="14:16" x14ac:dyDescent="0.25">
      <c r="N1112"/>
      <c r="P1112"/>
    </row>
    <row r="1113" spans="14:16" x14ac:dyDescent="0.25">
      <c r="N1113"/>
      <c r="P1113"/>
    </row>
    <row r="1114" spans="14:16" x14ac:dyDescent="0.25">
      <c r="N1114"/>
      <c r="P1114"/>
    </row>
    <row r="1115" spans="14:16" x14ac:dyDescent="0.25">
      <c r="N1115"/>
      <c r="P1115"/>
    </row>
    <row r="1116" spans="14:16" x14ac:dyDescent="0.25">
      <c r="N1116"/>
      <c r="P1116"/>
    </row>
    <row r="1117" spans="14:16" x14ac:dyDescent="0.25">
      <c r="N1117"/>
      <c r="P1117"/>
    </row>
    <row r="1118" spans="14:16" x14ac:dyDescent="0.25">
      <c r="N1118"/>
      <c r="P1118"/>
    </row>
    <row r="1119" spans="14:16" x14ac:dyDescent="0.25">
      <c r="N1119"/>
      <c r="P1119"/>
    </row>
    <row r="1120" spans="14:16" x14ac:dyDescent="0.25">
      <c r="N1120"/>
      <c r="P1120"/>
    </row>
    <row r="1121" spans="14:16" x14ac:dyDescent="0.25">
      <c r="N1121"/>
      <c r="P1121"/>
    </row>
    <row r="1122" spans="14:16" x14ac:dyDescent="0.25">
      <c r="N1122"/>
      <c r="P1122"/>
    </row>
    <row r="1123" spans="14:16" x14ac:dyDescent="0.25">
      <c r="N1123"/>
      <c r="P1123"/>
    </row>
    <row r="1124" spans="14:16" x14ac:dyDescent="0.25">
      <c r="N1124"/>
      <c r="P1124"/>
    </row>
    <row r="1125" spans="14:16" x14ac:dyDescent="0.25">
      <c r="N1125"/>
      <c r="P1125"/>
    </row>
    <row r="1126" spans="14:16" x14ac:dyDescent="0.25">
      <c r="N1126"/>
      <c r="P1126"/>
    </row>
    <row r="1127" spans="14:16" x14ac:dyDescent="0.25">
      <c r="N1127"/>
      <c r="P1127"/>
    </row>
    <row r="1128" spans="14:16" x14ac:dyDescent="0.25">
      <c r="N1128"/>
      <c r="P1128"/>
    </row>
    <row r="1129" spans="14:16" x14ac:dyDescent="0.25">
      <c r="N1129"/>
      <c r="P1129"/>
    </row>
    <row r="1130" spans="14:16" x14ac:dyDescent="0.25">
      <c r="N1130"/>
      <c r="P1130"/>
    </row>
    <row r="1131" spans="14:16" x14ac:dyDescent="0.25">
      <c r="N1131"/>
      <c r="P1131"/>
    </row>
    <row r="1132" spans="14:16" x14ac:dyDescent="0.25">
      <c r="N1132"/>
      <c r="P1132"/>
    </row>
    <row r="1133" spans="14:16" x14ac:dyDescent="0.25">
      <c r="N1133"/>
      <c r="P1133"/>
    </row>
    <row r="1134" spans="14:16" x14ac:dyDescent="0.25">
      <c r="N1134"/>
      <c r="P1134"/>
    </row>
    <row r="1135" spans="14:16" x14ac:dyDescent="0.25">
      <c r="N1135"/>
      <c r="P1135"/>
    </row>
    <row r="1136" spans="14:16" x14ac:dyDescent="0.25">
      <c r="N1136"/>
      <c r="P1136"/>
    </row>
    <row r="1137" spans="14:16" x14ac:dyDescent="0.25">
      <c r="N1137"/>
      <c r="P1137"/>
    </row>
    <row r="1138" spans="14:16" x14ac:dyDescent="0.25">
      <c r="N1138"/>
      <c r="P1138"/>
    </row>
    <row r="1139" spans="14:16" x14ac:dyDescent="0.25">
      <c r="N1139"/>
      <c r="P1139"/>
    </row>
    <row r="1140" spans="14:16" x14ac:dyDescent="0.25">
      <c r="N1140"/>
      <c r="P1140"/>
    </row>
    <row r="1141" spans="14:16" x14ac:dyDescent="0.25">
      <c r="N1141"/>
      <c r="P1141"/>
    </row>
    <row r="1142" spans="14:16" x14ac:dyDescent="0.25">
      <c r="N1142"/>
      <c r="P1142"/>
    </row>
    <row r="1143" spans="14:16" x14ac:dyDescent="0.25">
      <c r="N1143"/>
      <c r="P1143"/>
    </row>
    <row r="1144" spans="14:16" x14ac:dyDescent="0.25">
      <c r="N1144"/>
      <c r="P1144"/>
    </row>
    <row r="1145" spans="14:16" x14ac:dyDescent="0.25">
      <c r="N1145"/>
      <c r="P1145"/>
    </row>
    <row r="1146" spans="14:16" x14ac:dyDescent="0.25">
      <c r="N1146"/>
      <c r="P1146"/>
    </row>
    <row r="1147" spans="14:16" x14ac:dyDescent="0.25">
      <c r="N1147"/>
      <c r="P1147"/>
    </row>
    <row r="1148" spans="14:16" x14ac:dyDescent="0.25">
      <c r="N1148"/>
      <c r="P1148"/>
    </row>
    <row r="1149" spans="14:16" x14ac:dyDescent="0.25">
      <c r="N1149"/>
      <c r="P1149"/>
    </row>
    <row r="1150" spans="14:16" x14ac:dyDescent="0.25">
      <c r="N1150"/>
      <c r="P1150"/>
    </row>
    <row r="1151" spans="14:16" x14ac:dyDescent="0.25">
      <c r="N1151"/>
      <c r="P1151"/>
    </row>
    <row r="1152" spans="14:16" x14ac:dyDescent="0.25">
      <c r="N1152"/>
      <c r="P1152"/>
    </row>
    <row r="1153" spans="14:16" x14ac:dyDescent="0.25">
      <c r="N1153"/>
      <c r="P1153"/>
    </row>
    <row r="1154" spans="14:16" x14ac:dyDescent="0.25">
      <c r="N1154"/>
      <c r="P1154"/>
    </row>
    <row r="1155" spans="14:16" x14ac:dyDescent="0.25">
      <c r="N1155"/>
      <c r="P1155"/>
    </row>
    <row r="1156" spans="14:16" x14ac:dyDescent="0.25">
      <c r="N1156"/>
      <c r="P1156"/>
    </row>
    <row r="1157" spans="14:16" x14ac:dyDescent="0.25">
      <c r="N1157"/>
      <c r="P1157"/>
    </row>
    <row r="1158" spans="14:16" x14ac:dyDescent="0.25">
      <c r="N1158"/>
      <c r="P1158"/>
    </row>
    <row r="1159" spans="14:16" x14ac:dyDescent="0.25">
      <c r="N1159"/>
      <c r="P1159"/>
    </row>
    <row r="1160" spans="14:16" x14ac:dyDescent="0.25">
      <c r="N1160"/>
      <c r="P1160"/>
    </row>
    <row r="1161" spans="14:16" x14ac:dyDescent="0.25">
      <c r="N1161"/>
      <c r="P1161"/>
    </row>
    <row r="1162" spans="14:16" x14ac:dyDescent="0.25">
      <c r="N1162"/>
      <c r="P1162"/>
    </row>
    <row r="1163" spans="14:16" x14ac:dyDescent="0.25">
      <c r="N1163"/>
      <c r="P1163"/>
    </row>
    <row r="1164" spans="14:16" x14ac:dyDescent="0.25">
      <c r="N1164"/>
      <c r="P1164"/>
    </row>
    <row r="1165" spans="14:16" x14ac:dyDescent="0.25">
      <c r="N1165"/>
      <c r="P1165"/>
    </row>
    <row r="1166" spans="14:16" x14ac:dyDescent="0.25">
      <c r="N1166"/>
      <c r="P1166"/>
    </row>
    <row r="1167" spans="14:16" x14ac:dyDescent="0.25">
      <c r="N1167"/>
      <c r="P1167"/>
    </row>
    <row r="1168" spans="14:16" x14ac:dyDescent="0.25">
      <c r="N1168"/>
      <c r="P1168"/>
    </row>
    <row r="1169" spans="14:16" x14ac:dyDescent="0.25">
      <c r="N1169"/>
      <c r="P1169"/>
    </row>
    <row r="1170" spans="14:16" x14ac:dyDescent="0.25">
      <c r="N1170"/>
      <c r="P1170"/>
    </row>
    <row r="1171" spans="14:16" x14ac:dyDescent="0.25">
      <c r="N1171"/>
      <c r="P1171"/>
    </row>
    <row r="1172" spans="14:16" x14ac:dyDescent="0.25">
      <c r="N1172"/>
      <c r="P1172"/>
    </row>
    <row r="1173" spans="14:16" x14ac:dyDescent="0.25">
      <c r="N1173"/>
      <c r="P1173"/>
    </row>
    <row r="1174" spans="14:16" x14ac:dyDescent="0.25">
      <c r="N1174"/>
      <c r="P1174"/>
    </row>
    <row r="1175" spans="14:16" x14ac:dyDescent="0.25">
      <c r="N1175"/>
      <c r="P1175"/>
    </row>
    <row r="1176" spans="14:16" x14ac:dyDescent="0.25">
      <c r="N1176"/>
      <c r="P1176"/>
    </row>
    <row r="1177" spans="14:16" x14ac:dyDescent="0.25">
      <c r="N1177"/>
      <c r="P1177"/>
    </row>
    <row r="1178" spans="14:16" x14ac:dyDescent="0.25">
      <c r="N1178"/>
      <c r="P1178"/>
    </row>
    <row r="1179" spans="14:16" x14ac:dyDescent="0.25">
      <c r="N1179"/>
      <c r="P1179"/>
    </row>
    <row r="1180" spans="14:16" x14ac:dyDescent="0.25">
      <c r="N1180"/>
      <c r="P1180"/>
    </row>
    <row r="1181" spans="14:16" x14ac:dyDescent="0.25">
      <c r="N1181"/>
      <c r="P1181"/>
    </row>
    <row r="1182" spans="14:16" x14ac:dyDescent="0.25">
      <c r="N1182"/>
      <c r="P1182"/>
    </row>
    <row r="1183" spans="14:16" x14ac:dyDescent="0.25">
      <c r="N1183"/>
      <c r="P1183"/>
    </row>
    <row r="1184" spans="14:16" x14ac:dyDescent="0.25">
      <c r="N1184"/>
      <c r="P1184"/>
    </row>
    <row r="1185" spans="14:16" x14ac:dyDescent="0.25">
      <c r="N1185"/>
      <c r="P1185"/>
    </row>
    <row r="1186" spans="14:16" x14ac:dyDescent="0.25">
      <c r="N1186"/>
      <c r="P1186"/>
    </row>
    <row r="1187" spans="14:16" x14ac:dyDescent="0.25">
      <c r="N1187"/>
      <c r="P1187"/>
    </row>
    <row r="1188" spans="14:16" x14ac:dyDescent="0.25">
      <c r="N1188"/>
      <c r="P1188"/>
    </row>
    <row r="1189" spans="14:16" x14ac:dyDescent="0.25">
      <c r="N1189"/>
      <c r="P1189"/>
    </row>
    <row r="1190" spans="14:16" x14ac:dyDescent="0.25">
      <c r="N1190"/>
      <c r="P1190"/>
    </row>
    <row r="1191" spans="14:16" x14ac:dyDescent="0.25">
      <c r="N1191"/>
      <c r="P1191"/>
    </row>
    <row r="1192" spans="14:16" x14ac:dyDescent="0.25">
      <c r="N1192"/>
      <c r="P1192"/>
    </row>
    <row r="1193" spans="14:16" x14ac:dyDescent="0.25">
      <c r="N1193"/>
      <c r="P1193"/>
    </row>
    <row r="1194" spans="14:16" x14ac:dyDescent="0.25">
      <c r="N1194"/>
      <c r="P1194"/>
    </row>
    <row r="1195" spans="14:16" x14ac:dyDescent="0.25">
      <c r="N1195"/>
      <c r="P1195"/>
    </row>
    <row r="1196" spans="14:16" x14ac:dyDescent="0.25">
      <c r="N1196"/>
      <c r="P1196"/>
    </row>
    <row r="1197" spans="14:16" x14ac:dyDescent="0.25">
      <c r="N1197"/>
      <c r="P1197"/>
    </row>
    <row r="1198" spans="14:16" x14ac:dyDescent="0.25">
      <c r="N1198"/>
      <c r="P1198"/>
    </row>
    <row r="1199" spans="14:16" x14ac:dyDescent="0.25">
      <c r="N1199"/>
      <c r="P1199"/>
    </row>
    <row r="1200" spans="14:16" x14ac:dyDescent="0.25">
      <c r="N1200"/>
      <c r="P1200"/>
    </row>
    <row r="1201" spans="14:16" x14ac:dyDescent="0.25">
      <c r="N1201"/>
      <c r="P1201"/>
    </row>
    <row r="1202" spans="14:16" x14ac:dyDescent="0.25">
      <c r="N1202"/>
      <c r="P1202"/>
    </row>
    <row r="1203" spans="14:16" x14ac:dyDescent="0.25">
      <c r="N1203"/>
      <c r="P1203"/>
    </row>
    <row r="1204" spans="14:16" x14ac:dyDescent="0.25">
      <c r="N1204"/>
      <c r="P1204"/>
    </row>
    <row r="1205" spans="14:16" x14ac:dyDescent="0.25">
      <c r="N1205"/>
      <c r="P1205"/>
    </row>
    <row r="1206" spans="14:16" x14ac:dyDescent="0.25">
      <c r="N1206"/>
      <c r="P1206"/>
    </row>
    <row r="1207" spans="14:16" x14ac:dyDescent="0.25">
      <c r="N1207"/>
      <c r="P1207"/>
    </row>
    <row r="1208" spans="14:16" x14ac:dyDescent="0.25">
      <c r="N1208"/>
      <c r="P1208"/>
    </row>
    <row r="1209" spans="14:16" x14ac:dyDescent="0.25">
      <c r="N1209"/>
      <c r="P1209"/>
    </row>
    <row r="1210" spans="14:16" x14ac:dyDescent="0.25">
      <c r="N1210"/>
      <c r="P1210"/>
    </row>
    <row r="1211" spans="14:16" x14ac:dyDescent="0.25">
      <c r="N1211"/>
      <c r="P1211"/>
    </row>
    <row r="1212" spans="14:16" x14ac:dyDescent="0.25">
      <c r="N1212"/>
      <c r="P1212"/>
    </row>
    <row r="1213" spans="14:16" x14ac:dyDescent="0.25">
      <c r="N1213"/>
      <c r="P1213"/>
    </row>
    <row r="1214" spans="14:16" x14ac:dyDescent="0.25">
      <c r="N1214"/>
      <c r="P1214"/>
    </row>
    <row r="1215" spans="14:16" x14ac:dyDescent="0.25">
      <c r="N1215"/>
      <c r="P1215"/>
    </row>
    <row r="1216" spans="14:16" x14ac:dyDescent="0.25">
      <c r="N1216"/>
      <c r="P1216"/>
    </row>
    <row r="1217" spans="14:16" x14ac:dyDescent="0.25">
      <c r="N1217"/>
      <c r="P1217"/>
    </row>
    <row r="1218" spans="14:16" x14ac:dyDescent="0.25">
      <c r="N1218"/>
      <c r="P1218"/>
    </row>
    <row r="1219" spans="14:16" x14ac:dyDescent="0.25">
      <c r="N1219"/>
      <c r="P1219"/>
    </row>
    <row r="1220" spans="14:16" x14ac:dyDescent="0.25">
      <c r="N1220"/>
      <c r="P1220"/>
    </row>
    <row r="1221" spans="14:16" x14ac:dyDescent="0.25">
      <c r="N1221"/>
      <c r="P1221"/>
    </row>
    <row r="1222" spans="14:16" x14ac:dyDescent="0.25">
      <c r="N1222"/>
      <c r="P1222"/>
    </row>
    <row r="1223" spans="14:16" x14ac:dyDescent="0.25">
      <c r="N1223"/>
      <c r="P1223"/>
    </row>
    <row r="1224" spans="14:16" x14ac:dyDescent="0.25">
      <c r="N1224"/>
      <c r="P1224"/>
    </row>
    <row r="1225" spans="14:16" x14ac:dyDescent="0.25">
      <c r="N1225"/>
      <c r="P1225"/>
    </row>
    <row r="1226" spans="14:16" x14ac:dyDescent="0.25">
      <c r="N1226"/>
      <c r="P1226"/>
    </row>
    <row r="1227" spans="14:16" x14ac:dyDescent="0.25">
      <c r="N1227"/>
      <c r="P1227"/>
    </row>
    <row r="1228" spans="14:16" x14ac:dyDescent="0.25">
      <c r="N1228"/>
      <c r="P1228"/>
    </row>
    <row r="1229" spans="14:16" x14ac:dyDescent="0.25">
      <c r="N1229"/>
      <c r="P1229"/>
    </row>
    <row r="1230" spans="14:16" x14ac:dyDescent="0.25">
      <c r="N1230"/>
      <c r="P1230"/>
    </row>
    <row r="1231" spans="14:16" x14ac:dyDescent="0.25">
      <c r="N1231"/>
      <c r="P1231"/>
    </row>
    <row r="1232" spans="14:16" x14ac:dyDescent="0.25">
      <c r="N1232"/>
      <c r="P1232"/>
    </row>
    <row r="1233" spans="14:16" x14ac:dyDescent="0.25">
      <c r="N1233"/>
      <c r="P1233"/>
    </row>
    <row r="1234" spans="14:16" x14ac:dyDescent="0.25">
      <c r="N1234"/>
      <c r="P1234"/>
    </row>
    <row r="1235" spans="14:16" x14ac:dyDescent="0.25">
      <c r="N1235"/>
      <c r="P1235"/>
    </row>
    <row r="1236" spans="14:16" x14ac:dyDescent="0.25">
      <c r="N1236"/>
      <c r="P1236"/>
    </row>
    <row r="1237" spans="14:16" x14ac:dyDescent="0.25">
      <c r="N1237"/>
      <c r="P1237"/>
    </row>
    <row r="1238" spans="14:16" x14ac:dyDescent="0.25">
      <c r="N1238"/>
      <c r="P1238"/>
    </row>
    <row r="1239" spans="14:16" x14ac:dyDescent="0.25">
      <c r="N1239"/>
      <c r="P1239"/>
    </row>
    <row r="1240" spans="14:16" x14ac:dyDescent="0.25">
      <c r="N1240"/>
      <c r="P1240"/>
    </row>
    <row r="1241" spans="14:16" x14ac:dyDescent="0.25">
      <c r="N1241"/>
      <c r="P1241"/>
    </row>
    <row r="1242" spans="14:16" x14ac:dyDescent="0.25">
      <c r="N1242"/>
      <c r="P1242"/>
    </row>
    <row r="1243" spans="14:16" x14ac:dyDescent="0.25">
      <c r="N1243"/>
      <c r="P1243"/>
    </row>
    <row r="1244" spans="14:16" x14ac:dyDescent="0.25">
      <c r="N1244"/>
      <c r="P1244"/>
    </row>
    <row r="1245" spans="14:16" x14ac:dyDescent="0.25">
      <c r="N1245"/>
      <c r="P1245"/>
    </row>
    <row r="1246" spans="14:16" x14ac:dyDescent="0.25">
      <c r="N1246"/>
      <c r="P1246"/>
    </row>
    <row r="1247" spans="14:16" x14ac:dyDescent="0.25">
      <c r="N1247"/>
      <c r="P1247"/>
    </row>
    <row r="1248" spans="14:16" x14ac:dyDescent="0.25">
      <c r="N1248"/>
      <c r="P1248"/>
    </row>
    <row r="1249" spans="14:16" x14ac:dyDescent="0.25">
      <c r="N1249"/>
      <c r="P1249"/>
    </row>
    <row r="1250" spans="14:16" x14ac:dyDescent="0.25">
      <c r="N1250"/>
      <c r="P1250"/>
    </row>
    <row r="1251" spans="14:16" x14ac:dyDescent="0.25">
      <c r="N1251"/>
      <c r="P1251"/>
    </row>
    <row r="1252" spans="14:16" x14ac:dyDescent="0.25">
      <c r="N1252"/>
      <c r="P1252"/>
    </row>
    <row r="1253" spans="14:16" x14ac:dyDescent="0.25">
      <c r="N1253"/>
      <c r="P1253"/>
    </row>
    <row r="1254" spans="14:16" x14ac:dyDescent="0.25">
      <c r="N1254"/>
      <c r="P1254"/>
    </row>
    <row r="1255" spans="14:16" x14ac:dyDescent="0.25">
      <c r="N1255"/>
      <c r="P1255"/>
    </row>
    <row r="1256" spans="14:16" x14ac:dyDescent="0.25">
      <c r="N1256"/>
      <c r="P1256"/>
    </row>
    <row r="1257" spans="14:16" x14ac:dyDescent="0.25">
      <c r="N1257"/>
      <c r="P1257"/>
    </row>
    <row r="1258" spans="14:16" x14ac:dyDescent="0.25">
      <c r="N1258"/>
      <c r="P1258"/>
    </row>
    <row r="1259" spans="14:16" x14ac:dyDescent="0.25">
      <c r="N1259"/>
      <c r="P1259"/>
    </row>
    <row r="1260" spans="14:16" x14ac:dyDescent="0.25">
      <c r="N1260"/>
      <c r="P1260"/>
    </row>
    <row r="1261" spans="14:16" x14ac:dyDescent="0.25">
      <c r="N1261"/>
      <c r="P1261"/>
    </row>
    <row r="1262" spans="14:16" x14ac:dyDescent="0.25">
      <c r="N1262"/>
      <c r="P1262"/>
    </row>
    <row r="1263" spans="14:16" x14ac:dyDescent="0.25">
      <c r="N1263"/>
      <c r="P1263"/>
    </row>
    <row r="1264" spans="14:16" x14ac:dyDescent="0.25">
      <c r="N1264"/>
      <c r="P1264"/>
    </row>
    <row r="1265" spans="14:16" x14ac:dyDescent="0.25">
      <c r="N1265"/>
      <c r="P1265"/>
    </row>
    <row r="1266" spans="14:16" x14ac:dyDescent="0.25">
      <c r="N1266"/>
      <c r="P1266"/>
    </row>
    <row r="1267" spans="14:16" x14ac:dyDescent="0.25">
      <c r="N1267"/>
      <c r="P1267"/>
    </row>
    <row r="1268" spans="14:16" x14ac:dyDescent="0.25">
      <c r="N1268"/>
      <c r="P1268"/>
    </row>
    <row r="1269" spans="14:16" x14ac:dyDescent="0.25">
      <c r="N1269"/>
      <c r="P1269"/>
    </row>
    <row r="1270" spans="14:16" x14ac:dyDescent="0.25">
      <c r="N1270"/>
      <c r="P1270"/>
    </row>
    <row r="1271" spans="14:16" x14ac:dyDescent="0.25">
      <c r="N1271"/>
      <c r="P1271"/>
    </row>
    <row r="1272" spans="14:16" x14ac:dyDescent="0.25">
      <c r="N1272"/>
      <c r="P1272"/>
    </row>
    <row r="1273" spans="14:16" x14ac:dyDescent="0.25">
      <c r="N1273"/>
      <c r="P1273"/>
    </row>
    <row r="1274" spans="14:16" x14ac:dyDescent="0.25">
      <c r="N1274"/>
      <c r="P1274"/>
    </row>
    <row r="1275" spans="14:16" x14ac:dyDescent="0.25">
      <c r="N1275"/>
      <c r="P1275"/>
    </row>
    <row r="1276" spans="14:16" x14ac:dyDescent="0.25">
      <c r="N1276"/>
      <c r="P1276"/>
    </row>
    <row r="1277" spans="14:16" x14ac:dyDescent="0.25">
      <c r="N1277"/>
      <c r="P1277"/>
    </row>
    <row r="1278" spans="14:16" x14ac:dyDescent="0.25">
      <c r="N1278"/>
      <c r="P1278"/>
    </row>
    <row r="1279" spans="14:16" x14ac:dyDescent="0.25">
      <c r="N1279"/>
      <c r="P1279"/>
    </row>
    <row r="1280" spans="14:16" x14ac:dyDescent="0.25">
      <c r="N1280"/>
      <c r="P1280"/>
    </row>
    <row r="1281" spans="14:16" x14ac:dyDescent="0.25">
      <c r="N1281"/>
      <c r="P1281"/>
    </row>
    <row r="1282" spans="14:16" x14ac:dyDescent="0.25">
      <c r="N1282"/>
      <c r="P1282"/>
    </row>
    <row r="1283" spans="14:16" x14ac:dyDescent="0.25">
      <c r="N1283"/>
      <c r="P1283"/>
    </row>
    <row r="1284" spans="14:16" x14ac:dyDescent="0.25">
      <c r="N1284"/>
      <c r="P1284"/>
    </row>
    <row r="1285" spans="14:16" x14ac:dyDescent="0.25">
      <c r="N1285"/>
      <c r="P1285"/>
    </row>
    <row r="1286" spans="14:16" x14ac:dyDescent="0.25">
      <c r="N1286"/>
      <c r="P1286"/>
    </row>
    <row r="1287" spans="14:16" x14ac:dyDescent="0.25">
      <c r="N1287"/>
      <c r="P1287"/>
    </row>
    <row r="1288" spans="14:16" x14ac:dyDescent="0.25">
      <c r="N1288"/>
      <c r="P1288"/>
    </row>
    <row r="1289" spans="14:16" x14ac:dyDescent="0.25">
      <c r="N1289"/>
      <c r="P1289"/>
    </row>
    <row r="1290" spans="14:16" x14ac:dyDescent="0.25">
      <c r="N1290"/>
      <c r="P1290"/>
    </row>
    <row r="1291" spans="14:16" x14ac:dyDescent="0.25">
      <c r="N1291"/>
      <c r="P1291"/>
    </row>
    <row r="1292" spans="14:16" x14ac:dyDescent="0.25">
      <c r="N1292"/>
      <c r="P1292"/>
    </row>
    <row r="1293" spans="14:16" x14ac:dyDescent="0.25">
      <c r="N1293"/>
      <c r="P1293"/>
    </row>
    <row r="1294" spans="14:16" x14ac:dyDescent="0.25">
      <c r="N1294"/>
      <c r="P1294"/>
    </row>
    <row r="1295" spans="14:16" x14ac:dyDescent="0.25">
      <c r="N1295"/>
      <c r="P1295"/>
    </row>
    <row r="1296" spans="14:16" x14ac:dyDescent="0.25">
      <c r="N1296"/>
      <c r="P1296"/>
    </row>
    <row r="1297" spans="14:16" x14ac:dyDescent="0.25">
      <c r="N1297"/>
      <c r="P1297"/>
    </row>
    <row r="1298" spans="14:16" x14ac:dyDescent="0.25">
      <c r="N1298"/>
      <c r="P1298"/>
    </row>
    <row r="1299" spans="14:16" x14ac:dyDescent="0.25">
      <c r="N1299"/>
      <c r="P1299"/>
    </row>
    <row r="1300" spans="14:16" x14ac:dyDescent="0.25">
      <c r="N1300"/>
      <c r="P1300"/>
    </row>
    <row r="1301" spans="14:16" x14ac:dyDescent="0.25">
      <c r="N1301"/>
      <c r="P1301"/>
    </row>
    <row r="1302" spans="14:16" x14ac:dyDescent="0.25">
      <c r="N1302"/>
      <c r="P1302"/>
    </row>
    <row r="1303" spans="14:16" x14ac:dyDescent="0.25">
      <c r="N1303"/>
      <c r="P1303"/>
    </row>
    <row r="1304" spans="14:16" x14ac:dyDescent="0.25">
      <c r="N1304"/>
      <c r="P1304"/>
    </row>
    <row r="1305" spans="14:16" x14ac:dyDescent="0.25">
      <c r="N1305"/>
      <c r="P1305"/>
    </row>
    <row r="1306" spans="14:16" x14ac:dyDescent="0.25">
      <c r="N1306"/>
      <c r="P1306"/>
    </row>
    <row r="1307" spans="14:16" x14ac:dyDescent="0.25">
      <c r="N1307"/>
      <c r="P1307"/>
    </row>
    <row r="1308" spans="14:16" x14ac:dyDescent="0.25">
      <c r="N1308"/>
      <c r="P1308"/>
    </row>
    <row r="1309" spans="14:16" x14ac:dyDescent="0.25">
      <c r="N1309"/>
      <c r="P1309"/>
    </row>
    <row r="1310" spans="14:16" x14ac:dyDescent="0.25">
      <c r="N1310"/>
      <c r="P1310"/>
    </row>
    <row r="1311" spans="14:16" x14ac:dyDescent="0.25">
      <c r="N1311"/>
      <c r="P1311"/>
    </row>
    <row r="1312" spans="14:16" x14ac:dyDescent="0.25">
      <c r="N1312"/>
      <c r="P1312"/>
    </row>
    <row r="1313" spans="14:16" x14ac:dyDescent="0.25">
      <c r="N1313"/>
      <c r="P1313"/>
    </row>
    <row r="1314" spans="14:16" x14ac:dyDescent="0.25">
      <c r="N1314"/>
      <c r="P1314"/>
    </row>
    <row r="1315" spans="14:16" x14ac:dyDescent="0.25">
      <c r="N1315"/>
      <c r="P1315"/>
    </row>
    <row r="1316" spans="14:16" x14ac:dyDescent="0.25">
      <c r="N1316"/>
      <c r="P1316"/>
    </row>
    <row r="1317" spans="14:16" x14ac:dyDescent="0.25">
      <c r="N1317"/>
      <c r="P1317"/>
    </row>
    <row r="1318" spans="14:16" x14ac:dyDescent="0.25">
      <c r="N1318"/>
      <c r="P1318"/>
    </row>
    <row r="1319" spans="14:16" x14ac:dyDescent="0.25">
      <c r="N1319"/>
      <c r="P1319"/>
    </row>
    <row r="1320" spans="14:16" x14ac:dyDescent="0.25">
      <c r="N1320"/>
      <c r="P1320"/>
    </row>
    <row r="1321" spans="14:16" x14ac:dyDescent="0.25">
      <c r="N1321"/>
      <c r="P1321"/>
    </row>
    <row r="1322" spans="14:16" x14ac:dyDescent="0.25">
      <c r="N1322"/>
      <c r="P1322"/>
    </row>
    <row r="1323" spans="14:16" x14ac:dyDescent="0.25">
      <c r="N1323"/>
      <c r="P1323"/>
    </row>
    <row r="1324" spans="14:16" x14ac:dyDescent="0.25">
      <c r="N1324"/>
      <c r="P1324"/>
    </row>
    <row r="1325" spans="14:16" x14ac:dyDescent="0.25">
      <c r="N1325"/>
      <c r="P1325"/>
    </row>
    <row r="1326" spans="14:16" x14ac:dyDescent="0.25">
      <c r="N1326"/>
      <c r="P1326"/>
    </row>
    <row r="1327" spans="14:16" x14ac:dyDescent="0.25">
      <c r="N1327"/>
      <c r="P1327"/>
    </row>
    <row r="1328" spans="14:16" x14ac:dyDescent="0.25">
      <c r="N1328"/>
      <c r="P1328"/>
    </row>
    <row r="1329" spans="14:16" x14ac:dyDescent="0.25">
      <c r="N1329"/>
      <c r="P1329"/>
    </row>
    <row r="1330" spans="14:16" x14ac:dyDescent="0.25">
      <c r="N1330"/>
      <c r="P1330"/>
    </row>
    <row r="1331" spans="14:16" x14ac:dyDescent="0.25">
      <c r="N1331"/>
      <c r="P1331"/>
    </row>
    <row r="1332" spans="14:16" x14ac:dyDescent="0.25">
      <c r="N1332"/>
      <c r="P1332"/>
    </row>
    <row r="1333" spans="14:16" x14ac:dyDescent="0.25">
      <c r="N1333"/>
      <c r="P1333"/>
    </row>
    <row r="1334" spans="14:16" x14ac:dyDescent="0.25">
      <c r="N1334"/>
      <c r="P1334"/>
    </row>
    <row r="1335" spans="14:16" x14ac:dyDescent="0.25">
      <c r="N1335"/>
      <c r="P1335"/>
    </row>
    <row r="1336" spans="14:16" x14ac:dyDescent="0.25">
      <c r="N1336"/>
      <c r="P1336"/>
    </row>
    <row r="1337" spans="14:16" x14ac:dyDescent="0.25">
      <c r="N1337"/>
      <c r="P1337"/>
    </row>
    <row r="1338" spans="14:16" x14ac:dyDescent="0.25">
      <c r="N1338"/>
      <c r="P1338"/>
    </row>
    <row r="1339" spans="14:16" x14ac:dyDescent="0.25">
      <c r="N1339"/>
      <c r="P1339"/>
    </row>
    <row r="1340" spans="14:16" x14ac:dyDescent="0.25">
      <c r="N1340"/>
      <c r="P1340"/>
    </row>
    <row r="1341" spans="14:16" x14ac:dyDescent="0.25">
      <c r="N1341"/>
      <c r="P1341"/>
    </row>
    <row r="1342" spans="14:16" x14ac:dyDescent="0.25">
      <c r="N1342"/>
      <c r="P1342"/>
    </row>
    <row r="1343" spans="14:16" x14ac:dyDescent="0.25">
      <c r="N1343"/>
      <c r="P1343"/>
    </row>
    <row r="1344" spans="14:16" x14ac:dyDescent="0.25">
      <c r="N1344"/>
      <c r="P1344"/>
    </row>
    <row r="1345" spans="14:16" x14ac:dyDescent="0.25">
      <c r="N1345"/>
      <c r="P1345"/>
    </row>
    <row r="1346" spans="14:16" x14ac:dyDescent="0.25">
      <c r="N1346"/>
      <c r="P1346"/>
    </row>
    <row r="1347" spans="14:16" x14ac:dyDescent="0.25">
      <c r="N1347"/>
      <c r="P1347"/>
    </row>
    <row r="1348" spans="14:16" x14ac:dyDescent="0.25">
      <c r="N1348"/>
      <c r="P1348"/>
    </row>
    <row r="1349" spans="14:16" x14ac:dyDescent="0.25">
      <c r="N1349"/>
      <c r="P1349"/>
    </row>
    <row r="1350" spans="14:16" x14ac:dyDescent="0.25">
      <c r="N1350"/>
      <c r="P1350"/>
    </row>
    <row r="1351" spans="14:16" x14ac:dyDescent="0.25">
      <c r="N1351"/>
      <c r="P1351"/>
    </row>
    <row r="1352" spans="14:16" x14ac:dyDescent="0.25">
      <c r="N1352"/>
      <c r="P1352"/>
    </row>
    <row r="1353" spans="14:16" x14ac:dyDescent="0.25">
      <c r="N1353"/>
      <c r="P1353"/>
    </row>
    <row r="1354" spans="14:16" x14ac:dyDescent="0.25">
      <c r="N1354"/>
      <c r="P1354"/>
    </row>
    <row r="1355" spans="14:16" x14ac:dyDescent="0.25">
      <c r="N1355"/>
      <c r="P1355"/>
    </row>
    <row r="1356" spans="14:16" x14ac:dyDescent="0.25">
      <c r="N1356"/>
      <c r="P1356"/>
    </row>
    <row r="1357" spans="14:16" x14ac:dyDescent="0.25">
      <c r="N1357"/>
      <c r="P1357"/>
    </row>
    <row r="1358" spans="14:16" x14ac:dyDescent="0.25">
      <c r="N1358"/>
      <c r="P1358"/>
    </row>
    <row r="1359" spans="14:16" x14ac:dyDescent="0.25">
      <c r="N1359"/>
      <c r="P1359"/>
    </row>
    <row r="1360" spans="14:16" x14ac:dyDescent="0.25">
      <c r="N1360"/>
      <c r="P1360"/>
    </row>
    <row r="1361" spans="14:16" x14ac:dyDescent="0.25">
      <c r="N1361"/>
      <c r="P1361"/>
    </row>
    <row r="1362" spans="14:16" x14ac:dyDescent="0.25">
      <c r="N1362"/>
      <c r="P1362"/>
    </row>
    <row r="1363" spans="14:16" x14ac:dyDescent="0.25">
      <c r="N1363"/>
      <c r="P1363"/>
    </row>
    <row r="1364" spans="14:16" x14ac:dyDescent="0.25">
      <c r="N1364"/>
      <c r="P1364"/>
    </row>
    <row r="1365" spans="14:16" x14ac:dyDescent="0.25">
      <c r="N1365"/>
      <c r="P1365"/>
    </row>
    <row r="1366" spans="14:16" x14ac:dyDescent="0.25">
      <c r="N1366"/>
      <c r="P1366"/>
    </row>
    <row r="1367" spans="14:16" x14ac:dyDescent="0.25">
      <c r="N1367"/>
      <c r="P1367"/>
    </row>
    <row r="1368" spans="14:16" x14ac:dyDescent="0.25">
      <c r="N1368"/>
      <c r="P1368"/>
    </row>
    <row r="1369" spans="14:16" x14ac:dyDescent="0.25">
      <c r="N1369"/>
      <c r="P1369"/>
    </row>
    <row r="1370" spans="14:16" x14ac:dyDescent="0.25">
      <c r="N1370"/>
      <c r="P1370"/>
    </row>
    <row r="1371" spans="14:16" x14ac:dyDescent="0.25">
      <c r="N1371"/>
      <c r="P1371"/>
    </row>
    <row r="1372" spans="14:16" x14ac:dyDescent="0.25">
      <c r="N1372"/>
      <c r="P1372"/>
    </row>
    <row r="1373" spans="14:16" x14ac:dyDescent="0.25">
      <c r="N1373"/>
      <c r="P1373"/>
    </row>
    <row r="1374" spans="14:16" x14ac:dyDescent="0.25">
      <c r="N1374"/>
      <c r="P1374"/>
    </row>
    <row r="1375" spans="14:16" x14ac:dyDescent="0.25">
      <c r="N1375"/>
      <c r="P1375"/>
    </row>
    <row r="1376" spans="14:16" x14ac:dyDescent="0.25">
      <c r="N1376"/>
      <c r="P1376"/>
    </row>
    <row r="1377" spans="14:16" x14ac:dyDescent="0.25">
      <c r="N1377"/>
      <c r="P1377"/>
    </row>
    <row r="1378" spans="14:16" x14ac:dyDescent="0.25">
      <c r="N1378"/>
      <c r="P1378"/>
    </row>
    <row r="1379" spans="14:16" x14ac:dyDescent="0.25">
      <c r="N1379"/>
      <c r="P1379"/>
    </row>
    <row r="1380" spans="14:16" x14ac:dyDescent="0.25">
      <c r="N1380"/>
      <c r="P1380"/>
    </row>
    <row r="1381" spans="14:16" x14ac:dyDescent="0.25">
      <c r="N1381"/>
      <c r="P1381"/>
    </row>
    <row r="1382" spans="14:16" x14ac:dyDescent="0.25">
      <c r="N1382"/>
      <c r="P1382"/>
    </row>
    <row r="1383" spans="14:16" x14ac:dyDescent="0.25">
      <c r="N1383"/>
      <c r="P1383"/>
    </row>
    <row r="1384" spans="14:16" x14ac:dyDescent="0.25">
      <c r="N1384"/>
      <c r="P1384"/>
    </row>
    <row r="1385" spans="14:16" x14ac:dyDescent="0.25">
      <c r="N1385"/>
      <c r="P1385"/>
    </row>
    <row r="1386" spans="14:16" x14ac:dyDescent="0.25">
      <c r="N1386"/>
      <c r="P1386"/>
    </row>
    <row r="1387" spans="14:16" x14ac:dyDescent="0.25">
      <c r="N1387"/>
      <c r="P1387"/>
    </row>
    <row r="1388" spans="14:16" x14ac:dyDescent="0.25">
      <c r="N1388"/>
      <c r="P1388"/>
    </row>
    <row r="1389" spans="14:16" x14ac:dyDescent="0.25">
      <c r="N1389"/>
      <c r="P1389"/>
    </row>
    <row r="1390" spans="14:16" x14ac:dyDescent="0.25">
      <c r="N1390"/>
      <c r="P1390"/>
    </row>
    <row r="1391" spans="14:16" x14ac:dyDescent="0.25">
      <c r="N1391"/>
      <c r="P1391"/>
    </row>
    <row r="1392" spans="14:16" x14ac:dyDescent="0.25">
      <c r="N1392"/>
      <c r="P1392"/>
    </row>
    <row r="1393" spans="14:16" x14ac:dyDescent="0.25">
      <c r="N1393"/>
      <c r="P1393"/>
    </row>
    <row r="1394" spans="14:16" x14ac:dyDescent="0.25">
      <c r="N1394"/>
      <c r="P1394"/>
    </row>
    <row r="1395" spans="14:16" x14ac:dyDescent="0.25">
      <c r="N1395"/>
      <c r="P1395"/>
    </row>
    <row r="1396" spans="14:16" x14ac:dyDescent="0.25">
      <c r="N1396"/>
      <c r="P1396"/>
    </row>
    <row r="1397" spans="14:16" x14ac:dyDescent="0.25">
      <c r="N1397"/>
      <c r="P1397"/>
    </row>
    <row r="1398" spans="14:16" x14ac:dyDescent="0.25">
      <c r="N1398"/>
      <c r="P1398"/>
    </row>
    <row r="1399" spans="14:16" x14ac:dyDescent="0.25">
      <c r="N1399"/>
      <c r="P1399"/>
    </row>
    <row r="1400" spans="14:16" x14ac:dyDescent="0.25">
      <c r="N1400"/>
      <c r="P1400"/>
    </row>
    <row r="1401" spans="14:16" x14ac:dyDescent="0.25">
      <c r="N1401"/>
      <c r="P1401"/>
    </row>
    <row r="1402" spans="14:16" x14ac:dyDescent="0.25">
      <c r="N1402"/>
      <c r="P1402"/>
    </row>
    <row r="1403" spans="14:16" x14ac:dyDescent="0.25">
      <c r="N1403"/>
      <c r="P1403"/>
    </row>
    <row r="1404" spans="14:16" x14ac:dyDescent="0.25">
      <c r="N1404"/>
      <c r="P1404"/>
    </row>
    <row r="1405" spans="14:16" x14ac:dyDescent="0.25">
      <c r="N1405"/>
      <c r="P1405"/>
    </row>
    <row r="1406" spans="14:16" x14ac:dyDescent="0.25">
      <c r="N1406"/>
      <c r="P1406"/>
    </row>
    <row r="1407" spans="14:16" x14ac:dyDescent="0.25">
      <c r="N1407"/>
      <c r="P1407"/>
    </row>
    <row r="1408" spans="14:16" x14ac:dyDescent="0.25">
      <c r="N1408"/>
      <c r="P1408"/>
    </row>
    <row r="1409" spans="14:16" x14ac:dyDescent="0.25">
      <c r="N1409"/>
      <c r="P1409"/>
    </row>
    <row r="1410" spans="14:16" x14ac:dyDescent="0.25">
      <c r="N1410"/>
      <c r="P1410"/>
    </row>
    <row r="1411" spans="14:16" x14ac:dyDescent="0.25">
      <c r="N1411"/>
      <c r="P1411"/>
    </row>
    <row r="1412" spans="14:16" x14ac:dyDescent="0.25">
      <c r="N1412"/>
      <c r="P1412"/>
    </row>
    <row r="1413" spans="14:16" x14ac:dyDescent="0.25">
      <c r="N1413"/>
      <c r="P1413"/>
    </row>
    <row r="1414" spans="14:16" x14ac:dyDescent="0.25">
      <c r="N1414"/>
      <c r="P1414"/>
    </row>
    <row r="1415" spans="14:16" x14ac:dyDescent="0.25">
      <c r="N1415"/>
      <c r="P1415"/>
    </row>
    <row r="1416" spans="14:16" x14ac:dyDescent="0.25">
      <c r="N1416"/>
      <c r="P1416"/>
    </row>
    <row r="1417" spans="14:16" x14ac:dyDescent="0.25">
      <c r="N1417"/>
      <c r="P1417"/>
    </row>
    <row r="1418" spans="14:16" x14ac:dyDescent="0.25">
      <c r="N1418"/>
      <c r="P1418"/>
    </row>
    <row r="1419" spans="14:16" x14ac:dyDescent="0.25">
      <c r="N1419"/>
      <c r="P1419"/>
    </row>
    <row r="1420" spans="14:16" x14ac:dyDescent="0.25">
      <c r="N1420"/>
      <c r="P1420"/>
    </row>
    <row r="1421" spans="14:16" x14ac:dyDescent="0.25">
      <c r="N1421"/>
      <c r="P1421"/>
    </row>
    <row r="1422" spans="14:16" x14ac:dyDescent="0.25">
      <c r="N1422"/>
      <c r="P1422"/>
    </row>
    <row r="1423" spans="14:16" x14ac:dyDescent="0.25">
      <c r="N1423"/>
      <c r="P1423"/>
    </row>
    <row r="1424" spans="14:16" x14ac:dyDescent="0.25">
      <c r="N1424"/>
      <c r="P1424"/>
    </row>
    <row r="1425" spans="14:16" x14ac:dyDescent="0.25">
      <c r="N1425"/>
      <c r="P1425"/>
    </row>
    <row r="1426" spans="14:16" x14ac:dyDescent="0.25">
      <c r="N1426"/>
      <c r="P1426"/>
    </row>
    <row r="1427" spans="14:16" x14ac:dyDescent="0.25">
      <c r="N1427"/>
      <c r="P1427"/>
    </row>
    <row r="1428" spans="14:16" x14ac:dyDescent="0.25">
      <c r="N1428"/>
      <c r="P1428"/>
    </row>
    <row r="1429" spans="14:16" x14ac:dyDescent="0.25">
      <c r="N1429"/>
      <c r="P1429"/>
    </row>
    <row r="1430" spans="14:16" x14ac:dyDescent="0.25">
      <c r="N1430"/>
      <c r="P1430"/>
    </row>
    <row r="1431" spans="14:16" x14ac:dyDescent="0.25">
      <c r="N1431"/>
      <c r="P1431"/>
    </row>
    <row r="1432" spans="14:16" x14ac:dyDescent="0.25">
      <c r="N1432"/>
      <c r="P1432"/>
    </row>
    <row r="1433" spans="14:16" x14ac:dyDescent="0.25">
      <c r="N1433"/>
      <c r="P1433"/>
    </row>
    <row r="1434" spans="14:16" x14ac:dyDescent="0.25">
      <c r="N1434"/>
      <c r="P1434"/>
    </row>
    <row r="1435" spans="14:16" x14ac:dyDescent="0.25">
      <c r="N1435"/>
      <c r="P1435"/>
    </row>
    <row r="1436" spans="14:16" x14ac:dyDescent="0.25">
      <c r="N1436"/>
      <c r="P1436"/>
    </row>
    <row r="1437" spans="14:16" x14ac:dyDescent="0.25">
      <c r="N1437"/>
      <c r="P1437"/>
    </row>
    <row r="1438" spans="14:16" x14ac:dyDescent="0.25">
      <c r="N1438"/>
      <c r="P1438"/>
    </row>
    <row r="1439" spans="14:16" x14ac:dyDescent="0.25">
      <c r="N1439"/>
      <c r="P1439"/>
    </row>
    <row r="1440" spans="14:16" x14ac:dyDescent="0.25">
      <c r="N1440"/>
      <c r="P1440"/>
    </row>
    <row r="1441" spans="14:16" x14ac:dyDescent="0.25">
      <c r="N1441"/>
      <c r="P1441"/>
    </row>
    <row r="1442" spans="14:16" x14ac:dyDescent="0.25">
      <c r="N1442"/>
      <c r="P1442"/>
    </row>
    <row r="1443" spans="14:16" x14ac:dyDescent="0.25">
      <c r="N1443"/>
      <c r="P1443"/>
    </row>
    <row r="1444" spans="14:16" x14ac:dyDescent="0.25">
      <c r="N1444"/>
      <c r="P1444"/>
    </row>
    <row r="1445" spans="14:16" x14ac:dyDescent="0.25">
      <c r="N1445"/>
      <c r="P1445"/>
    </row>
    <row r="1446" spans="14:16" x14ac:dyDescent="0.25">
      <c r="N1446"/>
      <c r="P1446"/>
    </row>
    <row r="1447" spans="14:16" x14ac:dyDescent="0.25">
      <c r="N1447"/>
      <c r="P1447"/>
    </row>
    <row r="1448" spans="14:16" x14ac:dyDescent="0.25">
      <c r="N1448"/>
      <c r="P1448"/>
    </row>
    <row r="1449" spans="14:16" x14ac:dyDescent="0.25">
      <c r="N1449"/>
      <c r="P1449"/>
    </row>
    <row r="1450" spans="14:16" x14ac:dyDescent="0.25">
      <c r="N1450"/>
      <c r="P1450"/>
    </row>
    <row r="1451" spans="14:16" x14ac:dyDescent="0.25">
      <c r="N1451"/>
      <c r="P1451"/>
    </row>
    <row r="1452" spans="14:16" x14ac:dyDescent="0.25">
      <c r="N1452"/>
      <c r="P1452"/>
    </row>
    <row r="1453" spans="14:16" x14ac:dyDescent="0.25">
      <c r="N1453"/>
      <c r="P1453"/>
    </row>
    <row r="1454" spans="14:16" x14ac:dyDescent="0.25">
      <c r="N1454"/>
      <c r="P1454"/>
    </row>
    <row r="1455" spans="14:16" x14ac:dyDescent="0.25">
      <c r="N1455"/>
      <c r="P1455"/>
    </row>
    <row r="1456" spans="14:16" x14ac:dyDescent="0.25">
      <c r="N1456"/>
      <c r="P1456"/>
    </row>
    <row r="1457" spans="14:16" x14ac:dyDescent="0.25">
      <c r="N1457"/>
      <c r="P1457"/>
    </row>
    <row r="1458" spans="14:16" x14ac:dyDescent="0.25">
      <c r="N1458"/>
      <c r="P1458"/>
    </row>
    <row r="1459" spans="14:16" x14ac:dyDescent="0.25">
      <c r="N1459"/>
      <c r="P1459"/>
    </row>
    <row r="1460" spans="14:16" x14ac:dyDescent="0.25">
      <c r="N1460"/>
      <c r="P1460"/>
    </row>
    <row r="1461" spans="14:16" x14ac:dyDescent="0.25">
      <c r="N1461"/>
      <c r="P1461"/>
    </row>
    <row r="1462" spans="14:16" x14ac:dyDescent="0.25">
      <c r="N1462"/>
      <c r="P1462"/>
    </row>
    <row r="1463" spans="14:16" x14ac:dyDescent="0.25">
      <c r="N1463"/>
      <c r="P1463"/>
    </row>
    <row r="1464" spans="14:16" x14ac:dyDescent="0.25">
      <c r="N1464"/>
      <c r="P1464"/>
    </row>
    <row r="1465" spans="14:16" x14ac:dyDescent="0.25">
      <c r="N1465"/>
      <c r="P1465"/>
    </row>
    <row r="1466" spans="14:16" x14ac:dyDescent="0.25">
      <c r="N1466"/>
      <c r="P1466"/>
    </row>
    <row r="1467" spans="14:16" x14ac:dyDescent="0.25">
      <c r="N1467"/>
      <c r="P1467"/>
    </row>
    <row r="1468" spans="14:16" x14ac:dyDescent="0.25">
      <c r="N1468"/>
      <c r="P1468"/>
    </row>
    <row r="1469" spans="14:16" x14ac:dyDescent="0.25">
      <c r="N1469"/>
      <c r="P1469"/>
    </row>
    <row r="1470" spans="14:16" x14ac:dyDescent="0.25">
      <c r="N1470"/>
      <c r="P1470"/>
    </row>
    <row r="1471" spans="14:16" x14ac:dyDescent="0.25">
      <c r="N1471"/>
      <c r="P1471"/>
    </row>
    <row r="1472" spans="14:16" x14ac:dyDescent="0.25">
      <c r="N1472"/>
      <c r="P1472"/>
    </row>
    <row r="1473" spans="14:16" x14ac:dyDescent="0.25">
      <c r="N1473"/>
      <c r="P1473"/>
    </row>
    <row r="1474" spans="14:16" x14ac:dyDescent="0.25">
      <c r="N1474"/>
      <c r="P1474"/>
    </row>
    <row r="1475" spans="14:16" x14ac:dyDescent="0.25">
      <c r="N1475"/>
      <c r="P1475"/>
    </row>
    <row r="1476" spans="14:16" x14ac:dyDescent="0.25">
      <c r="N1476"/>
      <c r="P1476"/>
    </row>
    <row r="1477" spans="14:16" x14ac:dyDescent="0.25">
      <c r="N1477"/>
      <c r="P1477"/>
    </row>
    <row r="1478" spans="14:16" x14ac:dyDescent="0.25">
      <c r="N1478"/>
      <c r="P1478"/>
    </row>
    <row r="1479" spans="14:16" x14ac:dyDescent="0.25">
      <c r="N1479"/>
      <c r="P1479"/>
    </row>
    <row r="1480" spans="14:16" x14ac:dyDescent="0.25">
      <c r="N1480"/>
      <c r="P1480"/>
    </row>
    <row r="1481" spans="14:16" x14ac:dyDescent="0.25">
      <c r="N1481"/>
      <c r="P1481"/>
    </row>
    <row r="1482" spans="14:16" x14ac:dyDescent="0.25">
      <c r="N1482"/>
      <c r="P1482"/>
    </row>
    <row r="1483" spans="14:16" x14ac:dyDescent="0.25">
      <c r="N1483"/>
      <c r="P1483"/>
    </row>
    <row r="1484" spans="14:16" x14ac:dyDescent="0.25">
      <c r="N1484"/>
      <c r="P1484"/>
    </row>
    <row r="1485" spans="14:16" x14ac:dyDescent="0.25">
      <c r="N1485"/>
      <c r="P1485"/>
    </row>
    <row r="1486" spans="14:16" x14ac:dyDescent="0.25">
      <c r="N1486"/>
      <c r="P1486"/>
    </row>
    <row r="1487" spans="14:16" x14ac:dyDescent="0.25">
      <c r="N1487"/>
      <c r="P1487"/>
    </row>
    <row r="1488" spans="14:16" x14ac:dyDescent="0.25">
      <c r="N1488"/>
      <c r="P1488"/>
    </row>
    <row r="1489" spans="14:16" x14ac:dyDescent="0.25">
      <c r="N1489"/>
      <c r="P1489"/>
    </row>
    <row r="1490" spans="14:16" x14ac:dyDescent="0.25">
      <c r="N1490"/>
      <c r="P1490"/>
    </row>
    <row r="1491" spans="14:16" x14ac:dyDescent="0.25">
      <c r="N1491"/>
      <c r="P1491"/>
    </row>
    <row r="1492" spans="14:16" x14ac:dyDescent="0.25">
      <c r="N1492"/>
      <c r="P1492"/>
    </row>
    <row r="1493" spans="14:16" x14ac:dyDescent="0.25">
      <c r="N1493"/>
      <c r="P1493"/>
    </row>
    <row r="1494" spans="14:16" x14ac:dyDescent="0.25">
      <c r="N1494"/>
      <c r="P1494"/>
    </row>
    <row r="1495" spans="14:16" x14ac:dyDescent="0.25">
      <c r="N1495"/>
      <c r="P1495"/>
    </row>
    <row r="1496" spans="14:16" x14ac:dyDescent="0.25">
      <c r="N1496"/>
      <c r="P1496"/>
    </row>
    <row r="1497" spans="14:16" x14ac:dyDescent="0.25">
      <c r="N1497"/>
      <c r="P1497"/>
    </row>
    <row r="1498" spans="14:16" x14ac:dyDescent="0.25">
      <c r="N1498"/>
      <c r="P1498"/>
    </row>
    <row r="1499" spans="14:16" x14ac:dyDescent="0.25">
      <c r="N1499"/>
      <c r="P1499"/>
    </row>
    <row r="1500" spans="14:16" x14ac:dyDescent="0.25">
      <c r="N1500"/>
      <c r="P1500"/>
    </row>
    <row r="1501" spans="14:16" x14ac:dyDescent="0.25">
      <c r="N1501"/>
      <c r="P1501"/>
    </row>
    <row r="1502" spans="14:16" x14ac:dyDescent="0.25">
      <c r="N1502"/>
      <c r="P1502"/>
    </row>
    <row r="1503" spans="14:16" x14ac:dyDescent="0.25">
      <c r="N1503"/>
      <c r="P1503"/>
    </row>
    <row r="1504" spans="14:16" x14ac:dyDescent="0.25">
      <c r="N1504"/>
      <c r="P1504"/>
    </row>
    <row r="1505" spans="14:16" x14ac:dyDescent="0.25">
      <c r="N1505"/>
      <c r="P1505"/>
    </row>
    <row r="1506" spans="14:16" x14ac:dyDescent="0.25">
      <c r="N1506"/>
      <c r="P1506"/>
    </row>
    <row r="1507" spans="14:16" x14ac:dyDescent="0.25">
      <c r="N1507"/>
      <c r="P1507"/>
    </row>
    <row r="1508" spans="14:16" x14ac:dyDescent="0.25">
      <c r="N1508"/>
      <c r="P1508"/>
    </row>
    <row r="1509" spans="14:16" x14ac:dyDescent="0.25">
      <c r="N1509"/>
      <c r="P1509"/>
    </row>
    <row r="1510" spans="14:16" x14ac:dyDescent="0.25">
      <c r="N1510"/>
      <c r="P1510"/>
    </row>
    <row r="1511" spans="14:16" x14ac:dyDescent="0.25">
      <c r="N1511"/>
      <c r="P1511"/>
    </row>
    <row r="1512" spans="14:16" x14ac:dyDescent="0.25">
      <c r="N1512"/>
      <c r="P1512"/>
    </row>
    <row r="1513" spans="14:16" x14ac:dyDescent="0.25">
      <c r="N1513"/>
      <c r="P1513"/>
    </row>
    <row r="1514" spans="14:16" x14ac:dyDescent="0.25">
      <c r="N1514"/>
      <c r="P1514"/>
    </row>
    <row r="1515" spans="14:16" x14ac:dyDescent="0.25">
      <c r="N1515"/>
      <c r="P1515"/>
    </row>
    <row r="1516" spans="14:16" x14ac:dyDescent="0.25">
      <c r="N1516"/>
      <c r="P1516"/>
    </row>
    <row r="1517" spans="14:16" x14ac:dyDescent="0.25">
      <c r="N1517"/>
      <c r="P1517"/>
    </row>
    <row r="1518" spans="14:16" x14ac:dyDescent="0.25">
      <c r="N1518"/>
      <c r="P1518"/>
    </row>
    <row r="1519" spans="14:16" x14ac:dyDescent="0.25">
      <c r="N1519"/>
      <c r="P1519"/>
    </row>
    <row r="1520" spans="14:16" x14ac:dyDescent="0.25">
      <c r="N1520"/>
      <c r="P1520"/>
    </row>
    <row r="1521" spans="14:16" x14ac:dyDescent="0.25">
      <c r="N1521"/>
      <c r="P1521"/>
    </row>
    <row r="1522" spans="14:16" x14ac:dyDescent="0.25">
      <c r="N1522"/>
      <c r="P1522"/>
    </row>
    <row r="1523" spans="14:16" x14ac:dyDescent="0.25">
      <c r="N1523"/>
      <c r="P1523"/>
    </row>
    <row r="1524" spans="14:16" x14ac:dyDescent="0.25">
      <c r="N1524"/>
      <c r="P1524"/>
    </row>
    <row r="1525" spans="14:16" x14ac:dyDescent="0.25">
      <c r="N1525"/>
      <c r="P1525"/>
    </row>
    <row r="1526" spans="14:16" x14ac:dyDescent="0.25">
      <c r="N1526"/>
      <c r="P1526"/>
    </row>
    <row r="1527" spans="14:16" x14ac:dyDescent="0.25">
      <c r="N1527"/>
      <c r="P1527"/>
    </row>
    <row r="1528" spans="14:16" x14ac:dyDescent="0.25">
      <c r="N1528"/>
      <c r="P1528"/>
    </row>
    <row r="1529" spans="14:16" x14ac:dyDescent="0.25">
      <c r="N1529"/>
      <c r="P1529"/>
    </row>
    <row r="1530" spans="14:16" x14ac:dyDescent="0.25">
      <c r="N1530"/>
      <c r="P1530"/>
    </row>
    <row r="1531" spans="14:16" x14ac:dyDescent="0.25">
      <c r="N1531"/>
      <c r="P1531"/>
    </row>
    <row r="1532" spans="14:16" x14ac:dyDescent="0.25">
      <c r="N1532"/>
      <c r="P1532"/>
    </row>
    <row r="1533" spans="14:16" x14ac:dyDescent="0.25">
      <c r="N1533"/>
      <c r="P1533"/>
    </row>
    <row r="1534" spans="14:16" x14ac:dyDescent="0.25">
      <c r="N1534"/>
      <c r="P1534"/>
    </row>
    <row r="1535" spans="14:16" x14ac:dyDescent="0.25">
      <c r="N1535"/>
      <c r="P1535"/>
    </row>
    <row r="1536" spans="14:16" x14ac:dyDescent="0.25">
      <c r="N1536"/>
      <c r="P1536"/>
    </row>
    <row r="1537" spans="14:16" x14ac:dyDescent="0.25">
      <c r="N1537"/>
      <c r="P1537"/>
    </row>
    <row r="1538" spans="14:16" x14ac:dyDescent="0.25">
      <c r="N1538"/>
      <c r="P1538"/>
    </row>
    <row r="1539" spans="14:16" x14ac:dyDescent="0.25">
      <c r="N1539"/>
      <c r="P1539"/>
    </row>
    <row r="1540" spans="14:16" x14ac:dyDescent="0.25">
      <c r="N1540"/>
      <c r="P1540"/>
    </row>
    <row r="1541" spans="14:16" x14ac:dyDescent="0.25">
      <c r="N1541"/>
      <c r="P1541"/>
    </row>
    <row r="1542" spans="14:16" x14ac:dyDescent="0.25">
      <c r="N1542"/>
      <c r="P1542"/>
    </row>
    <row r="1543" spans="14:16" x14ac:dyDescent="0.25">
      <c r="N1543"/>
      <c r="P1543"/>
    </row>
    <row r="1544" spans="14:16" x14ac:dyDescent="0.25">
      <c r="N1544"/>
      <c r="P1544"/>
    </row>
    <row r="1545" spans="14:16" x14ac:dyDescent="0.25">
      <c r="N1545"/>
      <c r="P1545"/>
    </row>
    <row r="1546" spans="14:16" x14ac:dyDescent="0.25">
      <c r="N1546"/>
      <c r="P1546"/>
    </row>
    <row r="1547" spans="14:16" x14ac:dyDescent="0.25">
      <c r="N1547"/>
      <c r="P1547"/>
    </row>
    <row r="1548" spans="14:16" x14ac:dyDescent="0.25">
      <c r="N1548"/>
      <c r="P1548"/>
    </row>
    <row r="1549" spans="14:16" x14ac:dyDescent="0.25">
      <c r="N1549"/>
      <c r="P1549"/>
    </row>
    <row r="1550" spans="14:16" x14ac:dyDescent="0.25">
      <c r="N1550"/>
      <c r="P1550"/>
    </row>
    <row r="1551" spans="14:16" x14ac:dyDescent="0.25">
      <c r="N1551"/>
      <c r="P1551"/>
    </row>
    <row r="1552" spans="14:16" x14ac:dyDescent="0.25">
      <c r="N1552"/>
      <c r="P1552"/>
    </row>
    <row r="1553" spans="14:16" x14ac:dyDescent="0.25">
      <c r="N1553"/>
      <c r="P1553"/>
    </row>
    <row r="1554" spans="14:16" x14ac:dyDescent="0.25">
      <c r="N1554"/>
      <c r="P1554"/>
    </row>
    <row r="1555" spans="14:16" x14ac:dyDescent="0.25">
      <c r="N1555"/>
      <c r="P1555"/>
    </row>
    <row r="1556" spans="14:16" x14ac:dyDescent="0.25">
      <c r="N1556"/>
      <c r="P1556"/>
    </row>
    <row r="1557" spans="14:16" x14ac:dyDescent="0.25">
      <c r="N1557"/>
      <c r="P1557"/>
    </row>
    <row r="1558" spans="14:16" x14ac:dyDescent="0.25">
      <c r="N1558"/>
      <c r="P1558"/>
    </row>
    <row r="1559" spans="14:16" x14ac:dyDescent="0.25">
      <c r="N1559"/>
      <c r="P1559"/>
    </row>
    <row r="1560" spans="14:16" x14ac:dyDescent="0.25">
      <c r="N1560"/>
      <c r="P1560"/>
    </row>
    <row r="1561" spans="14:16" x14ac:dyDescent="0.25">
      <c r="N1561"/>
      <c r="P1561"/>
    </row>
    <row r="1562" spans="14:16" x14ac:dyDescent="0.25">
      <c r="N1562"/>
      <c r="P1562"/>
    </row>
    <row r="1563" spans="14:16" x14ac:dyDescent="0.25">
      <c r="N1563"/>
      <c r="P1563"/>
    </row>
    <row r="1564" spans="14:16" x14ac:dyDescent="0.25">
      <c r="N1564"/>
      <c r="P1564"/>
    </row>
    <row r="1565" spans="14:16" x14ac:dyDescent="0.25">
      <c r="N1565"/>
      <c r="P1565"/>
    </row>
    <row r="1566" spans="14:16" x14ac:dyDescent="0.25">
      <c r="N1566"/>
      <c r="P1566"/>
    </row>
    <row r="1567" spans="14:16" x14ac:dyDescent="0.25">
      <c r="N1567"/>
      <c r="P1567"/>
    </row>
    <row r="1568" spans="14:16" x14ac:dyDescent="0.25">
      <c r="N1568"/>
      <c r="P1568"/>
    </row>
    <row r="1569" spans="14:16" x14ac:dyDescent="0.25">
      <c r="N1569"/>
      <c r="P1569"/>
    </row>
    <row r="1570" spans="14:16" x14ac:dyDescent="0.25">
      <c r="N1570"/>
      <c r="P1570"/>
    </row>
    <row r="1571" spans="14:16" x14ac:dyDescent="0.25">
      <c r="N1571"/>
      <c r="P1571"/>
    </row>
    <row r="1572" spans="14:16" x14ac:dyDescent="0.25">
      <c r="N1572"/>
      <c r="P1572"/>
    </row>
    <row r="1573" spans="14:16" x14ac:dyDescent="0.25">
      <c r="N1573"/>
      <c r="P1573"/>
    </row>
    <row r="1574" spans="14:16" x14ac:dyDescent="0.25">
      <c r="N1574"/>
      <c r="P1574"/>
    </row>
    <row r="1575" spans="14:16" x14ac:dyDescent="0.25">
      <c r="N1575"/>
      <c r="P1575"/>
    </row>
    <row r="1576" spans="14:16" x14ac:dyDescent="0.25">
      <c r="N1576"/>
      <c r="P1576"/>
    </row>
    <row r="1577" spans="14:16" x14ac:dyDescent="0.25">
      <c r="N1577"/>
      <c r="P1577"/>
    </row>
    <row r="1578" spans="14:16" x14ac:dyDescent="0.25">
      <c r="N1578"/>
      <c r="P1578"/>
    </row>
    <row r="1579" spans="14:16" x14ac:dyDescent="0.25">
      <c r="N1579"/>
      <c r="P1579"/>
    </row>
    <row r="1580" spans="14:16" x14ac:dyDescent="0.25">
      <c r="N1580"/>
      <c r="P1580"/>
    </row>
    <row r="1581" spans="14:16" x14ac:dyDescent="0.25">
      <c r="N1581"/>
      <c r="P1581"/>
    </row>
    <row r="1582" spans="14:16" x14ac:dyDescent="0.25">
      <c r="N1582"/>
      <c r="P1582"/>
    </row>
    <row r="1583" spans="14:16" x14ac:dyDescent="0.25">
      <c r="N1583"/>
      <c r="P1583"/>
    </row>
    <row r="1584" spans="14:16" x14ac:dyDescent="0.25">
      <c r="N1584"/>
      <c r="P1584"/>
    </row>
    <row r="1585" spans="14:16" x14ac:dyDescent="0.25">
      <c r="N1585"/>
      <c r="P1585"/>
    </row>
    <row r="1586" spans="14:16" x14ac:dyDescent="0.25">
      <c r="N1586"/>
      <c r="P1586"/>
    </row>
    <row r="1587" spans="14:16" x14ac:dyDescent="0.25">
      <c r="N1587"/>
      <c r="P1587"/>
    </row>
    <row r="1588" spans="14:16" x14ac:dyDescent="0.25">
      <c r="N1588"/>
      <c r="P1588"/>
    </row>
    <row r="1589" spans="14:16" x14ac:dyDescent="0.25">
      <c r="N1589"/>
      <c r="P1589"/>
    </row>
    <row r="1590" spans="14:16" x14ac:dyDescent="0.25">
      <c r="N1590"/>
      <c r="P1590"/>
    </row>
    <row r="1591" spans="14:16" x14ac:dyDescent="0.25">
      <c r="N1591"/>
      <c r="P1591"/>
    </row>
    <row r="1592" spans="14:16" x14ac:dyDescent="0.25">
      <c r="N1592"/>
      <c r="P1592"/>
    </row>
    <row r="1593" spans="14:16" x14ac:dyDescent="0.25">
      <c r="N1593"/>
      <c r="P1593"/>
    </row>
    <row r="1594" spans="14:16" x14ac:dyDescent="0.25">
      <c r="N1594"/>
      <c r="P1594"/>
    </row>
    <row r="1595" spans="14:16" x14ac:dyDescent="0.25">
      <c r="N1595"/>
      <c r="P1595"/>
    </row>
    <row r="1596" spans="14:16" x14ac:dyDescent="0.25">
      <c r="N1596"/>
      <c r="P1596"/>
    </row>
    <row r="1597" spans="14:16" x14ac:dyDescent="0.25">
      <c r="N1597"/>
      <c r="P1597"/>
    </row>
    <row r="1598" spans="14:16" x14ac:dyDescent="0.25">
      <c r="N1598"/>
      <c r="P1598"/>
    </row>
    <row r="1599" spans="14:16" x14ac:dyDescent="0.25">
      <c r="N1599"/>
      <c r="P1599"/>
    </row>
    <row r="1600" spans="14:16" x14ac:dyDescent="0.25">
      <c r="N1600"/>
      <c r="P1600"/>
    </row>
    <row r="1601" spans="14:16" x14ac:dyDescent="0.25">
      <c r="N1601"/>
      <c r="P1601"/>
    </row>
    <row r="1602" spans="14:16" x14ac:dyDescent="0.25">
      <c r="N1602"/>
      <c r="P1602"/>
    </row>
    <row r="1603" spans="14:16" x14ac:dyDescent="0.25">
      <c r="N1603"/>
      <c r="P1603"/>
    </row>
    <row r="1604" spans="14:16" x14ac:dyDescent="0.25">
      <c r="N1604"/>
      <c r="P1604"/>
    </row>
    <row r="1605" spans="14:16" x14ac:dyDescent="0.25">
      <c r="N1605"/>
      <c r="P1605"/>
    </row>
    <row r="1606" spans="14:16" x14ac:dyDescent="0.25">
      <c r="N1606"/>
      <c r="P1606"/>
    </row>
    <row r="1607" spans="14:16" x14ac:dyDescent="0.25">
      <c r="N1607"/>
      <c r="P1607"/>
    </row>
    <row r="1608" spans="14:16" x14ac:dyDescent="0.25">
      <c r="N1608"/>
      <c r="P1608"/>
    </row>
    <row r="1609" spans="14:16" x14ac:dyDescent="0.25">
      <c r="N1609"/>
      <c r="P1609"/>
    </row>
    <row r="1610" spans="14:16" x14ac:dyDescent="0.25">
      <c r="N1610"/>
      <c r="P1610"/>
    </row>
    <row r="1611" spans="14:16" x14ac:dyDescent="0.25">
      <c r="N1611"/>
      <c r="P1611"/>
    </row>
    <row r="1612" spans="14:16" x14ac:dyDescent="0.25">
      <c r="N1612"/>
      <c r="P1612"/>
    </row>
    <row r="1613" spans="14:16" x14ac:dyDescent="0.25">
      <c r="N1613"/>
      <c r="P1613"/>
    </row>
    <row r="1614" spans="14:16" x14ac:dyDescent="0.25">
      <c r="N1614"/>
      <c r="P1614"/>
    </row>
    <row r="1615" spans="14:16" x14ac:dyDescent="0.25">
      <c r="N1615"/>
      <c r="P1615"/>
    </row>
    <row r="1616" spans="14:16" x14ac:dyDescent="0.25">
      <c r="N1616"/>
      <c r="P1616"/>
    </row>
    <row r="1617" spans="14:16" x14ac:dyDescent="0.25">
      <c r="N1617"/>
      <c r="P1617"/>
    </row>
    <row r="1618" spans="14:16" x14ac:dyDescent="0.25">
      <c r="N1618"/>
      <c r="P1618"/>
    </row>
    <row r="1619" spans="14:16" x14ac:dyDescent="0.25">
      <c r="N1619"/>
      <c r="P1619"/>
    </row>
    <row r="1620" spans="14:16" x14ac:dyDescent="0.25">
      <c r="N1620"/>
      <c r="P1620"/>
    </row>
    <row r="1621" spans="14:16" x14ac:dyDescent="0.25">
      <c r="N1621"/>
      <c r="P1621"/>
    </row>
    <row r="1622" spans="14:16" x14ac:dyDescent="0.25">
      <c r="N1622"/>
      <c r="P1622"/>
    </row>
    <row r="1623" spans="14:16" x14ac:dyDescent="0.25">
      <c r="N1623"/>
      <c r="P1623"/>
    </row>
    <row r="1624" spans="14:16" x14ac:dyDescent="0.25">
      <c r="N1624"/>
      <c r="P1624"/>
    </row>
    <row r="1625" spans="14:16" x14ac:dyDescent="0.25">
      <c r="N1625"/>
      <c r="P1625"/>
    </row>
    <row r="1626" spans="14:16" x14ac:dyDescent="0.25">
      <c r="N1626"/>
      <c r="P1626"/>
    </row>
    <row r="1627" spans="14:16" x14ac:dyDescent="0.25">
      <c r="N1627"/>
      <c r="P1627"/>
    </row>
    <row r="1628" spans="14:16" x14ac:dyDescent="0.25">
      <c r="N1628"/>
      <c r="P1628"/>
    </row>
    <row r="1629" spans="14:16" x14ac:dyDescent="0.25">
      <c r="N1629"/>
      <c r="P1629"/>
    </row>
    <row r="1630" spans="14:16" x14ac:dyDescent="0.25">
      <c r="N1630"/>
      <c r="P1630"/>
    </row>
    <row r="1631" spans="14:16" x14ac:dyDescent="0.25">
      <c r="N1631"/>
      <c r="P1631"/>
    </row>
    <row r="1632" spans="14:16" x14ac:dyDescent="0.25">
      <c r="N1632"/>
      <c r="P1632"/>
    </row>
    <row r="1633" spans="14:16" x14ac:dyDescent="0.25">
      <c r="N1633"/>
      <c r="P1633"/>
    </row>
    <row r="1634" spans="14:16" x14ac:dyDescent="0.25">
      <c r="N1634"/>
      <c r="P1634"/>
    </row>
    <row r="1635" spans="14:16" x14ac:dyDescent="0.25">
      <c r="N1635"/>
      <c r="P1635"/>
    </row>
    <row r="1636" spans="14:16" x14ac:dyDescent="0.25">
      <c r="N1636"/>
      <c r="P1636"/>
    </row>
    <row r="1637" spans="14:16" x14ac:dyDescent="0.25">
      <c r="N1637"/>
      <c r="P1637"/>
    </row>
    <row r="1638" spans="14:16" x14ac:dyDescent="0.25">
      <c r="N1638"/>
      <c r="P1638"/>
    </row>
    <row r="1639" spans="14:16" x14ac:dyDescent="0.25">
      <c r="N1639"/>
      <c r="P1639"/>
    </row>
    <row r="1640" spans="14:16" x14ac:dyDescent="0.25">
      <c r="N1640"/>
      <c r="P1640"/>
    </row>
    <row r="1641" spans="14:16" x14ac:dyDescent="0.25">
      <c r="N1641"/>
      <c r="P1641"/>
    </row>
    <row r="1642" spans="14:16" x14ac:dyDescent="0.25">
      <c r="N1642"/>
      <c r="P1642"/>
    </row>
    <row r="1643" spans="14:16" x14ac:dyDescent="0.25">
      <c r="N1643"/>
      <c r="P1643"/>
    </row>
    <row r="1644" spans="14:16" x14ac:dyDescent="0.25">
      <c r="N1644"/>
      <c r="P1644"/>
    </row>
    <row r="1645" spans="14:16" x14ac:dyDescent="0.25">
      <c r="N1645"/>
      <c r="P1645"/>
    </row>
    <row r="1646" spans="14:16" x14ac:dyDescent="0.25">
      <c r="N1646"/>
      <c r="P1646"/>
    </row>
    <row r="1647" spans="14:16" x14ac:dyDescent="0.25">
      <c r="N1647"/>
      <c r="P1647"/>
    </row>
    <row r="1648" spans="14:16" x14ac:dyDescent="0.25">
      <c r="N1648"/>
      <c r="P1648"/>
    </row>
    <row r="1649" spans="14:16" x14ac:dyDescent="0.25">
      <c r="N1649"/>
      <c r="P1649"/>
    </row>
    <row r="1650" spans="14:16" x14ac:dyDescent="0.25">
      <c r="N1650"/>
      <c r="P1650"/>
    </row>
    <row r="1651" spans="14:16" x14ac:dyDescent="0.25">
      <c r="N1651"/>
      <c r="P1651"/>
    </row>
    <row r="1652" spans="14:16" x14ac:dyDescent="0.25">
      <c r="N1652"/>
      <c r="P1652"/>
    </row>
    <row r="1653" spans="14:16" x14ac:dyDescent="0.25">
      <c r="N1653"/>
      <c r="P1653"/>
    </row>
    <row r="1654" spans="14:16" x14ac:dyDescent="0.25">
      <c r="N1654"/>
      <c r="P1654"/>
    </row>
    <row r="1655" spans="14:16" x14ac:dyDescent="0.25">
      <c r="N1655"/>
      <c r="P1655"/>
    </row>
    <row r="1656" spans="14:16" x14ac:dyDescent="0.25">
      <c r="N1656"/>
      <c r="P1656"/>
    </row>
    <row r="1657" spans="14:16" x14ac:dyDescent="0.25">
      <c r="N1657"/>
      <c r="P1657"/>
    </row>
    <row r="1658" spans="14:16" x14ac:dyDescent="0.25">
      <c r="N1658"/>
      <c r="P1658"/>
    </row>
    <row r="1659" spans="14:16" x14ac:dyDescent="0.25">
      <c r="N1659"/>
      <c r="P1659"/>
    </row>
    <row r="1660" spans="14:16" x14ac:dyDescent="0.25">
      <c r="N1660"/>
      <c r="P1660"/>
    </row>
    <row r="1661" spans="14:16" x14ac:dyDescent="0.25">
      <c r="N1661"/>
      <c r="P1661"/>
    </row>
    <row r="1662" spans="14:16" x14ac:dyDescent="0.25">
      <c r="N1662"/>
      <c r="P1662"/>
    </row>
    <row r="1663" spans="14:16" x14ac:dyDescent="0.25">
      <c r="N1663"/>
      <c r="P1663"/>
    </row>
    <row r="1664" spans="14:16" x14ac:dyDescent="0.25">
      <c r="N1664"/>
      <c r="P1664"/>
    </row>
    <row r="1665" spans="14:16" x14ac:dyDescent="0.25">
      <c r="N1665"/>
      <c r="P1665"/>
    </row>
    <row r="1666" spans="14:16" x14ac:dyDescent="0.25">
      <c r="N1666"/>
      <c r="P1666"/>
    </row>
    <row r="1667" spans="14:16" x14ac:dyDescent="0.25">
      <c r="N1667"/>
      <c r="P1667"/>
    </row>
    <row r="1668" spans="14:16" x14ac:dyDescent="0.25">
      <c r="N1668"/>
      <c r="P1668"/>
    </row>
    <row r="1669" spans="14:16" x14ac:dyDescent="0.25">
      <c r="N1669"/>
      <c r="P1669"/>
    </row>
    <row r="1670" spans="14:16" x14ac:dyDescent="0.25">
      <c r="N1670"/>
      <c r="P1670"/>
    </row>
    <row r="1671" spans="14:16" x14ac:dyDescent="0.25">
      <c r="N1671"/>
      <c r="P1671"/>
    </row>
    <row r="1672" spans="14:16" x14ac:dyDescent="0.25">
      <c r="N1672"/>
      <c r="P1672"/>
    </row>
    <row r="1673" spans="14:16" x14ac:dyDescent="0.25">
      <c r="N1673"/>
      <c r="P1673"/>
    </row>
    <row r="1674" spans="14:16" x14ac:dyDescent="0.25">
      <c r="N1674"/>
      <c r="P1674"/>
    </row>
    <row r="1675" spans="14:16" x14ac:dyDescent="0.25">
      <c r="N1675"/>
      <c r="P1675"/>
    </row>
    <row r="1676" spans="14:16" x14ac:dyDescent="0.25">
      <c r="N1676"/>
      <c r="P1676"/>
    </row>
    <row r="1677" spans="14:16" x14ac:dyDescent="0.25">
      <c r="N1677"/>
      <c r="P1677"/>
    </row>
    <row r="1678" spans="14:16" x14ac:dyDescent="0.25">
      <c r="N1678"/>
      <c r="P1678"/>
    </row>
    <row r="1679" spans="14:16" x14ac:dyDescent="0.25">
      <c r="N1679"/>
      <c r="P1679"/>
    </row>
    <row r="1680" spans="14:16" x14ac:dyDescent="0.25">
      <c r="N1680"/>
      <c r="P1680"/>
    </row>
    <row r="1681" spans="14:16" x14ac:dyDescent="0.25">
      <c r="N1681"/>
      <c r="P1681"/>
    </row>
    <row r="1682" spans="14:16" x14ac:dyDescent="0.25">
      <c r="N1682"/>
      <c r="P1682"/>
    </row>
    <row r="1683" spans="14:16" x14ac:dyDescent="0.25">
      <c r="N1683"/>
      <c r="P1683"/>
    </row>
    <row r="1684" spans="14:16" x14ac:dyDescent="0.25">
      <c r="N1684"/>
      <c r="P1684"/>
    </row>
    <row r="1685" spans="14:16" x14ac:dyDescent="0.25">
      <c r="N1685"/>
      <c r="P1685"/>
    </row>
    <row r="1686" spans="14:16" x14ac:dyDescent="0.25">
      <c r="N1686"/>
      <c r="P1686"/>
    </row>
    <row r="1687" spans="14:16" x14ac:dyDescent="0.25">
      <c r="N1687"/>
      <c r="P1687"/>
    </row>
    <row r="1688" spans="14:16" x14ac:dyDescent="0.25">
      <c r="N1688"/>
      <c r="P1688"/>
    </row>
    <row r="1689" spans="14:16" x14ac:dyDescent="0.25">
      <c r="N1689"/>
      <c r="P1689"/>
    </row>
    <row r="1690" spans="14:16" x14ac:dyDescent="0.25">
      <c r="N1690"/>
      <c r="P1690"/>
    </row>
    <row r="1691" spans="14:16" x14ac:dyDescent="0.25">
      <c r="N1691"/>
      <c r="P1691"/>
    </row>
    <row r="1692" spans="14:16" x14ac:dyDescent="0.25">
      <c r="N1692"/>
      <c r="P1692"/>
    </row>
    <row r="1693" spans="14:16" x14ac:dyDescent="0.25">
      <c r="N1693"/>
      <c r="P1693"/>
    </row>
    <row r="1694" spans="14:16" x14ac:dyDescent="0.25">
      <c r="N1694"/>
      <c r="P1694"/>
    </row>
    <row r="1695" spans="14:16" x14ac:dyDescent="0.25">
      <c r="N1695"/>
      <c r="P1695"/>
    </row>
    <row r="1696" spans="14:16" x14ac:dyDescent="0.25">
      <c r="N1696"/>
      <c r="P1696"/>
    </row>
    <row r="1697" spans="14:16" x14ac:dyDescent="0.25">
      <c r="N1697"/>
      <c r="P1697"/>
    </row>
    <row r="1698" spans="14:16" x14ac:dyDescent="0.25">
      <c r="N1698"/>
      <c r="P1698"/>
    </row>
    <row r="1699" spans="14:16" x14ac:dyDescent="0.25">
      <c r="N1699"/>
      <c r="P1699"/>
    </row>
    <row r="1700" spans="14:16" x14ac:dyDescent="0.25">
      <c r="N1700"/>
      <c r="P1700"/>
    </row>
    <row r="1701" spans="14:16" x14ac:dyDescent="0.25">
      <c r="N1701"/>
      <c r="P1701"/>
    </row>
    <row r="1702" spans="14:16" x14ac:dyDescent="0.25">
      <c r="N1702"/>
      <c r="P1702"/>
    </row>
    <row r="1703" spans="14:16" x14ac:dyDescent="0.25">
      <c r="N1703"/>
      <c r="P1703"/>
    </row>
    <row r="1704" spans="14:16" x14ac:dyDescent="0.25">
      <c r="N1704"/>
      <c r="P1704"/>
    </row>
    <row r="1705" spans="14:16" x14ac:dyDescent="0.25">
      <c r="N1705"/>
      <c r="P1705"/>
    </row>
    <row r="1706" spans="14:16" x14ac:dyDescent="0.25">
      <c r="N1706"/>
      <c r="P1706"/>
    </row>
    <row r="1707" spans="14:16" x14ac:dyDescent="0.25">
      <c r="N1707"/>
      <c r="P1707"/>
    </row>
    <row r="1708" spans="14:16" x14ac:dyDescent="0.25">
      <c r="N1708"/>
      <c r="P1708"/>
    </row>
    <row r="1709" spans="14:16" x14ac:dyDescent="0.25">
      <c r="N1709"/>
      <c r="P1709"/>
    </row>
    <row r="1710" spans="14:16" x14ac:dyDescent="0.25">
      <c r="N1710"/>
      <c r="P1710"/>
    </row>
    <row r="1711" spans="14:16" x14ac:dyDescent="0.25">
      <c r="N1711"/>
      <c r="P1711"/>
    </row>
    <row r="1712" spans="14:16" x14ac:dyDescent="0.25">
      <c r="N1712"/>
      <c r="P1712"/>
    </row>
    <row r="1713" spans="14:16" x14ac:dyDescent="0.25">
      <c r="N1713"/>
      <c r="P1713"/>
    </row>
    <row r="1714" spans="14:16" x14ac:dyDescent="0.25">
      <c r="N1714"/>
      <c r="P1714"/>
    </row>
    <row r="1715" spans="14:16" x14ac:dyDescent="0.25">
      <c r="N1715"/>
      <c r="P1715"/>
    </row>
    <row r="1716" spans="14:16" x14ac:dyDescent="0.25">
      <c r="N1716"/>
      <c r="P1716"/>
    </row>
    <row r="1717" spans="14:16" x14ac:dyDescent="0.25">
      <c r="N1717"/>
      <c r="P1717"/>
    </row>
    <row r="1718" spans="14:16" x14ac:dyDescent="0.25">
      <c r="N1718"/>
      <c r="P1718"/>
    </row>
    <row r="1719" spans="14:16" x14ac:dyDescent="0.25">
      <c r="N1719"/>
      <c r="P1719"/>
    </row>
    <row r="1720" spans="14:16" x14ac:dyDescent="0.25">
      <c r="N1720"/>
      <c r="P1720"/>
    </row>
    <row r="1721" spans="14:16" x14ac:dyDescent="0.25">
      <c r="N1721"/>
      <c r="P1721"/>
    </row>
    <row r="1722" spans="14:16" x14ac:dyDescent="0.25">
      <c r="N1722"/>
      <c r="P1722"/>
    </row>
    <row r="1723" spans="14:16" x14ac:dyDescent="0.25">
      <c r="N1723"/>
      <c r="P1723"/>
    </row>
    <row r="1724" spans="14:16" x14ac:dyDescent="0.25">
      <c r="N1724"/>
      <c r="P1724"/>
    </row>
    <row r="1725" spans="14:16" x14ac:dyDescent="0.25">
      <c r="N1725"/>
      <c r="P1725"/>
    </row>
    <row r="1726" spans="14:16" x14ac:dyDescent="0.25">
      <c r="N1726"/>
      <c r="P1726"/>
    </row>
    <row r="1727" spans="14:16" x14ac:dyDescent="0.25">
      <c r="N1727"/>
      <c r="P1727"/>
    </row>
    <row r="1728" spans="14:16" x14ac:dyDescent="0.25">
      <c r="N1728"/>
      <c r="P1728"/>
    </row>
    <row r="1729" spans="14:16" x14ac:dyDescent="0.25">
      <c r="N1729"/>
      <c r="P1729"/>
    </row>
    <row r="1730" spans="14:16" x14ac:dyDescent="0.25">
      <c r="N1730"/>
      <c r="P1730"/>
    </row>
    <row r="1731" spans="14:16" x14ac:dyDescent="0.25">
      <c r="N1731"/>
      <c r="P1731"/>
    </row>
    <row r="1732" spans="14:16" x14ac:dyDescent="0.25">
      <c r="N1732"/>
      <c r="P1732"/>
    </row>
    <row r="1733" spans="14:16" x14ac:dyDescent="0.25">
      <c r="N1733"/>
      <c r="P1733"/>
    </row>
    <row r="1734" spans="14:16" x14ac:dyDescent="0.25">
      <c r="N1734"/>
      <c r="P1734"/>
    </row>
    <row r="1735" spans="14:16" x14ac:dyDescent="0.25">
      <c r="N1735"/>
      <c r="P1735"/>
    </row>
    <row r="1736" spans="14:16" x14ac:dyDescent="0.25">
      <c r="N1736"/>
      <c r="P1736"/>
    </row>
    <row r="1737" spans="14:16" x14ac:dyDescent="0.25">
      <c r="N1737"/>
      <c r="P1737"/>
    </row>
    <row r="1738" spans="14:16" x14ac:dyDescent="0.25">
      <c r="N1738"/>
      <c r="P1738"/>
    </row>
    <row r="1739" spans="14:16" x14ac:dyDescent="0.25">
      <c r="N1739"/>
      <c r="P1739"/>
    </row>
    <row r="1740" spans="14:16" x14ac:dyDescent="0.25">
      <c r="N1740"/>
      <c r="P1740"/>
    </row>
    <row r="1741" spans="14:16" x14ac:dyDescent="0.25">
      <c r="N1741"/>
      <c r="P1741"/>
    </row>
    <row r="1742" spans="14:16" x14ac:dyDescent="0.25">
      <c r="N1742"/>
      <c r="P1742"/>
    </row>
    <row r="1743" spans="14:16" x14ac:dyDescent="0.25">
      <c r="N1743"/>
      <c r="P1743"/>
    </row>
    <row r="1744" spans="14:16" x14ac:dyDescent="0.25">
      <c r="N1744"/>
      <c r="P1744"/>
    </row>
    <row r="1745" spans="14:16" x14ac:dyDescent="0.25">
      <c r="N1745"/>
      <c r="P1745"/>
    </row>
    <row r="1746" spans="14:16" x14ac:dyDescent="0.25">
      <c r="N1746"/>
      <c r="P1746"/>
    </row>
    <row r="1747" spans="14:16" x14ac:dyDescent="0.25">
      <c r="N1747"/>
      <c r="P1747"/>
    </row>
    <row r="1748" spans="14:16" x14ac:dyDescent="0.25">
      <c r="N1748"/>
      <c r="P1748"/>
    </row>
    <row r="1749" spans="14:16" x14ac:dyDescent="0.25">
      <c r="N1749"/>
      <c r="P1749"/>
    </row>
    <row r="1750" spans="14:16" x14ac:dyDescent="0.25">
      <c r="N1750"/>
      <c r="P1750"/>
    </row>
    <row r="1751" spans="14:16" x14ac:dyDescent="0.25">
      <c r="N1751"/>
      <c r="P1751"/>
    </row>
    <row r="1752" spans="14:16" x14ac:dyDescent="0.25">
      <c r="N1752"/>
      <c r="P1752"/>
    </row>
    <row r="1753" spans="14:16" x14ac:dyDescent="0.25">
      <c r="N1753"/>
      <c r="P1753"/>
    </row>
    <row r="1754" spans="14:16" x14ac:dyDescent="0.25">
      <c r="N1754"/>
      <c r="P1754"/>
    </row>
    <row r="1755" spans="14:16" x14ac:dyDescent="0.25">
      <c r="N1755"/>
      <c r="P1755"/>
    </row>
    <row r="1756" spans="14:16" x14ac:dyDescent="0.25">
      <c r="N1756"/>
      <c r="P1756"/>
    </row>
    <row r="1757" spans="14:16" x14ac:dyDescent="0.25">
      <c r="N1757"/>
      <c r="P1757"/>
    </row>
    <row r="1758" spans="14:16" x14ac:dyDescent="0.25">
      <c r="N1758"/>
      <c r="P1758"/>
    </row>
    <row r="1759" spans="14:16" x14ac:dyDescent="0.25">
      <c r="N1759"/>
      <c r="P1759"/>
    </row>
    <row r="1760" spans="14:16" x14ac:dyDescent="0.25">
      <c r="N1760"/>
      <c r="P1760"/>
    </row>
    <row r="1761" spans="14:16" x14ac:dyDescent="0.25">
      <c r="N1761"/>
      <c r="P1761"/>
    </row>
    <row r="1762" spans="14:16" x14ac:dyDescent="0.25">
      <c r="N1762"/>
      <c r="P1762"/>
    </row>
    <row r="1763" spans="14:16" x14ac:dyDescent="0.25">
      <c r="N1763"/>
      <c r="P1763"/>
    </row>
    <row r="1764" spans="14:16" x14ac:dyDescent="0.25">
      <c r="N1764"/>
      <c r="P1764"/>
    </row>
    <row r="1765" spans="14:16" x14ac:dyDescent="0.25">
      <c r="N1765"/>
      <c r="P1765"/>
    </row>
    <row r="1766" spans="14:16" x14ac:dyDescent="0.25">
      <c r="N1766"/>
      <c r="P1766"/>
    </row>
    <row r="1767" spans="14:16" x14ac:dyDescent="0.25">
      <c r="N1767"/>
      <c r="P1767"/>
    </row>
    <row r="1768" spans="14:16" x14ac:dyDescent="0.25">
      <c r="N1768"/>
      <c r="P1768"/>
    </row>
    <row r="1769" spans="14:16" x14ac:dyDescent="0.25">
      <c r="N1769"/>
      <c r="P1769"/>
    </row>
    <row r="1770" spans="14:16" x14ac:dyDescent="0.25">
      <c r="N1770"/>
      <c r="P1770"/>
    </row>
    <row r="1771" spans="14:16" x14ac:dyDescent="0.25">
      <c r="N1771"/>
      <c r="P1771"/>
    </row>
    <row r="1772" spans="14:16" x14ac:dyDescent="0.25">
      <c r="N1772"/>
      <c r="P1772"/>
    </row>
    <row r="1773" spans="14:16" x14ac:dyDescent="0.25">
      <c r="N1773"/>
      <c r="P1773"/>
    </row>
    <row r="1774" spans="14:16" x14ac:dyDescent="0.25">
      <c r="N1774"/>
      <c r="P1774"/>
    </row>
    <row r="1775" spans="14:16" x14ac:dyDescent="0.25">
      <c r="N1775"/>
      <c r="P1775"/>
    </row>
    <row r="1776" spans="14:16" x14ac:dyDescent="0.25">
      <c r="N1776"/>
      <c r="P1776"/>
    </row>
    <row r="1777" spans="14:16" x14ac:dyDescent="0.25">
      <c r="N1777"/>
      <c r="P1777"/>
    </row>
    <row r="1778" spans="14:16" x14ac:dyDescent="0.25">
      <c r="N1778"/>
      <c r="P1778"/>
    </row>
    <row r="1779" spans="14:16" x14ac:dyDescent="0.25">
      <c r="N1779"/>
      <c r="P1779"/>
    </row>
    <row r="1780" spans="14:16" x14ac:dyDescent="0.25">
      <c r="N1780"/>
      <c r="P1780"/>
    </row>
    <row r="1781" spans="14:16" x14ac:dyDescent="0.25">
      <c r="N1781"/>
      <c r="P1781"/>
    </row>
    <row r="1782" spans="14:16" x14ac:dyDescent="0.25">
      <c r="N1782"/>
      <c r="P1782"/>
    </row>
    <row r="1783" spans="14:16" x14ac:dyDescent="0.25">
      <c r="N1783"/>
      <c r="P1783"/>
    </row>
    <row r="1784" spans="14:16" x14ac:dyDescent="0.25">
      <c r="N1784"/>
      <c r="P1784"/>
    </row>
    <row r="1785" spans="14:16" x14ac:dyDescent="0.25">
      <c r="N1785"/>
      <c r="P1785"/>
    </row>
    <row r="1786" spans="14:16" x14ac:dyDescent="0.25">
      <c r="N1786"/>
      <c r="P1786"/>
    </row>
    <row r="1787" spans="14:16" x14ac:dyDescent="0.25">
      <c r="N1787"/>
      <c r="P1787"/>
    </row>
    <row r="1788" spans="14:16" x14ac:dyDescent="0.25">
      <c r="N1788"/>
      <c r="P1788"/>
    </row>
    <row r="1789" spans="14:16" x14ac:dyDescent="0.25">
      <c r="N1789"/>
      <c r="P1789"/>
    </row>
    <row r="1790" spans="14:16" x14ac:dyDescent="0.25">
      <c r="N1790"/>
      <c r="P1790"/>
    </row>
    <row r="1791" spans="14:16" x14ac:dyDescent="0.25">
      <c r="N1791"/>
      <c r="P1791"/>
    </row>
    <row r="1792" spans="14:16" x14ac:dyDescent="0.25">
      <c r="N1792"/>
      <c r="P1792"/>
    </row>
    <row r="1793" spans="14:16" x14ac:dyDescent="0.25">
      <c r="N1793"/>
      <c r="P1793"/>
    </row>
    <row r="1794" spans="14:16" x14ac:dyDescent="0.25">
      <c r="N1794"/>
      <c r="P1794"/>
    </row>
    <row r="1795" spans="14:16" x14ac:dyDescent="0.25">
      <c r="N1795"/>
      <c r="P1795"/>
    </row>
    <row r="1796" spans="14:16" x14ac:dyDescent="0.25">
      <c r="N1796"/>
      <c r="P1796"/>
    </row>
    <row r="1797" spans="14:16" x14ac:dyDescent="0.25">
      <c r="N1797"/>
      <c r="P1797"/>
    </row>
    <row r="1798" spans="14:16" x14ac:dyDescent="0.25">
      <c r="N1798"/>
      <c r="P1798"/>
    </row>
    <row r="1799" spans="14:16" x14ac:dyDescent="0.25">
      <c r="N1799"/>
      <c r="P1799"/>
    </row>
    <row r="1800" spans="14:16" x14ac:dyDescent="0.25">
      <c r="N1800"/>
      <c r="P1800"/>
    </row>
    <row r="1801" spans="14:16" x14ac:dyDescent="0.25">
      <c r="N1801"/>
      <c r="P1801"/>
    </row>
    <row r="1802" spans="14:16" x14ac:dyDescent="0.25">
      <c r="N1802"/>
      <c r="P1802"/>
    </row>
    <row r="1803" spans="14:16" x14ac:dyDescent="0.25">
      <c r="N1803"/>
      <c r="P1803"/>
    </row>
    <row r="1804" spans="14:16" x14ac:dyDescent="0.25">
      <c r="N1804"/>
      <c r="P1804"/>
    </row>
    <row r="1805" spans="14:16" x14ac:dyDescent="0.25">
      <c r="N1805"/>
      <c r="P1805"/>
    </row>
    <row r="1806" spans="14:16" x14ac:dyDescent="0.25">
      <c r="N1806"/>
      <c r="P1806"/>
    </row>
    <row r="1807" spans="14:16" x14ac:dyDescent="0.25">
      <c r="N1807"/>
      <c r="P1807"/>
    </row>
    <row r="1808" spans="14:16" x14ac:dyDescent="0.25">
      <c r="N1808"/>
      <c r="P1808"/>
    </row>
    <row r="1809" spans="14:16" x14ac:dyDescent="0.25">
      <c r="N1809"/>
      <c r="P1809"/>
    </row>
    <row r="1810" spans="14:16" x14ac:dyDescent="0.25">
      <c r="N1810"/>
      <c r="P1810"/>
    </row>
    <row r="1811" spans="14:16" x14ac:dyDescent="0.25">
      <c r="N1811"/>
      <c r="P1811"/>
    </row>
    <row r="1812" spans="14:16" x14ac:dyDescent="0.25">
      <c r="N1812"/>
      <c r="P1812"/>
    </row>
    <row r="1813" spans="14:16" x14ac:dyDescent="0.25">
      <c r="N1813"/>
      <c r="P1813"/>
    </row>
    <row r="1814" spans="14:16" x14ac:dyDescent="0.25">
      <c r="N1814"/>
      <c r="P1814"/>
    </row>
    <row r="1815" spans="14:16" x14ac:dyDescent="0.25">
      <c r="N1815"/>
      <c r="P1815"/>
    </row>
    <row r="1816" spans="14:16" x14ac:dyDescent="0.25">
      <c r="N1816"/>
      <c r="P1816"/>
    </row>
    <row r="1817" spans="14:16" x14ac:dyDescent="0.25">
      <c r="N1817"/>
      <c r="P1817"/>
    </row>
    <row r="1818" spans="14:16" x14ac:dyDescent="0.25">
      <c r="N1818"/>
      <c r="P1818"/>
    </row>
    <row r="1819" spans="14:16" x14ac:dyDescent="0.25">
      <c r="N1819"/>
      <c r="P1819"/>
    </row>
    <row r="1820" spans="14:16" x14ac:dyDescent="0.25">
      <c r="N1820"/>
      <c r="P1820"/>
    </row>
    <row r="1821" spans="14:16" x14ac:dyDescent="0.25">
      <c r="N1821"/>
      <c r="P1821"/>
    </row>
    <row r="1822" spans="14:16" x14ac:dyDescent="0.25">
      <c r="N1822"/>
      <c r="P1822"/>
    </row>
    <row r="1823" spans="14:16" x14ac:dyDescent="0.25">
      <c r="N1823"/>
      <c r="P1823"/>
    </row>
    <row r="1824" spans="14:16" x14ac:dyDescent="0.25">
      <c r="N1824"/>
      <c r="P1824"/>
    </row>
    <row r="1825" spans="14:16" x14ac:dyDescent="0.25">
      <c r="N1825"/>
      <c r="P1825"/>
    </row>
    <row r="1826" spans="14:16" x14ac:dyDescent="0.25">
      <c r="N1826"/>
      <c r="P1826"/>
    </row>
    <row r="1827" spans="14:16" x14ac:dyDescent="0.25">
      <c r="N1827"/>
      <c r="P1827"/>
    </row>
    <row r="1828" spans="14:16" x14ac:dyDescent="0.25">
      <c r="N1828"/>
      <c r="P1828"/>
    </row>
    <row r="1829" spans="14:16" x14ac:dyDescent="0.25">
      <c r="N1829"/>
      <c r="P1829"/>
    </row>
    <row r="1830" spans="14:16" x14ac:dyDescent="0.25">
      <c r="N1830"/>
      <c r="P1830"/>
    </row>
    <row r="1831" spans="14:16" x14ac:dyDescent="0.25">
      <c r="N1831"/>
      <c r="P1831"/>
    </row>
    <row r="1832" spans="14:16" x14ac:dyDescent="0.25">
      <c r="N1832"/>
      <c r="P1832"/>
    </row>
    <row r="1833" spans="14:16" x14ac:dyDescent="0.25">
      <c r="N1833"/>
      <c r="P1833"/>
    </row>
    <row r="1834" spans="14:16" x14ac:dyDescent="0.25">
      <c r="N1834"/>
      <c r="P1834"/>
    </row>
    <row r="1835" spans="14:16" x14ac:dyDescent="0.25">
      <c r="N1835"/>
      <c r="P1835"/>
    </row>
    <row r="1836" spans="14:16" x14ac:dyDescent="0.25">
      <c r="N1836"/>
      <c r="P1836"/>
    </row>
    <row r="1837" spans="14:16" x14ac:dyDescent="0.25">
      <c r="N1837"/>
      <c r="P1837"/>
    </row>
    <row r="1838" spans="14:16" x14ac:dyDescent="0.25">
      <c r="N1838"/>
      <c r="P1838"/>
    </row>
    <row r="1839" spans="14:16" x14ac:dyDescent="0.25">
      <c r="N1839"/>
      <c r="P1839"/>
    </row>
    <row r="1840" spans="14:16" x14ac:dyDescent="0.25">
      <c r="N1840"/>
      <c r="P1840"/>
    </row>
    <row r="1841" spans="14:16" x14ac:dyDescent="0.25">
      <c r="N1841"/>
      <c r="P1841"/>
    </row>
    <row r="1842" spans="14:16" x14ac:dyDescent="0.25">
      <c r="N1842"/>
      <c r="P1842"/>
    </row>
    <row r="1843" spans="14:16" x14ac:dyDescent="0.25">
      <c r="N1843"/>
      <c r="P1843"/>
    </row>
    <row r="1844" spans="14:16" x14ac:dyDescent="0.25">
      <c r="N1844"/>
      <c r="P1844"/>
    </row>
    <row r="1845" spans="14:16" x14ac:dyDescent="0.25">
      <c r="N1845"/>
      <c r="P1845"/>
    </row>
    <row r="1846" spans="14:16" x14ac:dyDescent="0.25">
      <c r="N1846"/>
      <c r="P1846"/>
    </row>
    <row r="1847" spans="14:16" x14ac:dyDescent="0.25">
      <c r="N1847"/>
      <c r="P1847"/>
    </row>
    <row r="1848" spans="14:16" x14ac:dyDescent="0.25">
      <c r="N1848"/>
      <c r="P1848"/>
    </row>
    <row r="1849" spans="14:16" x14ac:dyDescent="0.25">
      <c r="N1849"/>
      <c r="P1849"/>
    </row>
    <row r="1850" spans="14:16" x14ac:dyDescent="0.25">
      <c r="N1850"/>
      <c r="P1850"/>
    </row>
    <row r="1851" spans="14:16" x14ac:dyDescent="0.25">
      <c r="N1851"/>
      <c r="P1851"/>
    </row>
    <row r="1852" spans="14:16" x14ac:dyDescent="0.25">
      <c r="N1852"/>
      <c r="P1852"/>
    </row>
    <row r="1853" spans="14:16" x14ac:dyDescent="0.25">
      <c r="N1853"/>
      <c r="P1853"/>
    </row>
    <row r="1854" spans="14:16" x14ac:dyDescent="0.25">
      <c r="N1854"/>
      <c r="P1854"/>
    </row>
    <row r="1855" spans="14:16" x14ac:dyDescent="0.25">
      <c r="N1855"/>
      <c r="P1855"/>
    </row>
    <row r="1856" spans="14:16" x14ac:dyDescent="0.25">
      <c r="N1856"/>
      <c r="P1856"/>
    </row>
    <row r="1857" spans="14:16" x14ac:dyDescent="0.25">
      <c r="N1857"/>
      <c r="P1857"/>
    </row>
    <row r="1858" spans="14:16" x14ac:dyDescent="0.25">
      <c r="N1858"/>
      <c r="P1858"/>
    </row>
    <row r="1859" spans="14:16" x14ac:dyDescent="0.25">
      <c r="N1859"/>
      <c r="P1859"/>
    </row>
    <row r="1860" spans="14:16" x14ac:dyDescent="0.25">
      <c r="N1860"/>
      <c r="P1860"/>
    </row>
    <row r="1861" spans="14:16" x14ac:dyDescent="0.25">
      <c r="N1861"/>
      <c r="P1861"/>
    </row>
    <row r="1862" spans="14:16" x14ac:dyDescent="0.25">
      <c r="N1862"/>
      <c r="P1862"/>
    </row>
    <row r="1863" spans="14:16" x14ac:dyDescent="0.25">
      <c r="N1863"/>
      <c r="P1863"/>
    </row>
    <row r="1864" spans="14:16" x14ac:dyDescent="0.25">
      <c r="N1864"/>
      <c r="P1864"/>
    </row>
    <row r="1865" spans="14:16" x14ac:dyDescent="0.25">
      <c r="N1865"/>
      <c r="P1865"/>
    </row>
    <row r="1866" spans="14:16" x14ac:dyDescent="0.25">
      <c r="N1866"/>
      <c r="P1866"/>
    </row>
    <row r="1867" spans="14:16" x14ac:dyDescent="0.25">
      <c r="N1867"/>
      <c r="P1867"/>
    </row>
    <row r="1868" spans="14:16" x14ac:dyDescent="0.25">
      <c r="N1868"/>
      <c r="P1868"/>
    </row>
    <row r="1869" spans="14:16" x14ac:dyDescent="0.25">
      <c r="N1869"/>
      <c r="P1869"/>
    </row>
    <row r="1870" spans="14:16" x14ac:dyDescent="0.25">
      <c r="N1870"/>
      <c r="P1870"/>
    </row>
    <row r="1871" spans="14:16" x14ac:dyDescent="0.25">
      <c r="N1871"/>
      <c r="P1871"/>
    </row>
    <row r="1872" spans="14:16" x14ac:dyDescent="0.25">
      <c r="N1872"/>
      <c r="P1872"/>
    </row>
    <row r="1873" spans="14:16" x14ac:dyDescent="0.25">
      <c r="N1873"/>
      <c r="P1873"/>
    </row>
    <row r="1874" spans="14:16" x14ac:dyDescent="0.25">
      <c r="N1874"/>
      <c r="P1874"/>
    </row>
    <row r="1875" spans="14:16" x14ac:dyDescent="0.25">
      <c r="N1875"/>
      <c r="P1875"/>
    </row>
    <row r="1876" spans="14:16" x14ac:dyDescent="0.25">
      <c r="N1876"/>
      <c r="P1876"/>
    </row>
    <row r="1877" spans="14:16" x14ac:dyDescent="0.25">
      <c r="N1877"/>
      <c r="P1877"/>
    </row>
    <row r="1878" spans="14:16" x14ac:dyDescent="0.25">
      <c r="N1878"/>
      <c r="P1878"/>
    </row>
    <row r="1879" spans="14:16" x14ac:dyDescent="0.25">
      <c r="N1879"/>
      <c r="P1879"/>
    </row>
    <row r="1880" spans="14:16" x14ac:dyDescent="0.25">
      <c r="N1880"/>
      <c r="P1880"/>
    </row>
    <row r="1881" spans="14:16" x14ac:dyDescent="0.25">
      <c r="N1881"/>
      <c r="P1881"/>
    </row>
    <row r="1882" spans="14:16" x14ac:dyDescent="0.25">
      <c r="N1882"/>
      <c r="P1882"/>
    </row>
    <row r="1883" spans="14:16" x14ac:dyDescent="0.25">
      <c r="N1883"/>
      <c r="P1883"/>
    </row>
    <row r="1884" spans="14:16" x14ac:dyDescent="0.25">
      <c r="N1884"/>
      <c r="P1884"/>
    </row>
    <row r="1885" spans="14:16" x14ac:dyDescent="0.25">
      <c r="N1885"/>
      <c r="P1885"/>
    </row>
    <row r="1886" spans="14:16" x14ac:dyDescent="0.25">
      <c r="N1886"/>
      <c r="P1886"/>
    </row>
    <row r="1887" spans="14:16" x14ac:dyDescent="0.25">
      <c r="N1887"/>
      <c r="P1887"/>
    </row>
    <row r="1888" spans="14:16" x14ac:dyDescent="0.25">
      <c r="N1888"/>
      <c r="P1888"/>
    </row>
    <row r="1889" spans="14:16" x14ac:dyDescent="0.25">
      <c r="N1889"/>
      <c r="P1889"/>
    </row>
    <row r="1890" spans="14:16" x14ac:dyDescent="0.25">
      <c r="N1890"/>
      <c r="P1890"/>
    </row>
    <row r="1891" spans="14:16" x14ac:dyDescent="0.25">
      <c r="N1891"/>
      <c r="P1891"/>
    </row>
    <row r="1892" spans="14:16" x14ac:dyDescent="0.25">
      <c r="N1892"/>
      <c r="P1892"/>
    </row>
    <row r="1893" spans="14:16" x14ac:dyDescent="0.25">
      <c r="N1893"/>
      <c r="P1893"/>
    </row>
    <row r="1894" spans="14:16" x14ac:dyDescent="0.25">
      <c r="N1894"/>
      <c r="P1894"/>
    </row>
    <row r="1895" spans="14:16" x14ac:dyDescent="0.25">
      <c r="N1895"/>
      <c r="P1895"/>
    </row>
    <row r="1896" spans="14:16" x14ac:dyDescent="0.25">
      <c r="N1896"/>
      <c r="P1896"/>
    </row>
    <row r="1897" spans="14:16" x14ac:dyDescent="0.25">
      <c r="N1897"/>
      <c r="P1897"/>
    </row>
    <row r="1898" spans="14:16" x14ac:dyDescent="0.25">
      <c r="N1898"/>
      <c r="P1898"/>
    </row>
    <row r="1899" spans="14:16" x14ac:dyDescent="0.25">
      <c r="N1899"/>
      <c r="P1899"/>
    </row>
    <row r="1900" spans="14:16" x14ac:dyDescent="0.25">
      <c r="N1900"/>
      <c r="P1900"/>
    </row>
    <row r="1901" spans="14:16" x14ac:dyDescent="0.25">
      <c r="N1901"/>
      <c r="P1901"/>
    </row>
    <row r="1902" spans="14:16" x14ac:dyDescent="0.25">
      <c r="N1902"/>
      <c r="P1902"/>
    </row>
    <row r="1903" spans="14:16" x14ac:dyDescent="0.25">
      <c r="N1903"/>
      <c r="P1903"/>
    </row>
    <row r="1904" spans="14:16" x14ac:dyDescent="0.25">
      <c r="N1904"/>
      <c r="P1904"/>
    </row>
    <row r="1905" spans="14:16" x14ac:dyDescent="0.25">
      <c r="N1905"/>
      <c r="P1905"/>
    </row>
    <row r="1906" spans="14:16" x14ac:dyDescent="0.25">
      <c r="N1906"/>
      <c r="P1906"/>
    </row>
    <row r="1907" spans="14:16" x14ac:dyDescent="0.25">
      <c r="N1907"/>
      <c r="P1907"/>
    </row>
    <row r="1908" spans="14:16" x14ac:dyDescent="0.25">
      <c r="N1908"/>
      <c r="P1908"/>
    </row>
    <row r="1909" spans="14:16" x14ac:dyDescent="0.25">
      <c r="N1909"/>
      <c r="P1909"/>
    </row>
    <row r="1910" spans="14:16" x14ac:dyDescent="0.25">
      <c r="N1910"/>
      <c r="P1910"/>
    </row>
    <row r="1911" spans="14:16" x14ac:dyDescent="0.25">
      <c r="N1911"/>
      <c r="P1911"/>
    </row>
    <row r="1912" spans="14:16" x14ac:dyDescent="0.25">
      <c r="N1912"/>
      <c r="P1912"/>
    </row>
    <row r="1913" spans="14:16" x14ac:dyDescent="0.25">
      <c r="N1913"/>
      <c r="P1913"/>
    </row>
    <row r="1914" spans="14:16" x14ac:dyDescent="0.25">
      <c r="N1914"/>
      <c r="P1914"/>
    </row>
    <row r="1915" spans="14:16" x14ac:dyDescent="0.25">
      <c r="N1915"/>
      <c r="P1915"/>
    </row>
    <row r="1916" spans="14:16" x14ac:dyDescent="0.25">
      <c r="N1916"/>
      <c r="P1916"/>
    </row>
    <row r="1917" spans="14:16" x14ac:dyDescent="0.25">
      <c r="N1917"/>
      <c r="P1917"/>
    </row>
    <row r="1918" spans="14:16" x14ac:dyDescent="0.25">
      <c r="N1918"/>
      <c r="P1918"/>
    </row>
    <row r="1919" spans="14:16" x14ac:dyDescent="0.25">
      <c r="N1919"/>
      <c r="P1919"/>
    </row>
    <row r="1920" spans="14:16" x14ac:dyDescent="0.25">
      <c r="N1920"/>
      <c r="P1920"/>
    </row>
    <row r="1921" spans="14:16" x14ac:dyDescent="0.25">
      <c r="N1921"/>
      <c r="P1921"/>
    </row>
    <row r="1922" spans="14:16" x14ac:dyDescent="0.25">
      <c r="N1922"/>
      <c r="P1922"/>
    </row>
    <row r="1923" spans="14:16" x14ac:dyDescent="0.25">
      <c r="N1923"/>
      <c r="P1923"/>
    </row>
    <row r="1924" spans="14:16" x14ac:dyDescent="0.25">
      <c r="N1924"/>
      <c r="P1924"/>
    </row>
    <row r="1925" spans="14:16" x14ac:dyDescent="0.25">
      <c r="N1925"/>
      <c r="P1925"/>
    </row>
    <row r="1926" spans="14:16" x14ac:dyDescent="0.25">
      <c r="N1926"/>
      <c r="P1926"/>
    </row>
    <row r="1927" spans="14:16" x14ac:dyDescent="0.25">
      <c r="N1927"/>
      <c r="P1927"/>
    </row>
    <row r="1928" spans="14:16" x14ac:dyDescent="0.25">
      <c r="N1928"/>
      <c r="P1928"/>
    </row>
    <row r="1929" spans="14:16" x14ac:dyDescent="0.25">
      <c r="N1929"/>
      <c r="P1929"/>
    </row>
    <row r="1930" spans="14:16" x14ac:dyDescent="0.25">
      <c r="N1930"/>
      <c r="P1930"/>
    </row>
    <row r="1931" spans="14:16" x14ac:dyDescent="0.25">
      <c r="N1931"/>
      <c r="P1931"/>
    </row>
    <row r="1932" spans="14:16" x14ac:dyDescent="0.25">
      <c r="N1932"/>
      <c r="P1932"/>
    </row>
    <row r="1933" spans="14:16" x14ac:dyDescent="0.25">
      <c r="N1933"/>
      <c r="P1933"/>
    </row>
    <row r="1934" spans="14:16" x14ac:dyDescent="0.25">
      <c r="N1934"/>
      <c r="P1934"/>
    </row>
    <row r="1935" spans="14:16" x14ac:dyDescent="0.25">
      <c r="N1935"/>
      <c r="P1935"/>
    </row>
    <row r="1936" spans="14:16" x14ac:dyDescent="0.25">
      <c r="N1936"/>
      <c r="P1936"/>
    </row>
    <row r="1937" spans="14:16" x14ac:dyDescent="0.25">
      <c r="N1937"/>
      <c r="P1937"/>
    </row>
    <row r="1938" spans="14:16" x14ac:dyDescent="0.25">
      <c r="N1938"/>
      <c r="P1938"/>
    </row>
    <row r="1939" spans="14:16" x14ac:dyDescent="0.25">
      <c r="N1939"/>
      <c r="P1939"/>
    </row>
    <row r="1940" spans="14:16" x14ac:dyDescent="0.25">
      <c r="N1940"/>
      <c r="P1940"/>
    </row>
    <row r="1941" spans="14:16" x14ac:dyDescent="0.25">
      <c r="N1941"/>
      <c r="P1941"/>
    </row>
    <row r="1942" spans="14:16" x14ac:dyDescent="0.25">
      <c r="N1942"/>
      <c r="P1942"/>
    </row>
    <row r="1943" spans="14:16" x14ac:dyDescent="0.25">
      <c r="N1943"/>
      <c r="P1943"/>
    </row>
    <row r="1944" spans="14:16" x14ac:dyDescent="0.25">
      <c r="N1944"/>
      <c r="P1944"/>
    </row>
    <row r="1945" spans="14:16" x14ac:dyDescent="0.25">
      <c r="N1945"/>
      <c r="P1945"/>
    </row>
    <row r="1946" spans="14:16" x14ac:dyDescent="0.25">
      <c r="N1946"/>
      <c r="P1946"/>
    </row>
    <row r="1947" spans="14:16" x14ac:dyDescent="0.25">
      <c r="N1947"/>
      <c r="P1947"/>
    </row>
    <row r="1948" spans="14:16" x14ac:dyDescent="0.25">
      <c r="N1948"/>
      <c r="P1948"/>
    </row>
    <row r="1949" spans="14:16" x14ac:dyDescent="0.25">
      <c r="N1949"/>
      <c r="P1949"/>
    </row>
    <row r="1950" spans="14:16" x14ac:dyDescent="0.25">
      <c r="N1950"/>
      <c r="P1950"/>
    </row>
    <row r="1951" spans="14:16" x14ac:dyDescent="0.25">
      <c r="N1951"/>
      <c r="P1951"/>
    </row>
    <row r="1952" spans="14:16" x14ac:dyDescent="0.25">
      <c r="N1952"/>
      <c r="P1952"/>
    </row>
    <row r="1953" spans="14:16" x14ac:dyDescent="0.25">
      <c r="N1953"/>
      <c r="P1953"/>
    </row>
    <row r="1954" spans="14:16" x14ac:dyDescent="0.25">
      <c r="N1954"/>
      <c r="P1954"/>
    </row>
    <row r="1955" spans="14:16" x14ac:dyDescent="0.25">
      <c r="N1955"/>
      <c r="P1955"/>
    </row>
    <row r="1956" spans="14:16" x14ac:dyDescent="0.25">
      <c r="N1956"/>
      <c r="P1956"/>
    </row>
    <row r="1957" spans="14:16" x14ac:dyDescent="0.25">
      <c r="N1957"/>
      <c r="P1957"/>
    </row>
    <row r="1958" spans="14:16" x14ac:dyDescent="0.25">
      <c r="N1958"/>
      <c r="P1958"/>
    </row>
    <row r="1959" spans="14:16" x14ac:dyDescent="0.25">
      <c r="N1959"/>
      <c r="P1959"/>
    </row>
    <row r="1960" spans="14:16" x14ac:dyDescent="0.25">
      <c r="N1960"/>
      <c r="P1960"/>
    </row>
    <row r="1961" spans="14:16" x14ac:dyDescent="0.25">
      <c r="N1961"/>
      <c r="P1961"/>
    </row>
    <row r="1962" spans="14:16" x14ac:dyDescent="0.25">
      <c r="N1962"/>
      <c r="P1962"/>
    </row>
    <row r="1963" spans="14:16" x14ac:dyDescent="0.25">
      <c r="N1963"/>
      <c r="P1963"/>
    </row>
    <row r="1964" spans="14:16" x14ac:dyDescent="0.25">
      <c r="N1964"/>
      <c r="P1964"/>
    </row>
    <row r="1965" spans="14:16" x14ac:dyDescent="0.25">
      <c r="N1965"/>
      <c r="P1965"/>
    </row>
    <row r="1966" spans="14:16" x14ac:dyDescent="0.25">
      <c r="N1966"/>
      <c r="P1966"/>
    </row>
    <row r="1967" spans="14:16" x14ac:dyDescent="0.25">
      <c r="N1967"/>
      <c r="P1967"/>
    </row>
    <row r="1968" spans="14:16" x14ac:dyDescent="0.25">
      <c r="N1968"/>
      <c r="P1968"/>
    </row>
    <row r="1969" spans="14:16" x14ac:dyDescent="0.25">
      <c r="N1969"/>
      <c r="P1969"/>
    </row>
    <row r="1970" spans="14:16" x14ac:dyDescent="0.25">
      <c r="N1970"/>
      <c r="P1970"/>
    </row>
    <row r="1971" spans="14:16" x14ac:dyDescent="0.25">
      <c r="N1971"/>
      <c r="P1971"/>
    </row>
    <row r="1972" spans="14:16" x14ac:dyDescent="0.25">
      <c r="N1972"/>
      <c r="P1972"/>
    </row>
    <row r="1973" spans="14:16" x14ac:dyDescent="0.25">
      <c r="N1973"/>
      <c r="P1973"/>
    </row>
    <row r="1974" spans="14:16" x14ac:dyDescent="0.25">
      <c r="N1974"/>
      <c r="P1974"/>
    </row>
    <row r="1975" spans="14:16" x14ac:dyDescent="0.25">
      <c r="N1975"/>
      <c r="P1975"/>
    </row>
    <row r="1976" spans="14:16" x14ac:dyDescent="0.25">
      <c r="N1976"/>
      <c r="P1976"/>
    </row>
    <row r="1977" spans="14:16" x14ac:dyDescent="0.25">
      <c r="N1977"/>
      <c r="P1977"/>
    </row>
    <row r="1978" spans="14:16" x14ac:dyDescent="0.25">
      <c r="N1978"/>
      <c r="P1978"/>
    </row>
    <row r="1979" spans="14:16" x14ac:dyDescent="0.25">
      <c r="N1979"/>
      <c r="P1979"/>
    </row>
    <row r="1980" spans="14:16" x14ac:dyDescent="0.25">
      <c r="N1980"/>
      <c r="P1980"/>
    </row>
    <row r="1981" spans="14:16" x14ac:dyDescent="0.25">
      <c r="N1981"/>
      <c r="P1981"/>
    </row>
    <row r="1982" spans="14:16" x14ac:dyDescent="0.25">
      <c r="N1982"/>
      <c r="P1982"/>
    </row>
    <row r="1983" spans="14:16" x14ac:dyDescent="0.25">
      <c r="N1983"/>
      <c r="P1983"/>
    </row>
    <row r="1984" spans="14:16" x14ac:dyDescent="0.25">
      <c r="N1984"/>
      <c r="P1984"/>
    </row>
    <row r="1985" spans="14:16" x14ac:dyDescent="0.25">
      <c r="N1985"/>
      <c r="P1985"/>
    </row>
    <row r="1986" spans="14:16" x14ac:dyDescent="0.25">
      <c r="N1986"/>
      <c r="P1986"/>
    </row>
    <row r="1987" spans="14:16" x14ac:dyDescent="0.25">
      <c r="N1987"/>
      <c r="P1987"/>
    </row>
    <row r="1988" spans="14:16" x14ac:dyDescent="0.25">
      <c r="N1988"/>
      <c r="P1988"/>
    </row>
    <row r="1989" spans="14:16" x14ac:dyDescent="0.25">
      <c r="N1989"/>
      <c r="P1989"/>
    </row>
    <row r="1990" spans="14:16" x14ac:dyDescent="0.25">
      <c r="N1990"/>
      <c r="P1990"/>
    </row>
    <row r="1991" spans="14:16" x14ac:dyDescent="0.25">
      <c r="N1991"/>
      <c r="P1991"/>
    </row>
    <row r="1992" spans="14:16" x14ac:dyDescent="0.25">
      <c r="N1992"/>
      <c r="P1992"/>
    </row>
    <row r="1993" spans="14:16" x14ac:dyDescent="0.25">
      <c r="N1993"/>
      <c r="P1993"/>
    </row>
    <row r="1994" spans="14:16" x14ac:dyDescent="0.25">
      <c r="N1994"/>
      <c r="P1994"/>
    </row>
    <row r="1995" spans="14:16" x14ac:dyDescent="0.25">
      <c r="N1995"/>
      <c r="P1995"/>
    </row>
    <row r="1996" spans="14:16" x14ac:dyDescent="0.25">
      <c r="N1996"/>
      <c r="P1996"/>
    </row>
    <row r="1997" spans="14:16" x14ac:dyDescent="0.25">
      <c r="N1997"/>
      <c r="P1997"/>
    </row>
    <row r="1998" spans="14:16" x14ac:dyDescent="0.25">
      <c r="N1998"/>
      <c r="P1998"/>
    </row>
    <row r="1999" spans="14:16" x14ac:dyDescent="0.25">
      <c r="N1999"/>
      <c r="P1999"/>
    </row>
    <row r="2000" spans="14:16" x14ac:dyDescent="0.25">
      <c r="N2000"/>
      <c r="P2000"/>
    </row>
    <row r="2001" spans="14:16" x14ac:dyDescent="0.25">
      <c r="N2001"/>
      <c r="P2001"/>
    </row>
    <row r="2002" spans="14:16" x14ac:dyDescent="0.25">
      <c r="N2002"/>
      <c r="P2002"/>
    </row>
    <row r="2003" spans="14:16" x14ac:dyDescent="0.25">
      <c r="N2003"/>
      <c r="P2003"/>
    </row>
    <row r="2004" spans="14:16" x14ac:dyDescent="0.25">
      <c r="N2004"/>
      <c r="P2004"/>
    </row>
    <row r="2005" spans="14:16" x14ac:dyDescent="0.25">
      <c r="N2005"/>
      <c r="P2005"/>
    </row>
    <row r="2006" spans="14:16" x14ac:dyDescent="0.25">
      <c r="N2006"/>
      <c r="P2006"/>
    </row>
    <row r="2007" spans="14:16" x14ac:dyDescent="0.25">
      <c r="N2007"/>
      <c r="P2007"/>
    </row>
    <row r="2008" spans="14:16" x14ac:dyDescent="0.25">
      <c r="N2008"/>
      <c r="P2008"/>
    </row>
    <row r="2009" spans="14:16" x14ac:dyDescent="0.25">
      <c r="N2009"/>
      <c r="P2009"/>
    </row>
    <row r="2010" spans="14:16" x14ac:dyDescent="0.25">
      <c r="N2010"/>
      <c r="P2010"/>
    </row>
    <row r="2011" spans="14:16" x14ac:dyDescent="0.25">
      <c r="N2011"/>
      <c r="P2011"/>
    </row>
    <row r="2012" spans="14:16" x14ac:dyDescent="0.25">
      <c r="N2012"/>
      <c r="P2012"/>
    </row>
    <row r="2013" spans="14:16" x14ac:dyDescent="0.25">
      <c r="N2013"/>
      <c r="P2013"/>
    </row>
    <row r="2014" spans="14:16" x14ac:dyDescent="0.25">
      <c r="N2014"/>
      <c r="P2014"/>
    </row>
    <row r="2015" spans="14:16" x14ac:dyDescent="0.25">
      <c r="N2015"/>
      <c r="P2015"/>
    </row>
    <row r="2016" spans="14:16" x14ac:dyDescent="0.25">
      <c r="N2016"/>
      <c r="P2016"/>
    </row>
    <row r="2017" spans="14:16" x14ac:dyDescent="0.25">
      <c r="N2017"/>
      <c r="P2017"/>
    </row>
    <row r="2018" spans="14:16" x14ac:dyDescent="0.25">
      <c r="N2018"/>
      <c r="P2018"/>
    </row>
    <row r="2019" spans="14:16" x14ac:dyDescent="0.25">
      <c r="N2019"/>
      <c r="P2019"/>
    </row>
    <row r="2020" spans="14:16" x14ac:dyDescent="0.25">
      <c r="N2020"/>
      <c r="P2020"/>
    </row>
    <row r="2021" spans="14:16" x14ac:dyDescent="0.25">
      <c r="N2021"/>
      <c r="P2021"/>
    </row>
    <row r="2022" spans="14:16" x14ac:dyDescent="0.25">
      <c r="N2022"/>
      <c r="P2022"/>
    </row>
    <row r="2023" spans="14:16" x14ac:dyDescent="0.25">
      <c r="N2023"/>
      <c r="P2023"/>
    </row>
    <row r="2024" spans="14:16" x14ac:dyDescent="0.25">
      <c r="N2024"/>
      <c r="P2024"/>
    </row>
    <row r="2025" spans="14:16" x14ac:dyDescent="0.25">
      <c r="N2025"/>
      <c r="P2025"/>
    </row>
    <row r="2026" spans="14:16" x14ac:dyDescent="0.25">
      <c r="N2026"/>
      <c r="P2026"/>
    </row>
    <row r="2027" spans="14:16" x14ac:dyDescent="0.25">
      <c r="N2027"/>
      <c r="P2027"/>
    </row>
    <row r="2028" spans="14:16" x14ac:dyDescent="0.25">
      <c r="N2028"/>
      <c r="P2028"/>
    </row>
    <row r="2029" spans="14:16" x14ac:dyDescent="0.25">
      <c r="N2029"/>
      <c r="P2029"/>
    </row>
    <row r="2030" spans="14:16" x14ac:dyDescent="0.25">
      <c r="N2030"/>
      <c r="P2030"/>
    </row>
    <row r="2031" spans="14:16" x14ac:dyDescent="0.25">
      <c r="N2031"/>
      <c r="P2031"/>
    </row>
    <row r="2032" spans="14:16" x14ac:dyDescent="0.25">
      <c r="N2032"/>
      <c r="P2032"/>
    </row>
    <row r="2033" spans="14:16" x14ac:dyDescent="0.25">
      <c r="N2033"/>
      <c r="P2033"/>
    </row>
    <row r="2034" spans="14:16" x14ac:dyDescent="0.25">
      <c r="N2034"/>
      <c r="P2034"/>
    </row>
    <row r="2035" spans="14:16" x14ac:dyDescent="0.25">
      <c r="N2035"/>
      <c r="P2035"/>
    </row>
    <row r="2036" spans="14:16" x14ac:dyDescent="0.25">
      <c r="N2036"/>
      <c r="P2036"/>
    </row>
    <row r="2037" spans="14:16" x14ac:dyDescent="0.25">
      <c r="N2037"/>
      <c r="P2037"/>
    </row>
    <row r="2038" spans="14:16" x14ac:dyDescent="0.25">
      <c r="N2038"/>
      <c r="P2038"/>
    </row>
    <row r="2039" spans="14:16" x14ac:dyDescent="0.25">
      <c r="N2039"/>
      <c r="P2039"/>
    </row>
    <row r="2040" spans="14:16" x14ac:dyDescent="0.25">
      <c r="N2040"/>
      <c r="P2040"/>
    </row>
    <row r="2041" spans="14:16" x14ac:dyDescent="0.25">
      <c r="N2041"/>
      <c r="P2041"/>
    </row>
    <row r="2042" spans="14:16" x14ac:dyDescent="0.25">
      <c r="N2042"/>
      <c r="P2042"/>
    </row>
    <row r="2043" spans="14:16" x14ac:dyDescent="0.25">
      <c r="N2043"/>
      <c r="P2043"/>
    </row>
    <row r="2044" spans="14:16" x14ac:dyDescent="0.25">
      <c r="N2044"/>
      <c r="P2044"/>
    </row>
    <row r="2045" spans="14:16" x14ac:dyDescent="0.25">
      <c r="N2045"/>
      <c r="P2045"/>
    </row>
    <row r="2046" spans="14:16" x14ac:dyDescent="0.25">
      <c r="N2046"/>
      <c r="P2046"/>
    </row>
    <row r="2047" spans="14:16" x14ac:dyDescent="0.25">
      <c r="N2047"/>
      <c r="P2047"/>
    </row>
    <row r="2048" spans="14:16" x14ac:dyDescent="0.25">
      <c r="N2048"/>
      <c r="P2048"/>
    </row>
    <row r="2049" spans="14:16" x14ac:dyDescent="0.25">
      <c r="N2049"/>
      <c r="P2049"/>
    </row>
    <row r="2050" spans="14:16" x14ac:dyDescent="0.25">
      <c r="N2050"/>
      <c r="P2050"/>
    </row>
    <row r="2051" spans="14:16" x14ac:dyDescent="0.25">
      <c r="N2051"/>
      <c r="P2051"/>
    </row>
    <row r="2052" spans="14:16" x14ac:dyDescent="0.25">
      <c r="N2052"/>
      <c r="P2052"/>
    </row>
    <row r="2053" spans="14:16" x14ac:dyDescent="0.25">
      <c r="N2053"/>
      <c r="P2053"/>
    </row>
    <row r="2054" spans="14:16" x14ac:dyDescent="0.25">
      <c r="N2054"/>
      <c r="P2054"/>
    </row>
    <row r="2055" spans="14:16" x14ac:dyDescent="0.25">
      <c r="N2055"/>
      <c r="P2055"/>
    </row>
    <row r="2056" spans="14:16" x14ac:dyDescent="0.25">
      <c r="N2056"/>
      <c r="P2056"/>
    </row>
    <row r="2057" spans="14:16" x14ac:dyDescent="0.25">
      <c r="N2057"/>
      <c r="P2057"/>
    </row>
    <row r="2058" spans="14:16" x14ac:dyDescent="0.25">
      <c r="N2058"/>
      <c r="P2058"/>
    </row>
    <row r="2059" spans="14:16" x14ac:dyDescent="0.25">
      <c r="N2059"/>
      <c r="P2059"/>
    </row>
    <row r="2060" spans="14:16" x14ac:dyDescent="0.25">
      <c r="N2060"/>
      <c r="P2060"/>
    </row>
    <row r="2061" spans="14:16" x14ac:dyDescent="0.25">
      <c r="N2061"/>
      <c r="P2061"/>
    </row>
    <row r="2062" spans="14:16" x14ac:dyDescent="0.25">
      <c r="N2062"/>
      <c r="P2062"/>
    </row>
    <row r="2063" spans="14:16" x14ac:dyDescent="0.25">
      <c r="N2063"/>
      <c r="P2063"/>
    </row>
    <row r="2064" spans="14:16" x14ac:dyDescent="0.25">
      <c r="N2064"/>
      <c r="P2064"/>
    </row>
    <row r="2065" spans="14:16" x14ac:dyDescent="0.25">
      <c r="N2065"/>
      <c r="P2065"/>
    </row>
    <row r="2066" spans="14:16" x14ac:dyDescent="0.25">
      <c r="N2066"/>
      <c r="P2066"/>
    </row>
    <row r="2067" spans="14:16" x14ac:dyDescent="0.25">
      <c r="N2067"/>
      <c r="P2067"/>
    </row>
    <row r="2068" spans="14:16" x14ac:dyDescent="0.25">
      <c r="N2068"/>
      <c r="P2068"/>
    </row>
    <row r="2069" spans="14:16" x14ac:dyDescent="0.25">
      <c r="N2069"/>
      <c r="P2069"/>
    </row>
    <row r="2070" spans="14:16" x14ac:dyDescent="0.25">
      <c r="N2070"/>
      <c r="P2070"/>
    </row>
    <row r="2071" spans="14:16" x14ac:dyDescent="0.25">
      <c r="N2071"/>
      <c r="P2071"/>
    </row>
    <row r="2072" spans="14:16" x14ac:dyDescent="0.25">
      <c r="N2072"/>
      <c r="P2072"/>
    </row>
    <row r="2073" spans="14:16" x14ac:dyDescent="0.25">
      <c r="N2073"/>
      <c r="P2073"/>
    </row>
    <row r="2074" spans="14:16" x14ac:dyDescent="0.25">
      <c r="N2074"/>
      <c r="P2074"/>
    </row>
    <row r="2075" spans="14:16" x14ac:dyDescent="0.25">
      <c r="N2075"/>
      <c r="P2075"/>
    </row>
    <row r="2076" spans="14:16" x14ac:dyDescent="0.25">
      <c r="N2076"/>
      <c r="P2076"/>
    </row>
    <row r="2077" spans="14:16" x14ac:dyDescent="0.25">
      <c r="N2077"/>
      <c r="P2077"/>
    </row>
    <row r="2078" spans="14:16" x14ac:dyDescent="0.25">
      <c r="N2078"/>
      <c r="P2078"/>
    </row>
    <row r="2079" spans="14:16" x14ac:dyDescent="0.25">
      <c r="N2079"/>
      <c r="P2079"/>
    </row>
    <row r="2080" spans="14:16" x14ac:dyDescent="0.25">
      <c r="N2080"/>
      <c r="P2080"/>
    </row>
    <row r="2081" spans="14:16" x14ac:dyDescent="0.25">
      <c r="N2081"/>
      <c r="P2081"/>
    </row>
    <row r="2082" spans="14:16" x14ac:dyDescent="0.25">
      <c r="N2082"/>
      <c r="P2082"/>
    </row>
    <row r="2083" spans="14:16" x14ac:dyDescent="0.25">
      <c r="N2083"/>
      <c r="P2083"/>
    </row>
    <row r="2084" spans="14:16" x14ac:dyDescent="0.25">
      <c r="N2084"/>
      <c r="P2084"/>
    </row>
    <row r="2085" spans="14:16" x14ac:dyDescent="0.25">
      <c r="N2085"/>
      <c r="P2085"/>
    </row>
    <row r="2086" spans="14:16" x14ac:dyDescent="0.25">
      <c r="N2086"/>
      <c r="P2086"/>
    </row>
    <row r="2087" spans="14:16" x14ac:dyDescent="0.25">
      <c r="N2087"/>
      <c r="P2087"/>
    </row>
    <row r="2088" spans="14:16" x14ac:dyDescent="0.25">
      <c r="N2088"/>
      <c r="P2088"/>
    </row>
    <row r="2089" spans="14:16" x14ac:dyDescent="0.25">
      <c r="N2089"/>
      <c r="P2089"/>
    </row>
    <row r="2090" spans="14:16" x14ac:dyDescent="0.25">
      <c r="N2090"/>
      <c r="P2090"/>
    </row>
    <row r="2091" spans="14:16" x14ac:dyDescent="0.25">
      <c r="N2091"/>
      <c r="P2091"/>
    </row>
    <row r="2092" spans="14:16" x14ac:dyDescent="0.25">
      <c r="N2092"/>
      <c r="P2092"/>
    </row>
    <row r="2093" spans="14:16" x14ac:dyDescent="0.25">
      <c r="N2093"/>
      <c r="P2093"/>
    </row>
    <row r="2094" spans="14:16" x14ac:dyDescent="0.25">
      <c r="N2094"/>
      <c r="P2094"/>
    </row>
    <row r="2095" spans="14:16" x14ac:dyDescent="0.25">
      <c r="N2095"/>
      <c r="P2095"/>
    </row>
    <row r="2096" spans="14:16" x14ac:dyDescent="0.25">
      <c r="N2096"/>
      <c r="P2096"/>
    </row>
    <row r="2097" spans="14:16" x14ac:dyDescent="0.25">
      <c r="N2097"/>
      <c r="P2097"/>
    </row>
    <row r="2098" spans="14:16" x14ac:dyDescent="0.25">
      <c r="N2098"/>
      <c r="P2098"/>
    </row>
    <row r="2099" spans="14:16" x14ac:dyDescent="0.25">
      <c r="N2099"/>
      <c r="P2099"/>
    </row>
    <row r="2100" spans="14:16" x14ac:dyDescent="0.25">
      <c r="N2100"/>
      <c r="P2100"/>
    </row>
    <row r="2101" spans="14:16" x14ac:dyDescent="0.25">
      <c r="N2101"/>
      <c r="P2101"/>
    </row>
    <row r="2102" spans="14:16" x14ac:dyDescent="0.25">
      <c r="N2102"/>
      <c r="P2102"/>
    </row>
    <row r="2103" spans="14:16" x14ac:dyDescent="0.25">
      <c r="N2103"/>
      <c r="P2103"/>
    </row>
    <row r="2104" spans="14:16" x14ac:dyDescent="0.25">
      <c r="N2104"/>
      <c r="P2104"/>
    </row>
    <row r="2105" spans="14:16" x14ac:dyDescent="0.25">
      <c r="N2105"/>
      <c r="P2105"/>
    </row>
    <row r="2106" spans="14:16" x14ac:dyDescent="0.25">
      <c r="N2106"/>
      <c r="P2106"/>
    </row>
    <row r="2107" spans="14:16" x14ac:dyDescent="0.25">
      <c r="N2107"/>
      <c r="P2107"/>
    </row>
    <row r="2108" spans="14:16" x14ac:dyDescent="0.25">
      <c r="N2108"/>
      <c r="P2108"/>
    </row>
    <row r="2109" spans="14:16" x14ac:dyDescent="0.25">
      <c r="N2109"/>
      <c r="P2109"/>
    </row>
    <row r="2110" spans="14:16" x14ac:dyDescent="0.25">
      <c r="N2110"/>
      <c r="P2110"/>
    </row>
    <row r="2111" spans="14:16" x14ac:dyDescent="0.25">
      <c r="N2111"/>
      <c r="P2111"/>
    </row>
    <row r="2112" spans="14:16" x14ac:dyDescent="0.25">
      <c r="N2112"/>
      <c r="P2112"/>
    </row>
    <row r="2113" spans="14:16" x14ac:dyDescent="0.25">
      <c r="N2113"/>
      <c r="P2113"/>
    </row>
    <row r="2114" spans="14:16" x14ac:dyDescent="0.25">
      <c r="N2114"/>
      <c r="P2114"/>
    </row>
    <row r="2115" spans="14:16" x14ac:dyDescent="0.25">
      <c r="N2115"/>
      <c r="P2115"/>
    </row>
    <row r="2116" spans="14:16" x14ac:dyDescent="0.25">
      <c r="N2116"/>
      <c r="P2116"/>
    </row>
    <row r="2117" spans="14:16" x14ac:dyDescent="0.25">
      <c r="N2117"/>
      <c r="P2117"/>
    </row>
    <row r="2118" spans="14:16" x14ac:dyDescent="0.25">
      <c r="N2118"/>
      <c r="P2118"/>
    </row>
    <row r="2119" spans="14:16" x14ac:dyDescent="0.25">
      <c r="N2119"/>
      <c r="P2119"/>
    </row>
    <row r="2120" spans="14:16" x14ac:dyDescent="0.25">
      <c r="N2120"/>
      <c r="P2120"/>
    </row>
    <row r="2121" spans="14:16" x14ac:dyDescent="0.25">
      <c r="N2121"/>
      <c r="P2121"/>
    </row>
    <row r="2122" spans="14:16" x14ac:dyDescent="0.25">
      <c r="N2122"/>
      <c r="P2122"/>
    </row>
    <row r="2123" spans="14:16" x14ac:dyDescent="0.25">
      <c r="N2123"/>
      <c r="P2123"/>
    </row>
    <row r="2124" spans="14:16" x14ac:dyDescent="0.25">
      <c r="N2124"/>
      <c r="P2124"/>
    </row>
    <row r="2125" spans="14:16" x14ac:dyDescent="0.25">
      <c r="N2125"/>
      <c r="P2125"/>
    </row>
    <row r="2126" spans="14:16" x14ac:dyDescent="0.25">
      <c r="N2126"/>
      <c r="P2126"/>
    </row>
    <row r="2127" spans="14:16" x14ac:dyDescent="0.25">
      <c r="N2127"/>
      <c r="P2127"/>
    </row>
    <row r="2128" spans="14:16" x14ac:dyDescent="0.25">
      <c r="N2128"/>
      <c r="P2128"/>
    </row>
    <row r="2129" spans="14:16" x14ac:dyDescent="0.25">
      <c r="N2129"/>
      <c r="P2129"/>
    </row>
    <row r="2130" spans="14:16" x14ac:dyDescent="0.25">
      <c r="N2130"/>
      <c r="P2130"/>
    </row>
    <row r="2131" spans="14:16" x14ac:dyDescent="0.25">
      <c r="N2131"/>
      <c r="P2131"/>
    </row>
    <row r="2132" spans="14:16" x14ac:dyDescent="0.25">
      <c r="N2132"/>
      <c r="P2132"/>
    </row>
    <row r="2133" spans="14:16" x14ac:dyDescent="0.25">
      <c r="N2133"/>
      <c r="P2133"/>
    </row>
    <row r="2134" spans="14:16" x14ac:dyDescent="0.25">
      <c r="N2134"/>
      <c r="P2134"/>
    </row>
    <row r="2135" spans="14:16" x14ac:dyDescent="0.25">
      <c r="N2135"/>
      <c r="P2135"/>
    </row>
    <row r="2136" spans="14:16" x14ac:dyDescent="0.25">
      <c r="N2136"/>
      <c r="P2136"/>
    </row>
    <row r="2137" spans="14:16" x14ac:dyDescent="0.25">
      <c r="N2137"/>
      <c r="P2137"/>
    </row>
    <row r="2138" spans="14:16" x14ac:dyDescent="0.25">
      <c r="N2138"/>
      <c r="P2138"/>
    </row>
    <row r="2139" spans="14:16" x14ac:dyDescent="0.25">
      <c r="N2139"/>
      <c r="P2139"/>
    </row>
    <row r="2140" spans="14:16" x14ac:dyDescent="0.25">
      <c r="N2140"/>
      <c r="P2140"/>
    </row>
    <row r="2141" spans="14:16" x14ac:dyDescent="0.25">
      <c r="N2141"/>
      <c r="P2141"/>
    </row>
    <row r="2142" spans="14:16" x14ac:dyDescent="0.25">
      <c r="N2142"/>
      <c r="P2142"/>
    </row>
    <row r="2143" spans="14:16" x14ac:dyDescent="0.25">
      <c r="N2143"/>
      <c r="P2143"/>
    </row>
    <row r="2144" spans="14:16" x14ac:dyDescent="0.25">
      <c r="N2144"/>
      <c r="P2144"/>
    </row>
    <row r="2145" spans="14:16" x14ac:dyDescent="0.25">
      <c r="N2145"/>
      <c r="P2145"/>
    </row>
    <row r="2146" spans="14:16" x14ac:dyDescent="0.25">
      <c r="N2146"/>
      <c r="P2146"/>
    </row>
    <row r="2147" spans="14:16" x14ac:dyDescent="0.25">
      <c r="N2147"/>
      <c r="P2147"/>
    </row>
    <row r="2148" spans="14:16" x14ac:dyDescent="0.25">
      <c r="N2148"/>
      <c r="P2148"/>
    </row>
    <row r="2149" spans="14:16" x14ac:dyDescent="0.25">
      <c r="N2149"/>
      <c r="P2149"/>
    </row>
    <row r="2150" spans="14:16" x14ac:dyDescent="0.25">
      <c r="N2150"/>
      <c r="P2150"/>
    </row>
    <row r="2151" spans="14:16" x14ac:dyDescent="0.25">
      <c r="N2151"/>
      <c r="P2151"/>
    </row>
    <row r="2152" spans="14:16" x14ac:dyDescent="0.25">
      <c r="N2152"/>
      <c r="P2152"/>
    </row>
    <row r="2153" spans="14:16" x14ac:dyDescent="0.25">
      <c r="N2153"/>
      <c r="P2153"/>
    </row>
    <row r="2154" spans="14:16" x14ac:dyDescent="0.25">
      <c r="N2154"/>
      <c r="P2154"/>
    </row>
    <row r="2155" spans="14:16" x14ac:dyDescent="0.25">
      <c r="N2155"/>
      <c r="P2155"/>
    </row>
    <row r="2156" spans="14:16" x14ac:dyDescent="0.25">
      <c r="N2156"/>
      <c r="P2156"/>
    </row>
    <row r="2157" spans="14:16" x14ac:dyDescent="0.25">
      <c r="N2157"/>
      <c r="P2157"/>
    </row>
    <row r="2158" spans="14:16" x14ac:dyDescent="0.25">
      <c r="N2158"/>
      <c r="P2158"/>
    </row>
    <row r="2159" spans="14:16" x14ac:dyDescent="0.25">
      <c r="N2159"/>
      <c r="P2159"/>
    </row>
    <row r="2160" spans="14:16" x14ac:dyDescent="0.25">
      <c r="N2160"/>
      <c r="P2160"/>
    </row>
    <row r="2161" spans="14:16" x14ac:dyDescent="0.25">
      <c r="N2161"/>
      <c r="P2161"/>
    </row>
    <row r="2162" spans="14:16" x14ac:dyDescent="0.25">
      <c r="N2162"/>
      <c r="P2162"/>
    </row>
    <row r="2163" spans="14:16" x14ac:dyDescent="0.25">
      <c r="N2163"/>
      <c r="P2163"/>
    </row>
    <row r="2164" spans="14:16" x14ac:dyDescent="0.25">
      <c r="N2164"/>
      <c r="P2164"/>
    </row>
    <row r="2165" spans="14:16" x14ac:dyDescent="0.25">
      <c r="N2165"/>
      <c r="P2165"/>
    </row>
    <row r="2166" spans="14:16" x14ac:dyDescent="0.25">
      <c r="N2166"/>
      <c r="P2166"/>
    </row>
    <row r="2167" spans="14:16" x14ac:dyDescent="0.25">
      <c r="N2167"/>
      <c r="P2167"/>
    </row>
    <row r="2168" spans="14:16" x14ac:dyDescent="0.25">
      <c r="N2168"/>
      <c r="P2168"/>
    </row>
    <row r="2169" spans="14:16" x14ac:dyDescent="0.25">
      <c r="N2169"/>
      <c r="P2169"/>
    </row>
    <row r="2170" spans="14:16" x14ac:dyDescent="0.25">
      <c r="N2170"/>
      <c r="P2170"/>
    </row>
    <row r="2171" spans="14:16" x14ac:dyDescent="0.25">
      <c r="N2171"/>
      <c r="P2171"/>
    </row>
    <row r="2172" spans="14:16" x14ac:dyDescent="0.25">
      <c r="N2172"/>
      <c r="P2172"/>
    </row>
    <row r="2173" spans="14:16" x14ac:dyDescent="0.25">
      <c r="N2173"/>
      <c r="P2173"/>
    </row>
    <row r="2174" spans="14:16" x14ac:dyDescent="0.25">
      <c r="N2174"/>
      <c r="P2174"/>
    </row>
    <row r="2175" spans="14:16" x14ac:dyDescent="0.25">
      <c r="N2175"/>
      <c r="P2175"/>
    </row>
    <row r="2176" spans="14:16" x14ac:dyDescent="0.25">
      <c r="N2176"/>
      <c r="P2176"/>
    </row>
    <row r="2177" spans="14:16" x14ac:dyDescent="0.25">
      <c r="N2177"/>
      <c r="P2177"/>
    </row>
    <row r="2178" spans="14:16" x14ac:dyDescent="0.25">
      <c r="N2178"/>
      <c r="P2178"/>
    </row>
    <row r="2179" spans="14:16" x14ac:dyDescent="0.25">
      <c r="N2179"/>
      <c r="P2179"/>
    </row>
    <row r="2180" spans="14:16" x14ac:dyDescent="0.25">
      <c r="N2180"/>
      <c r="P2180"/>
    </row>
    <row r="2181" spans="14:16" x14ac:dyDescent="0.25">
      <c r="N2181"/>
      <c r="P2181"/>
    </row>
    <row r="2182" spans="14:16" x14ac:dyDescent="0.25">
      <c r="N2182"/>
      <c r="P2182"/>
    </row>
    <row r="2183" spans="14:16" x14ac:dyDescent="0.25">
      <c r="N2183"/>
      <c r="P2183"/>
    </row>
    <row r="2184" spans="14:16" x14ac:dyDescent="0.25">
      <c r="N2184"/>
      <c r="P2184"/>
    </row>
    <row r="2185" spans="14:16" x14ac:dyDescent="0.25">
      <c r="N2185"/>
      <c r="P2185"/>
    </row>
    <row r="2186" spans="14:16" x14ac:dyDescent="0.25">
      <c r="N2186"/>
      <c r="P2186"/>
    </row>
    <row r="2187" spans="14:16" x14ac:dyDescent="0.25">
      <c r="N2187"/>
      <c r="P2187"/>
    </row>
    <row r="2188" spans="14:16" x14ac:dyDescent="0.25">
      <c r="N2188"/>
      <c r="P2188"/>
    </row>
    <row r="2189" spans="14:16" x14ac:dyDescent="0.25">
      <c r="N2189"/>
      <c r="P2189"/>
    </row>
    <row r="2190" spans="14:16" x14ac:dyDescent="0.25">
      <c r="N2190"/>
      <c r="P2190"/>
    </row>
    <row r="2191" spans="14:16" x14ac:dyDescent="0.25">
      <c r="N2191"/>
      <c r="P2191"/>
    </row>
    <row r="2192" spans="14:16" x14ac:dyDescent="0.25">
      <c r="N2192"/>
      <c r="P2192"/>
    </row>
    <row r="2193" spans="14:16" x14ac:dyDescent="0.25">
      <c r="N2193"/>
      <c r="P2193"/>
    </row>
    <row r="2194" spans="14:16" x14ac:dyDescent="0.25">
      <c r="N2194"/>
      <c r="P2194"/>
    </row>
    <row r="2195" spans="14:16" x14ac:dyDescent="0.25">
      <c r="N2195"/>
      <c r="P2195"/>
    </row>
    <row r="2196" spans="14:16" x14ac:dyDescent="0.25">
      <c r="N2196"/>
      <c r="P2196"/>
    </row>
    <row r="2197" spans="14:16" x14ac:dyDescent="0.25">
      <c r="N2197"/>
      <c r="P2197"/>
    </row>
    <row r="2198" spans="14:16" x14ac:dyDescent="0.25">
      <c r="N2198"/>
      <c r="P2198"/>
    </row>
    <row r="2199" spans="14:16" x14ac:dyDescent="0.25">
      <c r="N2199"/>
      <c r="P2199"/>
    </row>
    <row r="2200" spans="14:16" x14ac:dyDescent="0.25">
      <c r="N2200"/>
      <c r="P2200"/>
    </row>
    <row r="2201" spans="14:16" x14ac:dyDescent="0.25">
      <c r="N2201"/>
      <c r="P2201"/>
    </row>
    <row r="2202" spans="14:16" x14ac:dyDescent="0.25">
      <c r="N2202"/>
      <c r="P2202"/>
    </row>
    <row r="2203" spans="14:16" x14ac:dyDescent="0.25">
      <c r="N2203"/>
      <c r="P2203"/>
    </row>
    <row r="2204" spans="14:16" x14ac:dyDescent="0.25">
      <c r="N2204"/>
      <c r="P2204"/>
    </row>
    <row r="2205" spans="14:16" x14ac:dyDescent="0.25">
      <c r="N2205"/>
      <c r="P2205"/>
    </row>
    <row r="2206" spans="14:16" x14ac:dyDescent="0.25">
      <c r="N2206"/>
      <c r="P2206"/>
    </row>
    <row r="2207" spans="14:16" x14ac:dyDescent="0.25">
      <c r="N2207"/>
      <c r="P2207"/>
    </row>
    <row r="2208" spans="14:16" x14ac:dyDescent="0.25">
      <c r="N2208"/>
      <c r="P2208"/>
    </row>
    <row r="2209" spans="14:16" x14ac:dyDescent="0.25">
      <c r="N2209"/>
      <c r="P2209"/>
    </row>
    <row r="2210" spans="14:16" x14ac:dyDescent="0.25">
      <c r="N2210"/>
      <c r="P2210"/>
    </row>
    <row r="2211" spans="14:16" x14ac:dyDescent="0.25">
      <c r="N2211"/>
      <c r="P2211"/>
    </row>
    <row r="2212" spans="14:16" x14ac:dyDescent="0.25">
      <c r="N2212"/>
      <c r="P2212"/>
    </row>
    <row r="2213" spans="14:16" x14ac:dyDescent="0.25">
      <c r="N2213"/>
      <c r="P2213"/>
    </row>
    <row r="2214" spans="14:16" x14ac:dyDescent="0.25">
      <c r="N2214"/>
      <c r="P2214"/>
    </row>
    <row r="2215" spans="14:16" x14ac:dyDescent="0.25">
      <c r="N2215"/>
      <c r="P2215"/>
    </row>
    <row r="2216" spans="14:16" x14ac:dyDescent="0.25">
      <c r="N2216"/>
      <c r="P2216"/>
    </row>
    <row r="2217" spans="14:16" x14ac:dyDescent="0.25">
      <c r="N2217"/>
      <c r="P2217"/>
    </row>
    <row r="2218" spans="14:16" x14ac:dyDescent="0.25">
      <c r="N2218"/>
      <c r="P2218"/>
    </row>
    <row r="2219" spans="14:16" x14ac:dyDescent="0.25">
      <c r="N2219"/>
      <c r="P2219"/>
    </row>
    <row r="2220" spans="14:16" x14ac:dyDescent="0.25">
      <c r="N2220"/>
      <c r="P2220"/>
    </row>
    <row r="2221" spans="14:16" x14ac:dyDescent="0.25">
      <c r="N2221"/>
      <c r="P2221"/>
    </row>
    <row r="2222" spans="14:16" x14ac:dyDescent="0.25">
      <c r="N2222"/>
      <c r="P2222"/>
    </row>
    <row r="2223" spans="14:16" x14ac:dyDescent="0.25">
      <c r="N2223"/>
      <c r="P2223"/>
    </row>
    <row r="2224" spans="14:16" x14ac:dyDescent="0.25">
      <c r="N2224"/>
      <c r="P2224"/>
    </row>
    <row r="2225" spans="14:16" x14ac:dyDescent="0.25">
      <c r="N2225"/>
      <c r="P2225"/>
    </row>
    <row r="2226" spans="14:16" x14ac:dyDescent="0.25">
      <c r="N2226"/>
      <c r="P2226"/>
    </row>
    <row r="2227" spans="14:16" x14ac:dyDescent="0.25">
      <c r="N2227"/>
      <c r="P2227"/>
    </row>
    <row r="2228" spans="14:16" x14ac:dyDescent="0.25">
      <c r="N2228"/>
      <c r="P2228"/>
    </row>
    <row r="2229" spans="14:16" x14ac:dyDescent="0.25">
      <c r="N2229"/>
      <c r="P2229"/>
    </row>
    <row r="2230" spans="14:16" x14ac:dyDescent="0.25">
      <c r="N2230"/>
      <c r="P2230"/>
    </row>
    <row r="2231" spans="14:16" x14ac:dyDescent="0.25">
      <c r="N2231"/>
      <c r="P2231"/>
    </row>
    <row r="2232" spans="14:16" x14ac:dyDescent="0.25">
      <c r="N2232"/>
      <c r="P2232"/>
    </row>
    <row r="2233" spans="14:16" x14ac:dyDescent="0.25">
      <c r="N2233"/>
      <c r="P2233"/>
    </row>
    <row r="2234" spans="14:16" x14ac:dyDescent="0.25">
      <c r="N2234"/>
      <c r="P2234"/>
    </row>
    <row r="2235" spans="14:16" x14ac:dyDescent="0.25">
      <c r="N2235"/>
      <c r="P2235"/>
    </row>
    <row r="2236" spans="14:16" x14ac:dyDescent="0.25">
      <c r="N2236"/>
      <c r="P2236"/>
    </row>
    <row r="2237" spans="14:16" x14ac:dyDescent="0.25">
      <c r="N2237"/>
      <c r="P2237"/>
    </row>
    <row r="2238" spans="14:16" x14ac:dyDescent="0.25">
      <c r="N2238"/>
      <c r="P2238"/>
    </row>
    <row r="2239" spans="14:16" x14ac:dyDescent="0.25">
      <c r="N2239"/>
      <c r="P2239"/>
    </row>
    <row r="2240" spans="14:16" x14ac:dyDescent="0.25">
      <c r="N2240"/>
      <c r="P2240"/>
    </row>
    <row r="2241" spans="14:16" x14ac:dyDescent="0.25">
      <c r="N2241"/>
      <c r="P2241"/>
    </row>
    <row r="2242" spans="14:16" x14ac:dyDescent="0.25">
      <c r="N2242"/>
      <c r="P2242"/>
    </row>
    <row r="2243" spans="14:16" x14ac:dyDescent="0.25">
      <c r="N2243"/>
      <c r="P2243"/>
    </row>
    <row r="2244" spans="14:16" x14ac:dyDescent="0.25">
      <c r="N2244"/>
      <c r="P2244"/>
    </row>
    <row r="2245" spans="14:16" x14ac:dyDescent="0.25">
      <c r="N2245"/>
      <c r="P2245"/>
    </row>
    <row r="2246" spans="14:16" x14ac:dyDescent="0.25">
      <c r="N2246"/>
      <c r="P2246"/>
    </row>
    <row r="2247" spans="14:16" x14ac:dyDescent="0.25">
      <c r="N2247"/>
      <c r="P2247"/>
    </row>
    <row r="2248" spans="14:16" x14ac:dyDescent="0.25">
      <c r="N2248"/>
      <c r="P2248"/>
    </row>
    <row r="2249" spans="14:16" x14ac:dyDescent="0.25">
      <c r="N2249"/>
      <c r="P2249"/>
    </row>
    <row r="2250" spans="14:16" x14ac:dyDescent="0.25">
      <c r="N2250"/>
      <c r="P2250"/>
    </row>
    <row r="2251" spans="14:16" x14ac:dyDescent="0.25">
      <c r="N2251"/>
      <c r="P2251"/>
    </row>
    <row r="2252" spans="14:16" x14ac:dyDescent="0.25">
      <c r="N2252"/>
      <c r="P2252"/>
    </row>
    <row r="2253" spans="14:16" x14ac:dyDescent="0.25">
      <c r="N2253"/>
      <c r="P2253"/>
    </row>
    <row r="2254" spans="14:16" x14ac:dyDescent="0.25">
      <c r="N2254"/>
      <c r="P2254"/>
    </row>
    <row r="2255" spans="14:16" x14ac:dyDescent="0.25">
      <c r="N2255"/>
      <c r="P2255"/>
    </row>
    <row r="2256" spans="14:16" x14ac:dyDescent="0.25">
      <c r="N2256"/>
      <c r="P2256"/>
    </row>
    <row r="2257" spans="14:16" x14ac:dyDescent="0.25">
      <c r="N2257"/>
      <c r="P2257"/>
    </row>
    <row r="2258" spans="14:16" x14ac:dyDescent="0.25">
      <c r="N2258"/>
      <c r="P2258"/>
    </row>
    <row r="2259" spans="14:16" x14ac:dyDescent="0.25">
      <c r="N2259"/>
      <c r="P2259"/>
    </row>
    <row r="2260" spans="14:16" x14ac:dyDescent="0.25">
      <c r="N2260"/>
      <c r="P2260"/>
    </row>
    <row r="2261" spans="14:16" x14ac:dyDescent="0.25">
      <c r="N2261"/>
      <c r="P2261"/>
    </row>
    <row r="2262" spans="14:16" x14ac:dyDescent="0.25">
      <c r="N2262"/>
      <c r="P2262"/>
    </row>
    <row r="2263" spans="14:16" x14ac:dyDescent="0.25">
      <c r="N2263"/>
      <c r="P2263"/>
    </row>
    <row r="2264" spans="14:16" x14ac:dyDescent="0.25">
      <c r="N2264"/>
      <c r="P2264"/>
    </row>
    <row r="2265" spans="14:16" x14ac:dyDescent="0.25">
      <c r="N2265"/>
      <c r="P2265"/>
    </row>
    <row r="2266" spans="14:16" x14ac:dyDescent="0.25">
      <c r="N2266"/>
      <c r="P2266"/>
    </row>
    <row r="2267" spans="14:16" x14ac:dyDescent="0.25">
      <c r="N2267"/>
      <c r="P2267"/>
    </row>
    <row r="2268" spans="14:16" x14ac:dyDescent="0.25">
      <c r="N2268"/>
      <c r="P2268"/>
    </row>
    <row r="2269" spans="14:16" x14ac:dyDescent="0.25">
      <c r="N2269"/>
      <c r="P2269"/>
    </row>
    <row r="2270" spans="14:16" x14ac:dyDescent="0.25">
      <c r="N2270"/>
      <c r="P2270"/>
    </row>
    <row r="2271" spans="14:16" x14ac:dyDescent="0.25">
      <c r="N2271"/>
      <c r="P2271"/>
    </row>
    <row r="2272" spans="14:16" x14ac:dyDescent="0.25">
      <c r="N2272"/>
      <c r="P2272"/>
    </row>
    <row r="2273" spans="14:16" x14ac:dyDescent="0.25">
      <c r="N2273"/>
      <c r="P2273"/>
    </row>
    <row r="2274" spans="14:16" x14ac:dyDescent="0.25">
      <c r="N2274"/>
      <c r="P2274"/>
    </row>
    <row r="2275" spans="14:16" x14ac:dyDescent="0.25">
      <c r="N2275"/>
      <c r="P2275"/>
    </row>
    <row r="2276" spans="14:16" x14ac:dyDescent="0.25">
      <c r="N2276"/>
      <c r="P2276"/>
    </row>
    <row r="2277" spans="14:16" x14ac:dyDescent="0.25">
      <c r="N2277"/>
      <c r="P2277"/>
    </row>
    <row r="2278" spans="14:16" x14ac:dyDescent="0.25">
      <c r="N2278"/>
      <c r="P2278"/>
    </row>
    <row r="2279" spans="14:16" x14ac:dyDescent="0.25">
      <c r="N2279"/>
      <c r="P2279"/>
    </row>
    <row r="2280" spans="14:16" x14ac:dyDescent="0.25">
      <c r="N2280"/>
      <c r="P2280"/>
    </row>
    <row r="2281" spans="14:16" x14ac:dyDescent="0.25">
      <c r="N2281"/>
      <c r="P2281"/>
    </row>
    <row r="2282" spans="14:16" x14ac:dyDescent="0.25">
      <c r="N2282"/>
      <c r="P2282"/>
    </row>
    <row r="2283" spans="14:16" x14ac:dyDescent="0.25">
      <c r="N2283"/>
      <c r="P2283"/>
    </row>
    <row r="2284" spans="14:16" x14ac:dyDescent="0.25">
      <c r="N2284"/>
      <c r="P2284"/>
    </row>
    <row r="2285" spans="14:16" x14ac:dyDescent="0.25">
      <c r="N2285"/>
      <c r="P2285"/>
    </row>
    <row r="2286" spans="14:16" x14ac:dyDescent="0.25">
      <c r="N2286"/>
      <c r="P2286"/>
    </row>
    <row r="2287" spans="14:16" x14ac:dyDescent="0.25">
      <c r="N2287"/>
      <c r="P2287"/>
    </row>
    <row r="2288" spans="14:16" x14ac:dyDescent="0.25">
      <c r="N2288"/>
      <c r="P2288"/>
    </row>
    <row r="2289" spans="14:16" x14ac:dyDescent="0.25">
      <c r="N2289"/>
      <c r="P2289"/>
    </row>
    <row r="2290" spans="14:16" x14ac:dyDescent="0.25">
      <c r="N2290"/>
      <c r="P2290"/>
    </row>
    <row r="2291" spans="14:16" x14ac:dyDescent="0.25">
      <c r="N2291"/>
      <c r="P2291"/>
    </row>
    <row r="2292" spans="14:16" x14ac:dyDescent="0.25">
      <c r="N2292"/>
      <c r="P2292"/>
    </row>
    <row r="2293" spans="14:16" x14ac:dyDescent="0.25">
      <c r="N2293"/>
      <c r="P2293"/>
    </row>
    <row r="2294" spans="14:16" x14ac:dyDescent="0.25">
      <c r="N2294"/>
      <c r="P2294"/>
    </row>
    <row r="2295" spans="14:16" x14ac:dyDescent="0.25">
      <c r="N2295"/>
      <c r="P2295"/>
    </row>
    <row r="2296" spans="14:16" x14ac:dyDescent="0.25">
      <c r="N2296"/>
      <c r="P2296"/>
    </row>
    <row r="2297" spans="14:16" x14ac:dyDescent="0.25">
      <c r="N2297"/>
      <c r="P2297"/>
    </row>
    <row r="2298" spans="14:16" x14ac:dyDescent="0.25">
      <c r="N2298"/>
      <c r="P2298"/>
    </row>
    <row r="2299" spans="14:16" x14ac:dyDescent="0.25">
      <c r="N2299"/>
      <c r="P2299"/>
    </row>
    <row r="2300" spans="14:16" x14ac:dyDescent="0.25">
      <c r="N2300"/>
      <c r="P2300"/>
    </row>
    <row r="2301" spans="14:16" x14ac:dyDescent="0.25">
      <c r="N2301"/>
      <c r="P2301"/>
    </row>
    <row r="2302" spans="14:16" x14ac:dyDescent="0.25">
      <c r="N2302"/>
      <c r="P2302"/>
    </row>
    <row r="2303" spans="14:16" x14ac:dyDescent="0.25">
      <c r="N2303"/>
      <c r="P2303"/>
    </row>
    <row r="2304" spans="14:16" x14ac:dyDescent="0.25">
      <c r="N2304"/>
      <c r="P2304"/>
    </row>
    <row r="2305" spans="14:16" x14ac:dyDescent="0.25">
      <c r="N2305"/>
      <c r="P2305"/>
    </row>
    <row r="2306" spans="14:16" x14ac:dyDescent="0.25">
      <c r="N2306"/>
      <c r="P2306"/>
    </row>
    <row r="2307" spans="14:16" x14ac:dyDescent="0.25">
      <c r="N2307"/>
      <c r="P2307"/>
    </row>
    <row r="2308" spans="14:16" x14ac:dyDescent="0.25">
      <c r="N2308"/>
      <c r="P2308"/>
    </row>
    <row r="2309" spans="14:16" x14ac:dyDescent="0.25">
      <c r="N2309"/>
      <c r="P2309"/>
    </row>
    <row r="2310" spans="14:16" x14ac:dyDescent="0.25">
      <c r="N2310"/>
      <c r="P2310"/>
    </row>
    <row r="2311" spans="14:16" x14ac:dyDescent="0.25">
      <c r="N2311"/>
      <c r="P2311"/>
    </row>
    <row r="2312" spans="14:16" x14ac:dyDescent="0.25">
      <c r="N2312"/>
      <c r="P2312"/>
    </row>
    <row r="2313" spans="14:16" x14ac:dyDescent="0.25">
      <c r="N2313"/>
      <c r="P2313"/>
    </row>
    <row r="2314" spans="14:16" x14ac:dyDescent="0.25">
      <c r="N2314"/>
      <c r="P2314"/>
    </row>
    <row r="2315" spans="14:16" x14ac:dyDescent="0.25">
      <c r="N2315"/>
      <c r="P2315"/>
    </row>
    <row r="2316" spans="14:16" x14ac:dyDescent="0.25">
      <c r="N2316"/>
      <c r="P2316"/>
    </row>
    <row r="2317" spans="14:16" x14ac:dyDescent="0.25">
      <c r="N2317"/>
      <c r="P2317"/>
    </row>
    <row r="2318" spans="14:16" x14ac:dyDescent="0.25">
      <c r="N2318"/>
      <c r="P2318"/>
    </row>
    <row r="2319" spans="14:16" x14ac:dyDescent="0.25">
      <c r="N2319"/>
      <c r="P2319"/>
    </row>
    <row r="2320" spans="14:16" x14ac:dyDescent="0.25">
      <c r="N2320"/>
      <c r="P2320"/>
    </row>
    <row r="2321" spans="14:16" x14ac:dyDescent="0.25">
      <c r="N2321"/>
      <c r="P2321"/>
    </row>
    <row r="2322" spans="14:16" x14ac:dyDescent="0.25">
      <c r="N2322"/>
      <c r="P2322"/>
    </row>
    <row r="2323" spans="14:16" x14ac:dyDescent="0.25">
      <c r="N2323"/>
      <c r="P2323"/>
    </row>
    <row r="2324" spans="14:16" x14ac:dyDescent="0.25">
      <c r="N2324"/>
      <c r="P2324"/>
    </row>
    <row r="2325" spans="14:16" x14ac:dyDescent="0.25">
      <c r="N2325"/>
      <c r="P2325"/>
    </row>
    <row r="2326" spans="14:16" x14ac:dyDescent="0.25">
      <c r="N2326"/>
      <c r="P2326"/>
    </row>
    <row r="2327" spans="14:16" x14ac:dyDescent="0.25">
      <c r="N2327"/>
      <c r="P2327"/>
    </row>
    <row r="2328" spans="14:16" x14ac:dyDescent="0.25">
      <c r="N2328"/>
      <c r="P2328"/>
    </row>
    <row r="2329" spans="14:16" x14ac:dyDescent="0.25">
      <c r="N2329"/>
      <c r="P2329"/>
    </row>
    <row r="2330" spans="14:16" x14ac:dyDescent="0.25">
      <c r="N2330"/>
      <c r="P2330"/>
    </row>
    <row r="2331" spans="14:16" x14ac:dyDescent="0.25">
      <c r="N2331"/>
      <c r="P2331"/>
    </row>
    <row r="2332" spans="14:16" x14ac:dyDescent="0.25">
      <c r="N2332"/>
      <c r="P2332"/>
    </row>
    <row r="2333" spans="14:16" x14ac:dyDescent="0.25">
      <c r="N2333"/>
      <c r="P2333"/>
    </row>
    <row r="2334" spans="14:16" x14ac:dyDescent="0.25">
      <c r="N2334"/>
      <c r="P2334"/>
    </row>
    <row r="2335" spans="14:16" x14ac:dyDescent="0.25">
      <c r="N2335"/>
      <c r="P2335"/>
    </row>
    <row r="2336" spans="14:16" x14ac:dyDescent="0.25">
      <c r="N2336"/>
      <c r="P2336"/>
    </row>
    <row r="2337" spans="14:16" x14ac:dyDescent="0.25">
      <c r="N2337"/>
      <c r="P2337"/>
    </row>
    <row r="2338" spans="14:16" x14ac:dyDescent="0.25">
      <c r="N2338"/>
      <c r="P2338"/>
    </row>
    <row r="2339" spans="14:16" x14ac:dyDescent="0.25">
      <c r="N2339"/>
      <c r="P2339"/>
    </row>
    <row r="2340" spans="14:16" x14ac:dyDescent="0.25">
      <c r="N2340"/>
      <c r="P2340"/>
    </row>
    <row r="2341" spans="14:16" x14ac:dyDescent="0.25">
      <c r="N2341"/>
      <c r="P2341"/>
    </row>
    <row r="2342" spans="14:16" x14ac:dyDescent="0.25">
      <c r="N2342"/>
      <c r="P2342"/>
    </row>
    <row r="2343" spans="14:16" x14ac:dyDescent="0.25">
      <c r="N2343"/>
      <c r="P2343"/>
    </row>
    <row r="2344" spans="14:16" x14ac:dyDescent="0.25">
      <c r="N2344"/>
      <c r="P2344"/>
    </row>
    <row r="2345" spans="14:16" x14ac:dyDescent="0.25">
      <c r="N2345"/>
      <c r="P2345"/>
    </row>
    <row r="2346" spans="14:16" x14ac:dyDescent="0.25">
      <c r="N2346"/>
      <c r="P2346"/>
    </row>
    <row r="2347" spans="14:16" x14ac:dyDescent="0.25">
      <c r="N2347"/>
      <c r="P2347"/>
    </row>
    <row r="2348" spans="14:16" x14ac:dyDescent="0.25">
      <c r="N2348"/>
      <c r="P2348"/>
    </row>
    <row r="2349" spans="14:16" x14ac:dyDescent="0.25">
      <c r="N2349"/>
      <c r="P2349"/>
    </row>
    <row r="2350" spans="14:16" x14ac:dyDescent="0.25">
      <c r="N2350"/>
      <c r="P2350"/>
    </row>
    <row r="2351" spans="14:16" x14ac:dyDescent="0.25">
      <c r="N2351"/>
      <c r="P2351"/>
    </row>
    <row r="2352" spans="14:16" x14ac:dyDescent="0.25">
      <c r="N2352"/>
      <c r="P2352"/>
    </row>
    <row r="2353" spans="14:16" x14ac:dyDescent="0.25">
      <c r="N2353"/>
      <c r="P2353"/>
    </row>
    <row r="2354" spans="14:16" x14ac:dyDescent="0.25">
      <c r="N2354"/>
      <c r="P2354"/>
    </row>
    <row r="2355" spans="14:16" x14ac:dyDescent="0.25">
      <c r="N2355"/>
      <c r="P2355"/>
    </row>
    <row r="2356" spans="14:16" x14ac:dyDescent="0.25">
      <c r="N2356"/>
      <c r="P2356"/>
    </row>
    <row r="2357" spans="14:16" x14ac:dyDescent="0.25">
      <c r="N2357"/>
      <c r="P2357"/>
    </row>
    <row r="2358" spans="14:16" x14ac:dyDescent="0.25">
      <c r="N2358"/>
      <c r="P2358"/>
    </row>
    <row r="2359" spans="14:16" x14ac:dyDescent="0.25">
      <c r="N2359"/>
      <c r="P2359"/>
    </row>
    <row r="2360" spans="14:16" x14ac:dyDescent="0.25">
      <c r="N2360"/>
      <c r="P2360"/>
    </row>
    <row r="2361" spans="14:16" x14ac:dyDescent="0.25">
      <c r="N2361"/>
      <c r="P2361"/>
    </row>
    <row r="2362" spans="14:16" x14ac:dyDescent="0.25">
      <c r="N2362"/>
      <c r="P2362"/>
    </row>
    <row r="2363" spans="14:16" x14ac:dyDescent="0.25">
      <c r="N2363"/>
      <c r="P2363"/>
    </row>
    <row r="2364" spans="14:16" x14ac:dyDescent="0.25">
      <c r="N2364"/>
      <c r="P2364"/>
    </row>
    <row r="2365" spans="14:16" x14ac:dyDescent="0.25">
      <c r="N2365"/>
      <c r="P2365"/>
    </row>
    <row r="2366" spans="14:16" x14ac:dyDescent="0.25">
      <c r="N2366"/>
      <c r="P2366"/>
    </row>
    <row r="2367" spans="14:16" x14ac:dyDescent="0.25">
      <c r="N2367"/>
      <c r="P2367"/>
    </row>
    <row r="2368" spans="14:16" x14ac:dyDescent="0.25">
      <c r="N2368"/>
      <c r="P2368"/>
    </row>
    <row r="2369" spans="14:16" x14ac:dyDescent="0.25">
      <c r="N2369"/>
      <c r="P2369"/>
    </row>
    <row r="2370" spans="14:16" x14ac:dyDescent="0.25">
      <c r="N2370"/>
      <c r="P2370"/>
    </row>
    <row r="2371" spans="14:16" x14ac:dyDescent="0.25">
      <c r="N2371"/>
      <c r="P2371"/>
    </row>
    <row r="2372" spans="14:16" x14ac:dyDescent="0.25">
      <c r="N2372"/>
      <c r="P2372"/>
    </row>
    <row r="2373" spans="14:16" x14ac:dyDescent="0.25">
      <c r="N2373"/>
      <c r="P2373"/>
    </row>
    <row r="2374" spans="14:16" x14ac:dyDescent="0.25">
      <c r="N2374"/>
      <c r="P2374"/>
    </row>
    <row r="2375" spans="14:16" x14ac:dyDescent="0.25">
      <c r="N2375"/>
      <c r="P2375"/>
    </row>
    <row r="2376" spans="14:16" x14ac:dyDescent="0.25">
      <c r="N2376"/>
      <c r="P2376"/>
    </row>
    <row r="2377" spans="14:16" x14ac:dyDescent="0.25">
      <c r="N2377"/>
      <c r="P2377"/>
    </row>
    <row r="2378" spans="14:16" x14ac:dyDescent="0.25">
      <c r="N2378"/>
      <c r="P2378"/>
    </row>
    <row r="2379" spans="14:16" x14ac:dyDescent="0.25">
      <c r="N2379"/>
      <c r="P2379"/>
    </row>
    <row r="2380" spans="14:16" x14ac:dyDescent="0.25">
      <c r="N2380"/>
      <c r="P2380"/>
    </row>
    <row r="2381" spans="14:16" x14ac:dyDescent="0.25">
      <c r="N2381"/>
      <c r="P2381"/>
    </row>
    <row r="2382" spans="14:16" x14ac:dyDescent="0.25">
      <c r="N2382"/>
      <c r="P2382"/>
    </row>
    <row r="2383" spans="14:16" x14ac:dyDescent="0.25">
      <c r="N2383"/>
      <c r="P2383"/>
    </row>
    <row r="2384" spans="14:16" x14ac:dyDescent="0.25">
      <c r="N2384"/>
      <c r="P2384"/>
    </row>
    <row r="2385" spans="14:16" x14ac:dyDescent="0.25">
      <c r="N2385"/>
      <c r="P2385"/>
    </row>
    <row r="2386" spans="14:16" x14ac:dyDescent="0.25">
      <c r="N2386"/>
      <c r="P2386"/>
    </row>
    <row r="2387" spans="14:16" x14ac:dyDescent="0.25">
      <c r="N2387"/>
      <c r="P2387"/>
    </row>
    <row r="2388" spans="14:16" x14ac:dyDescent="0.25">
      <c r="N2388"/>
      <c r="P2388"/>
    </row>
    <row r="2389" spans="14:16" x14ac:dyDescent="0.25">
      <c r="N2389"/>
      <c r="P2389"/>
    </row>
    <row r="2390" spans="14:16" x14ac:dyDescent="0.25">
      <c r="N2390"/>
      <c r="P2390"/>
    </row>
    <row r="2391" spans="14:16" x14ac:dyDescent="0.25">
      <c r="N2391"/>
      <c r="P2391"/>
    </row>
    <row r="2392" spans="14:16" x14ac:dyDescent="0.25">
      <c r="N2392"/>
      <c r="P2392"/>
    </row>
    <row r="2393" spans="14:16" x14ac:dyDescent="0.25">
      <c r="N2393"/>
      <c r="P2393"/>
    </row>
    <row r="2394" spans="14:16" x14ac:dyDescent="0.25">
      <c r="N2394"/>
      <c r="P2394"/>
    </row>
    <row r="2395" spans="14:16" x14ac:dyDescent="0.25">
      <c r="N2395"/>
      <c r="P2395"/>
    </row>
    <row r="2396" spans="14:16" x14ac:dyDescent="0.25">
      <c r="N2396"/>
      <c r="P2396"/>
    </row>
    <row r="2397" spans="14:16" x14ac:dyDescent="0.25">
      <c r="N2397"/>
      <c r="P2397"/>
    </row>
    <row r="2398" spans="14:16" x14ac:dyDescent="0.25">
      <c r="N2398"/>
      <c r="P2398"/>
    </row>
    <row r="2399" spans="14:16" x14ac:dyDescent="0.25">
      <c r="N2399"/>
      <c r="P2399"/>
    </row>
    <row r="2400" spans="14:16" x14ac:dyDescent="0.25">
      <c r="N2400"/>
      <c r="P2400"/>
    </row>
    <row r="2401" spans="14:16" x14ac:dyDescent="0.25">
      <c r="N2401"/>
      <c r="P2401"/>
    </row>
    <row r="2402" spans="14:16" x14ac:dyDescent="0.25">
      <c r="N2402"/>
      <c r="P2402"/>
    </row>
    <row r="2403" spans="14:16" x14ac:dyDescent="0.25">
      <c r="N2403"/>
      <c r="P2403"/>
    </row>
    <row r="2404" spans="14:16" x14ac:dyDescent="0.25">
      <c r="N2404"/>
      <c r="P2404"/>
    </row>
    <row r="2405" spans="14:16" x14ac:dyDescent="0.25">
      <c r="N2405"/>
      <c r="P2405"/>
    </row>
    <row r="2406" spans="14:16" x14ac:dyDescent="0.25">
      <c r="N2406"/>
      <c r="P2406"/>
    </row>
    <row r="2407" spans="14:16" x14ac:dyDescent="0.25">
      <c r="N2407"/>
      <c r="P2407"/>
    </row>
    <row r="2408" spans="14:16" x14ac:dyDescent="0.25">
      <c r="N2408"/>
      <c r="P2408"/>
    </row>
    <row r="2409" spans="14:16" x14ac:dyDescent="0.25">
      <c r="N2409"/>
      <c r="P2409"/>
    </row>
    <row r="2410" spans="14:16" x14ac:dyDescent="0.25">
      <c r="N2410"/>
      <c r="P2410"/>
    </row>
    <row r="2411" spans="14:16" x14ac:dyDescent="0.25">
      <c r="N2411"/>
      <c r="P2411"/>
    </row>
    <row r="2412" spans="14:16" x14ac:dyDescent="0.25">
      <c r="N2412"/>
      <c r="P2412"/>
    </row>
    <row r="2413" spans="14:16" x14ac:dyDescent="0.25">
      <c r="N2413"/>
      <c r="P2413"/>
    </row>
    <row r="2414" spans="14:16" x14ac:dyDescent="0.25">
      <c r="N2414"/>
      <c r="P2414"/>
    </row>
    <row r="2415" spans="14:16" x14ac:dyDescent="0.25">
      <c r="N2415"/>
      <c r="P2415"/>
    </row>
    <row r="2416" spans="14:16" x14ac:dyDescent="0.25">
      <c r="N2416"/>
      <c r="P2416"/>
    </row>
    <row r="2417" spans="14:16" x14ac:dyDescent="0.25">
      <c r="N2417"/>
      <c r="P2417"/>
    </row>
    <row r="2418" spans="14:16" x14ac:dyDescent="0.25">
      <c r="N2418"/>
      <c r="P2418"/>
    </row>
    <row r="2419" spans="14:16" x14ac:dyDescent="0.25">
      <c r="N2419"/>
      <c r="P2419"/>
    </row>
    <row r="2420" spans="14:16" x14ac:dyDescent="0.25">
      <c r="N2420"/>
      <c r="P2420"/>
    </row>
    <row r="2421" spans="14:16" x14ac:dyDescent="0.25">
      <c r="N2421"/>
      <c r="P2421"/>
    </row>
    <row r="2422" spans="14:16" x14ac:dyDescent="0.25">
      <c r="N2422"/>
      <c r="P2422"/>
    </row>
    <row r="2423" spans="14:16" x14ac:dyDescent="0.25">
      <c r="N2423"/>
      <c r="P2423"/>
    </row>
    <row r="2424" spans="14:16" x14ac:dyDescent="0.25">
      <c r="N2424"/>
      <c r="P2424"/>
    </row>
    <row r="2425" spans="14:16" x14ac:dyDescent="0.25">
      <c r="N2425"/>
      <c r="P2425"/>
    </row>
    <row r="2426" spans="14:16" x14ac:dyDescent="0.25">
      <c r="N2426"/>
      <c r="P2426"/>
    </row>
    <row r="2427" spans="14:16" x14ac:dyDescent="0.25">
      <c r="N2427"/>
      <c r="P2427"/>
    </row>
    <row r="2428" spans="14:16" x14ac:dyDescent="0.25">
      <c r="N2428"/>
      <c r="P2428"/>
    </row>
    <row r="2429" spans="14:16" x14ac:dyDescent="0.25">
      <c r="N2429"/>
      <c r="P2429"/>
    </row>
    <row r="2430" spans="14:16" x14ac:dyDescent="0.25">
      <c r="N2430"/>
      <c r="P2430"/>
    </row>
    <row r="2431" spans="14:16" x14ac:dyDescent="0.25">
      <c r="N2431"/>
      <c r="P2431"/>
    </row>
    <row r="2432" spans="14:16" x14ac:dyDescent="0.25">
      <c r="N2432"/>
      <c r="P2432"/>
    </row>
    <row r="2433" spans="14:16" x14ac:dyDescent="0.25">
      <c r="N2433"/>
      <c r="P2433"/>
    </row>
    <row r="2434" spans="14:16" x14ac:dyDescent="0.25">
      <c r="N2434"/>
      <c r="P2434"/>
    </row>
    <row r="2435" spans="14:16" x14ac:dyDescent="0.25">
      <c r="N2435"/>
      <c r="P2435"/>
    </row>
    <row r="2436" spans="14:16" x14ac:dyDescent="0.25">
      <c r="N2436"/>
      <c r="P2436"/>
    </row>
    <row r="2437" spans="14:16" x14ac:dyDescent="0.25">
      <c r="N2437"/>
      <c r="P2437"/>
    </row>
    <row r="2438" spans="14:16" x14ac:dyDescent="0.25">
      <c r="N2438"/>
      <c r="P2438"/>
    </row>
    <row r="2439" spans="14:16" x14ac:dyDescent="0.25">
      <c r="N2439"/>
      <c r="P2439"/>
    </row>
    <row r="2440" spans="14:16" x14ac:dyDescent="0.25">
      <c r="N2440"/>
      <c r="P2440"/>
    </row>
    <row r="2441" spans="14:16" x14ac:dyDescent="0.25">
      <c r="N2441"/>
      <c r="P2441"/>
    </row>
    <row r="2442" spans="14:16" x14ac:dyDescent="0.25">
      <c r="N2442"/>
      <c r="P2442"/>
    </row>
    <row r="2443" spans="14:16" x14ac:dyDescent="0.25">
      <c r="N2443"/>
      <c r="P2443"/>
    </row>
    <row r="2444" spans="14:16" x14ac:dyDescent="0.25">
      <c r="N2444"/>
      <c r="P2444"/>
    </row>
    <row r="2445" spans="14:16" x14ac:dyDescent="0.25">
      <c r="N2445"/>
      <c r="P2445"/>
    </row>
    <row r="2446" spans="14:16" x14ac:dyDescent="0.25">
      <c r="N2446"/>
      <c r="P2446"/>
    </row>
    <row r="2447" spans="14:16" x14ac:dyDescent="0.25">
      <c r="N2447"/>
      <c r="P2447"/>
    </row>
    <row r="2448" spans="14:16" x14ac:dyDescent="0.25">
      <c r="N2448"/>
      <c r="P2448"/>
    </row>
    <row r="2449" spans="14:16" x14ac:dyDescent="0.25">
      <c r="N2449"/>
      <c r="P2449"/>
    </row>
    <row r="2450" spans="14:16" x14ac:dyDescent="0.25">
      <c r="N2450"/>
      <c r="P2450"/>
    </row>
    <row r="2451" spans="14:16" x14ac:dyDescent="0.25">
      <c r="N2451"/>
      <c r="P2451"/>
    </row>
    <row r="2452" spans="14:16" x14ac:dyDescent="0.25">
      <c r="N2452"/>
      <c r="P2452"/>
    </row>
    <row r="2453" spans="14:16" x14ac:dyDescent="0.25">
      <c r="N2453"/>
      <c r="P2453"/>
    </row>
    <row r="2454" spans="14:16" x14ac:dyDescent="0.25">
      <c r="N2454"/>
      <c r="P2454"/>
    </row>
    <row r="2455" spans="14:16" x14ac:dyDescent="0.25">
      <c r="N2455"/>
      <c r="P2455"/>
    </row>
    <row r="2456" spans="14:16" x14ac:dyDescent="0.25">
      <c r="N2456"/>
      <c r="P2456"/>
    </row>
    <row r="2457" spans="14:16" x14ac:dyDescent="0.25">
      <c r="N2457"/>
      <c r="P2457"/>
    </row>
    <row r="2458" spans="14:16" x14ac:dyDescent="0.25">
      <c r="N2458"/>
      <c r="P2458"/>
    </row>
    <row r="2459" spans="14:16" x14ac:dyDescent="0.25">
      <c r="N2459"/>
      <c r="P2459"/>
    </row>
    <row r="2460" spans="14:16" x14ac:dyDescent="0.25">
      <c r="N2460"/>
      <c r="P2460"/>
    </row>
    <row r="2461" spans="14:16" x14ac:dyDescent="0.25">
      <c r="N2461"/>
      <c r="P2461"/>
    </row>
    <row r="2462" spans="14:16" x14ac:dyDescent="0.25">
      <c r="N2462"/>
      <c r="P2462"/>
    </row>
    <row r="2463" spans="14:16" x14ac:dyDescent="0.25">
      <c r="N2463"/>
      <c r="P2463"/>
    </row>
    <row r="2464" spans="14:16" x14ac:dyDescent="0.25">
      <c r="N2464"/>
      <c r="P2464"/>
    </row>
    <row r="2465" spans="14:16" x14ac:dyDescent="0.25">
      <c r="N2465"/>
      <c r="P2465"/>
    </row>
    <row r="2466" spans="14:16" x14ac:dyDescent="0.25">
      <c r="N2466"/>
      <c r="P2466"/>
    </row>
    <row r="2467" spans="14:16" x14ac:dyDescent="0.25">
      <c r="N2467"/>
      <c r="P2467"/>
    </row>
    <row r="2468" spans="14:16" x14ac:dyDescent="0.25">
      <c r="N2468"/>
      <c r="P2468"/>
    </row>
    <row r="2469" spans="14:16" x14ac:dyDescent="0.25">
      <c r="N2469"/>
      <c r="P2469"/>
    </row>
    <row r="2470" spans="14:16" x14ac:dyDescent="0.25">
      <c r="N2470"/>
      <c r="P2470"/>
    </row>
    <row r="2471" spans="14:16" x14ac:dyDescent="0.25">
      <c r="N2471"/>
      <c r="P2471"/>
    </row>
    <row r="2472" spans="14:16" x14ac:dyDescent="0.25">
      <c r="N2472"/>
      <c r="P2472"/>
    </row>
    <row r="2473" spans="14:16" x14ac:dyDescent="0.25">
      <c r="N2473"/>
      <c r="P2473"/>
    </row>
    <row r="2474" spans="14:16" x14ac:dyDescent="0.25">
      <c r="N2474"/>
      <c r="P2474"/>
    </row>
    <row r="2475" spans="14:16" x14ac:dyDescent="0.25">
      <c r="N2475"/>
      <c r="P2475"/>
    </row>
    <row r="2476" spans="14:16" x14ac:dyDescent="0.25">
      <c r="N2476"/>
      <c r="P2476"/>
    </row>
    <row r="2477" spans="14:16" x14ac:dyDescent="0.25">
      <c r="N2477"/>
      <c r="P2477"/>
    </row>
    <row r="2478" spans="14:16" x14ac:dyDescent="0.25">
      <c r="N2478"/>
      <c r="P2478"/>
    </row>
    <row r="2479" spans="14:16" x14ac:dyDescent="0.25">
      <c r="N2479"/>
      <c r="P2479"/>
    </row>
    <row r="2480" spans="14:16" x14ac:dyDescent="0.25">
      <c r="N2480"/>
      <c r="P2480"/>
    </row>
    <row r="2481" spans="14:16" x14ac:dyDescent="0.25">
      <c r="N2481"/>
      <c r="P2481"/>
    </row>
    <row r="2482" spans="14:16" x14ac:dyDescent="0.25">
      <c r="N2482"/>
      <c r="P2482"/>
    </row>
    <row r="2483" spans="14:16" x14ac:dyDescent="0.25">
      <c r="N2483"/>
      <c r="P2483"/>
    </row>
    <row r="2484" spans="14:16" x14ac:dyDescent="0.25">
      <c r="N2484"/>
      <c r="P2484"/>
    </row>
    <row r="2485" spans="14:16" x14ac:dyDescent="0.25">
      <c r="N2485"/>
      <c r="P2485"/>
    </row>
    <row r="2486" spans="14:16" x14ac:dyDescent="0.25">
      <c r="N2486"/>
      <c r="P2486"/>
    </row>
    <row r="2487" spans="14:16" x14ac:dyDescent="0.25">
      <c r="N2487"/>
      <c r="P2487"/>
    </row>
    <row r="2488" spans="14:16" x14ac:dyDescent="0.25">
      <c r="N2488"/>
      <c r="P2488"/>
    </row>
    <row r="2489" spans="14:16" x14ac:dyDescent="0.25">
      <c r="N2489"/>
      <c r="P2489"/>
    </row>
    <row r="2490" spans="14:16" x14ac:dyDescent="0.25">
      <c r="N2490"/>
      <c r="P2490"/>
    </row>
    <row r="2491" spans="14:16" x14ac:dyDescent="0.25">
      <c r="N2491"/>
      <c r="P2491"/>
    </row>
    <row r="2492" spans="14:16" x14ac:dyDescent="0.25">
      <c r="N2492"/>
      <c r="P2492"/>
    </row>
    <row r="2493" spans="14:16" x14ac:dyDescent="0.25">
      <c r="N2493"/>
      <c r="P2493"/>
    </row>
    <row r="2494" spans="14:16" x14ac:dyDescent="0.25">
      <c r="N2494"/>
      <c r="P2494"/>
    </row>
    <row r="2495" spans="14:16" x14ac:dyDescent="0.25">
      <c r="N2495"/>
      <c r="P2495"/>
    </row>
    <row r="2496" spans="14:16" x14ac:dyDescent="0.25">
      <c r="N2496"/>
      <c r="P2496"/>
    </row>
    <row r="2497" spans="14:16" x14ac:dyDescent="0.25">
      <c r="N2497"/>
      <c r="P2497"/>
    </row>
    <row r="2498" spans="14:16" x14ac:dyDescent="0.25">
      <c r="N2498"/>
      <c r="P2498"/>
    </row>
    <row r="2499" spans="14:16" x14ac:dyDescent="0.25">
      <c r="N2499"/>
      <c r="P2499"/>
    </row>
    <row r="2500" spans="14:16" x14ac:dyDescent="0.25">
      <c r="N2500"/>
      <c r="P2500"/>
    </row>
    <row r="2501" spans="14:16" x14ac:dyDescent="0.25">
      <c r="N2501"/>
      <c r="P2501"/>
    </row>
    <row r="2502" spans="14:16" x14ac:dyDescent="0.25">
      <c r="N2502"/>
      <c r="P2502"/>
    </row>
    <row r="2503" spans="14:16" x14ac:dyDescent="0.25">
      <c r="N2503"/>
      <c r="P2503"/>
    </row>
    <row r="2504" spans="14:16" x14ac:dyDescent="0.25">
      <c r="N2504"/>
      <c r="P2504"/>
    </row>
    <row r="2505" spans="14:16" x14ac:dyDescent="0.25">
      <c r="N2505"/>
      <c r="P2505"/>
    </row>
    <row r="2506" spans="14:16" x14ac:dyDescent="0.25">
      <c r="N2506"/>
      <c r="P2506"/>
    </row>
    <row r="2507" spans="14:16" x14ac:dyDescent="0.25">
      <c r="N2507"/>
      <c r="P2507"/>
    </row>
    <row r="2508" spans="14:16" x14ac:dyDescent="0.25">
      <c r="N2508"/>
      <c r="P2508"/>
    </row>
    <row r="2509" spans="14:16" x14ac:dyDescent="0.25">
      <c r="N2509"/>
      <c r="P2509"/>
    </row>
    <row r="2510" spans="14:16" x14ac:dyDescent="0.25">
      <c r="N2510"/>
      <c r="P2510"/>
    </row>
    <row r="2511" spans="14:16" x14ac:dyDescent="0.25">
      <c r="N2511"/>
      <c r="P2511"/>
    </row>
    <row r="2512" spans="14:16" x14ac:dyDescent="0.25">
      <c r="N2512"/>
      <c r="P2512"/>
    </row>
    <row r="2513" spans="14:16" x14ac:dyDescent="0.25">
      <c r="N2513"/>
      <c r="P2513"/>
    </row>
    <row r="2514" spans="14:16" x14ac:dyDescent="0.25">
      <c r="N2514"/>
      <c r="P2514"/>
    </row>
    <row r="2515" spans="14:16" x14ac:dyDescent="0.25">
      <c r="N2515"/>
      <c r="P2515"/>
    </row>
    <row r="2516" spans="14:16" x14ac:dyDescent="0.25">
      <c r="N2516"/>
      <c r="P2516"/>
    </row>
    <row r="2517" spans="14:16" x14ac:dyDescent="0.25">
      <c r="N2517"/>
      <c r="P2517"/>
    </row>
    <row r="2518" spans="14:16" x14ac:dyDescent="0.25">
      <c r="N2518"/>
      <c r="P2518"/>
    </row>
    <row r="2519" spans="14:16" x14ac:dyDescent="0.25">
      <c r="N2519"/>
      <c r="P2519"/>
    </row>
    <row r="2520" spans="14:16" x14ac:dyDescent="0.25">
      <c r="N2520"/>
      <c r="P2520"/>
    </row>
    <row r="2521" spans="14:16" x14ac:dyDescent="0.25">
      <c r="N2521"/>
      <c r="P2521"/>
    </row>
    <row r="2522" spans="14:16" x14ac:dyDescent="0.25">
      <c r="N2522"/>
      <c r="P2522"/>
    </row>
    <row r="2523" spans="14:16" x14ac:dyDescent="0.25">
      <c r="N2523"/>
      <c r="P2523"/>
    </row>
    <row r="2524" spans="14:16" x14ac:dyDescent="0.25">
      <c r="N2524"/>
      <c r="P2524"/>
    </row>
    <row r="2525" spans="14:16" x14ac:dyDescent="0.25">
      <c r="N2525"/>
      <c r="P2525"/>
    </row>
    <row r="2526" spans="14:16" x14ac:dyDescent="0.25">
      <c r="N2526"/>
      <c r="P2526"/>
    </row>
    <row r="2527" spans="14:16" x14ac:dyDescent="0.25">
      <c r="N2527"/>
      <c r="P2527"/>
    </row>
    <row r="2528" spans="14:16" x14ac:dyDescent="0.25">
      <c r="N2528"/>
      <c r="P2528"/>
    </row>
    <row r="2529" spans="14:16" x14ac:dyDescent="0.25">
      <c r="N2529"/>
      <c r="P2529"/>
    </row>
    <row r="2530" spans="14:16" x14ac:dyDescent="0.25">
      <c r="N2530"/>
      <c r="P2530"/>
    </row>
    <row r="2531" spans="14:16" x14ac:dyDescent="0.25">
      <c r="N2531"/>
      <c r="P2531"/>
    </row>
    <row r="2532" spans="14:16" x14ac:dyDescent="0.25">
      <c r="N2532"/>
      <c r="P2532"/>
    </row>
    <row r="2533" spans="14:16" x14ac:dyDescent="0.25">
      <c r="N2533"/>
      <c r="P2533"/>
    </row>
    <row r="2534" spans="14:16" x14ac:dyDescent="0.25">
      <c r="N2534"/>
      <c r="P2534"/>
    </row>
    <row r="2535" spans="14:16" x14ac:dyDescent="0.25">
      <c r="N2535"/>
      <c r="P2535"/>
    </row>
    <row r="2536" spans="14:16" x14ac:dyDescent="0.25">
      <c r="N2536"/>
      <c r="P2536"/>
    </row>
    <row r="2537" spans="14:16" x14ac:dyDescent="0.25">
      <c r="N2537"/>
      <c r="P2537"/>
    </row>
    <row r="2538" spans="14:16" x14ac:dyDescent="0.25">
      <c r="N2538"/>
      <c r="P2538"/>
    </row>
    <row r="2539" spans="14:16" x14ac:dyDescent="0.25">
      <c r="N2539"/>
      <c r="P2539"/>
    </row>
    <row r="2540" spans="14:16" x14ac:dyDescent="0.25">
      <c r="N2540"/>
      <c r="P2540"/>
    </row>
    <row r="2541" spans="14:16" x14ac:dyDescent="0.25">
      <c r="N2541"/>
      <c r="P2541"/>
    </row>
    <row r="2542" spans="14:16" x14ac:dyDescent="0.25">
      <c r="N2542"/>
      <c r="P2542"/>
    </row>
    <row r="2543" spans="14:16" x14ac:dyDescent="0.25">
      <c r="N2543"/>
      <c r="P2543"/>
    </row>
    <row r="2544" spans="14:16" x14ac:dyDescent="0.25">
      <c r="N2544"/>
      <c r="P2544"/>
    </row>
    <row r="2545" spans="14:16" x14ac:dyDescent="0.25">
      <c r="N2545"/>
      <c r="P2545"/>
    </row>
    <row r="2546" spans="14:16" x14ac:dyDescent="0.25">
      <c r="N2546"/>
      <c r="P2546"/>
    </row>
    <row r="2547" spans="14:16" x14ac:dyDescent="0.25">
      <c r="N2547"/>
      <c r="P2547"/>
    </row>
    <row r="2548" spans="14:16" x14ac:dyDescent="0.25">
      <c r="N2548"/>
      <c r="P2548"/>
    </row>
    <row r="2549" spans="14:16" x14ac:dyDescent="0.25">
      <c r="N2549"/>
      <c r="P2549"/>
    </row>
    <row r="2550" spans="14:16" x14ac:dyDescent="0.25">
      <c r="N2550"/>
      <c r="P2550"/>
    </row>
    <row r="2551" spans="14:16" x14ac:dyDescent="0.25">
      <c r="N2551"/>
      <c r="P2551"/>
    </row>
    <row r="2552" spans="14:16" x14ac:dyDescent="0.25">
      <c r="N2552"/>
      <c r="P2552"/>
    </row>
    <row r="2553" spans="14:16" x14ac:dyDescent="0.25">
      <c r="N2553"/>
      <c r="P2553"/>
    </row>
    <row r="2554" spans="14:16" x14ac:dyDescent="0.25">
      <c r="N2554"/>
      <c r="P2554"/>
    </row>
    <row r="2555" spans="14:16" x14ac:dyDescent="0.25">
      <c r="N2555"/>
      <c r="P2555"/>
    </row>
    <row r="2556" spans="14:16" x14ac:dyDescent="0.25">
      <c r="N2556"/>
      <c r="P2556"/>
    </row>
    <row r="2557" spans="14:16" x14ac:dyDescent="0.25">
      <c r="N2557"/>
      <c r="P2557"/>
    </row>
    <row r="2558" spans="14:16" x14ac:dyDescent="0.25">
      <c r="N2558"/>
      <c r="P2558"/>
    </row>
    <row r="2559" spans="14:16" x14ac:dyDescent="0.25">
      <c r="N2559"/>
      <c r="P2559"/>
    </row>
    <row r="2560" spans="14:16" x14ac:dyDescent="0.25">
      <c r="N2560"/>
      <c r="P2560"/>
    </row>
    <row r="2561" spans="14:16" x14ac:dyDescent="0.25">
      <c r="N2561"/>
      <c r="P2561"/>
    </row>
    <row r="2562" spans="14:16" x14ac:dyDescent="0.25">
      <c r="N2562"/>
      <c r="P2562"/>
    </row>
    <row r="2563" spans="14:16" x14ac:dyDescent="0.25">
      <c r="N2563"/>
      <c r="P2563"/>
    </row>
    <row r="2564" spans="14:16" x14ac:dyDescent="0.25">
      <c r="N2564"/>
      <c r="P2564"/>
    </row>
    <row r="2565" spans="14:16" x14ac:dyDescent="0.25">
      <c r="N2565"/>
      <c r="P2565"/>
    </row>
    <row r="2566" spans="14:16" x14ac:dyDescent="0.25">
      <c r="N2566"/>
      <c r="P2566"/>
    </row>
    <row r="2567" spans="14:16" x14ac:dyDescent="0.25">
      <c r="N2567"/>
      <c r="P2567"/>
    </row>
    <row r="2568" spans="14:16" x14ac:dyDescent="0.25">
      <c r="N2568"/>
      <c r="P2568"/>
    </row>
    <row r="2569" spans="14:16" x14ac:dyDescent="0.25">
      <c r="N2569"/>
      <c r="P2569"/>
    </row>
    <row r="2570" spans="14:16" x14ac:dyDescent="0.25">
      <c r="N2570"/>
      <c r="P2570"/>
    </row>
    <row r="2571" spans="14:16" x14ac:dyDescent="0.25">
      <c r="N2571"/>
      <c r="P2571"/>
    </row>
    <row r="2572" spans="14:16" x14ac:dyDescent="0.25">
      <c r="N2572"/>
      <c r="P2572"/>
    </row>
    <row r="2573" spans="14:16" x14ac:dyDescent="0.25">
      <c r="N2573"/>
      <c r="P2573"/>
    </row>
    <row r="2574" spans="14:16" x14ac:dyDescent="0.25">
      <c r="N2574"/>
      <c r="P2574"/>
    </row>
    <row r="2575" spans="14:16" x14ac:dyDescent="0.25">
      <c r="N2575"/>
      <c r="P2575"/>
    </row>
    <row r="2576" spans="14:16" x14ac:dyDescent="0.25">
      <c r="N2576"/>
      <c r="P2576"/>
    </row>
    <row r="2577" spans="14:16" x14ac:dyDescent="0.25">
      <c r="N2577"/>
      <c r="P2577"/>
    </row>
    <row r="2578" spans="14:16" x14ac:dyDescent="0.25">
      <c r="N2578"/>
      <c r="P2578"/>
    </row>
    <row r="2579" spans="14:16" x14ac:dyDescent="0.25">
      <c r="N2579"/>
      <c r="P2579"/>
    </row>
    <row r="2580" spans="14:16" x14ac:dyDescent="0.25">
      <c r="N2580"/>
      <c r="P2580"/>
    </row>
    <row r="2581" spans="14:16" x14ac:dyDescent="0.25">
      <c r="N2581"/>
      <c r="P2581"/>
    </row>
    <row r="2582" spans="14:16" x14ac:dyDescent="0.25">
      <c r="N2582"/>
      <c r="P2582"/>
    </row>
    <row r="2583" spans="14:16" x14ac:dyDescent="0.25">
      <c r="N2583"/>
      <c r="P2583"/>
    </row>
    <row r="2584" spans="14:16" x14ac:dyDescent="0.25">
      <c r="N2584"/>
      <c r="P2584"/>
    </row>
    <row r="2585" spans="14:16" x14ac:dyDescent="0.25">
      <c r="N2585"/>
      <c r="P2585"/>
    </row>
    <row r="2586" spans="14:16" x14ac:dyDescent="0.25">
      <c r="N2586"/>
      <c r="P2586"/>
    </row>
    <row r="2587" spans="14:16" x14ac:dyDescent="0.25">
      <c r="N2587"/>
      <c r="P2587"/>
    </row>
    <row r="2588" spans="14:16" x14ac:dyDescent="0.25">
      <c r="N2588"/>
      <c r="P2588"/>
    </row>
    <row r="2589" spans="14:16" x14ac:dyDescent="0.25">
      <c r="N2589"/>
      <c r="P2589"/>
    </row>
    <row r="2590" spans="14:16" x14ac:dyDescent="0.25">
      <c r="N2590"/>
      <c r="P2590"/>
    </row>
    <row r="2591" spans="14:16" x14ac:dyDescent="0.25">
      <c r="N2591"/>
      <c r="P2591"/>
    </row>
    <row r="2592" spans="14:16" x14ac:dyDescent="0.25">
      <c r="N2592"/>
      <c r="P2592"/>
    </row>
    <row r="2593" spans="14:16" x14ac:dyDescent="0.25">
      <c r="N2593"/>
      <c r="P2593"/>
    </row>
    <row r="2594" spans="14:16" x14ac:dyDescent="0.25">
      <c r="N2594"/>
      <c r="P2594"/>
    </row>
    <row r="2595" spans="14:16" x14ac:dyDescent="0.25">
      <c r="N2595"/>
      <c r="P2595"/>
    </row>
    <row r="2596" spans="14:16" x14ac:dyDescent="0.25">
      <c r="N2596"/>
      <c r="P2596"/>
    </row>
    <row r="2597" spans="14:16" x14ac:dyDescent="0.25">
      <c r="N2597"/>
      <c r="P2597"/>
    </row>
    <row r="2598" spans="14:16" x14ac:dyDescent="0.25">
      <c r="N2598"/>
      <c r="P2598"/>
    </row>
    <row r="2599" spans="14:16" x14ac:dyDescent="0.25">
      <c r="N2599"/>
      <c r="P2599"/>
    </row>
    <row r="2600" spans="14:16" x14ac:dyDescent="0.25">
      <c r="N2600"/>
      <c r="P2600"/>
    </row>
    <row r="2601" spans="14:16" x14ac:dyDescent="0.25">
      <c r="N2601"/>
      <c r="P2601"/>
    </row>
    <row r="2602" spans="14:16" x14ac:dyDescent="0.25">
      <c r="N2602"/>
      <c r="P2602"/>
    </row>
    <row r="2603" spans="14:16" x14ac:dyDescent="0.25">
      <c r="N2603"/>
      <c r="P2603"/>
    </row>
    <row r="2604" spans="14:16" x14ac:dyDescent="0.25">
      <c r="N2604"/>
      <c r="P2604"/>
    </row>
    <row r="2605" spans="14:16" x14ac:dyDescent="0.25">
      <c r="N2605"/>
      <c r="P2605"/>
    </row>
    <row r="2606" spans="14:16" x14ac:dyDescent="0.25">
      <c r="N2606"/>
      <c r="P2606"/>
    </row>
    <row r="2607" spans="14:16" x14ac:dyDescent="0.25">
      <c r="N2607"/>
      <c r="P2607"/>
    </row>
    <row r="2608" spans="14:16" x14ac:dyDescent="0.25">
      <c r="N2608"/>
      <c r="P2608"/>
    </row>
    <row r="2609" spans="14:16" x14ac:dyDescent="0.25">
      <c r="N2609"/>
      <c r="P2609"/>
    </row>
    <row r="2610" spans="14:16" x14ac:dyDescent="0.25">
      <c r="N2610"/>
      <c r="P2610"/>
    </row>
    <row r="2611" spans="14:16" x14ac:dyDescent="0.25">
      <c r="N2611"/>
      <c r="P2611"/>
    </row>
    <row r="2612" spans="14:16" x14ac:dyDescent="0.25">
      <c r="N2612"/>
      <c r="P2612"/>
    </row>
    <row r="2613" spans="14:16" x14ac:dyDescent="0.25">
      <c r="N2613"/>
      <c r="P2613"/>
    </row>
    <row r="2614" spans="14:16" x14ac:dyDescent="0.25">
      <c r="N2614"/>
      <c r="P2614"/>
    </row>
    <row r="2615" spans="14:16" x14ac:dyDescent="0.25">
      <c r="N2615"/>
      <c r="P2615"/>
    </row>
    <row r="2616" spans="14:16" x14ac:dyDescent="0.25">
      <c r="N2616"/>
      <c r="P2616"/>
    </row>
    <row r="2617" spans="14:16" x14ac:dyDescent="0.25">
      <c r="N2617"/>
      <c r="P2617"/>
    </row>
    <row r="2618" spans="14:16" x14ac:dyDescent="0.25">
      <c r="N2618"/>
      <c r="P2618"/>
    </row>
    <row r="2619" spans="14:16" x14ac:dyDescent="0.25">
      <c r="N2619"/>
      <c r="P2619"/>
    </row>
    <row r="2620" spans="14:16" x14ac:dyDescent="0.25">
      <c r="N2620"/>
      <c r="P2620"/>
    </row>
    <row r="2621" spans="14:16" x14ac:dyDescent="0.25">
      <c r="N2621"/>
      <c r="P2621"/>
    </row>
    <row r="2622" spans="14:16" x14ac:dyDescent="0.25">
      <c r="N2622"/>
      <c r="P2622"/>
    </row>
    <row r="2623" spans="14:16" x14ac:dyDescent="0.25">
      <c r="N2623"/>
      <c r="P2623"/>
    </row>
    <row r="2624" spans="14:16" x14ac:dyDescent="0.25">
      <c r="N2624"/>
      <c r="P2624"/>
    </row>
    <row r="2625" spans="14:16" x14ac:dyDescent="0.25">
      <c r="N2625"/>
      <c r="P2625"/>
    </row>
    <row r="2626" spans="14:16" x14ac:dyDescent="0.25">
      <c r="N2626"/>
      <c r="P2626"/>
    </row>
    <row r="2627" spans="14:16" x14ac:dyDescent="0.25">
      <c r="N2627"/>
      <c r="P2627"/>
    </row>
    <row r="2628" spans="14:16" x14ac:dyDescent="0.25">
      <c r="N2628"/>
      <c r="P2628"/>
    </row>
    <row r="2629" spans="14:16" x14ac:dyDescent="0.25">
      <c r="N2629"/>
      <c r="P2629"/>
    </row>
    <row r="2630" spans="14:16" x14ac:dyDescent="0.25">
      <c r="N2630"/>
      <c r="P2630"/>
    </row>
    <row r="2631" spans="14:16" x14ac:dyDescent="0.25">
      <c r="N2631"/>
      <c r="P2631"/>
    </row>
    <row r="2632" spans="14:16" x14ac:dyDescent="0.25">
      <c r="N2632"/>
      <c r="P2632"/>
    </row>
    <row r="2633" spans="14:16" x14ac:dyDescent="0.25">
      <c r="N2633"/>
      <c r="P2633"/>
    </row>
    <row r="2634" spans="14:16" x14ac:dyDescent="0.25">
      <c r="N2634"/>
      <c r="P2634"/>
    </row>
    <row r="2635" spans="14:16" x14ac:dyDescent="0.25">
      <c r="N2635"/>
      <c r="P2635"/>
    </row>
    <row r="2636" spans="14:16" x14ac:dyDescent="0.25">
      <c r="N2636"/>
      <c r="P2636"/>
    </row>
    <row r="2637" spans="14:16" x14ac:dyDescent="0.25">
      <c r="N2637"/>
      <c r="P2637"/>
    </row>
    <row r="2638" spans="14:16" x14ac:dyDescent="0.25">
      <c r="N2638"/>
      <c r="P2638"/>
    </row>
    <row r="2639" spans="14:16" x14ac:dyDescent="0.25">
      <c r="N2639"/>
      <c r="P2639"/>
    </row>
    <row r="2640" spans="14:16" x14ac:dyDescent="0.25">
      <c r="N2640"/>
      <c r="P2640"/>
    </row>
    <row r="2641" spans="14:16" x14ac:dyDescent="0.25">
      <c r="N2641"/>
      <c r="P2641"/>
    </row>
    <row r="2642" spans="14:16" x14ac:dyDescent="0.25">
      <c r="N2642"/>
      <c r="P2642"/>
    </row>
    <row r="2643" spans="14:16" x14ac:dyDescent="0.25">
      <c r="N2643"/>
      <c r="P2643"/>
    </row>
    <row r="2644" spans="14:16" x14ac:dyDescent="0.25">
      <c r="N2644"/>
      <c r="P2644"/>
    </row>
    <row r="2645" spans="14:16" x14ac:dyDescent="0.25">
      <c r="N2645"/>
      <c r="P2645"/>
    </row>
    <row r="2646" spans="14:16" x14ac:dyDescent="0.25">
      <c r="N2646"/>
      <c r="P2646"/>
    </row>
    <row r="2647" spans="14:16" x14ac:dyDescent="0.25">
      <c r="N2647"/>
      <c r="P2647"/>
    </row>
    <row r="2648" spans="14:16" x14ac:dyDescent="0.25">
      <c r="N2648"/>
      <c r="P2648"/>
    </row>
    <row r="2649" spans="14:16" x14ac:dyDescent="0.25">
      <c r="N2649"/>
      <c r="P2649"/>
    </row>
    <row r="2650" spans="14:16" x14ac:dyDescent="0.25">
      <c r="N2650"/>
      <c r="P2650"/>
    </row>
    <row r="2651" spans="14:16" x14ac:dyDescent="0.25">
      <c r="N2651"/>
      <c r="P2651"/>
    </row>
    <row r="2652" spans="14:16" x14ac:dyDescent="0.25">
      <c r="N2652"/>
      <c r="P2652"/>
    </row>
    <row r="2653" spans="14:16" x14ac:dyDescent="0.25">
      <c r="N2653"/>
      <c r="P2653"/>
    </row>
    <row r="2654" spans="14:16" x14ac:dyDescent="0.25">
      <c r="N2654"/>
      <c r="P2654"/>
    </row>
    <row r="2655" spans="14:16" x14ac:dyDescent="0.25">
      <c r="N2655"/>
      <c r="P2655"/>
    </row>
    <row r="2656" spans="14:16" x14ac:dyDescent="0.25">
      <c r="N2656"/>
      <c r="P2656"/>
    </row>
    <row r="2657" spans="14:16" x14ac:dyDescent="0.25">
      <c r="N2657"/>
      <c r="P2657"/>
    </row>
    <row r="2658" spans="14:16" x14ac:dyDescent="0.25">
      <c r="N2658"/>
      <c r="P2658"/>
    </row>
    <row r="2659" spans="14:16" x14ac:dyDescent="0.25">
      <c r="N2659"/>
      <c r="P2659"/>
    </row>
    <row r="2660" spans="14:16" x14ac:dyDescent="0.25">
      <c r="N2660"/>
      <c r="P2660"/>
    </row>
    <row r="2661" spans="14:16" x14ac:dyDescent="0.25">
      <c r="N2661"/>
      <c r="P2661"/>
    </row>
    <row r="2662" spans="14:16" x14ac:dyDescent="0.25">
      <c r="N2662"/>
      <c r="P2662"/>
    </row>
    <row r="2663" spans="14:16" x14ac:dyDescent="0.25">
      <c r="N2663"/>
      <c r="P2663"/>
    </row>
    <row r="2664" spans="14:16" x14ac:dyDescent="0.25">
      <c r="N2664"/>
      <c r="P2664"/>
    </row>
    <row r="2665" spans="14:16" x14ac:dyDescent="0.25">
      <c r="N2665"/>
      <c r="P2665"/>
    </row>
    <row r="2666" spans="14:16" x14ac:dyDescent="0.25">
      <c r="N2666"/>
      <c r="P2666"/>
    </row>
    <row r="2667" spans="14:16" x14ac:dyDescent="0.25">
      <c r="N2667"/>
      <c r="P2667"/>
    </row>
    <row r="2668" spans="14:16" x14ac:dyDescent="0.25">
      <c r="N2668"/>
      <c r="P2668"/>
    </row>
    <row r="2669" spans="14:16" x14ac:dyDescent="0.25">
      <c r="N2669"/>
      <c r="P2669"/>
    </row>
    <row r="2670" spans="14:16" x14ac:dyDescent="0.25">
      <c r="N2670"/>
      <c r="P2670"/>
    </row>
    <row r="2671" spans="14:16" x14ac:dyDescent="0.25">
      <c r="N2671"/>
      <c r="P2671"/>
    </row>
    <row r="2672" spans="14:16" x14ac:dyDescent="0.25">
      <c r="N2672"/>
      <c r="P2672"/>
    </row>
    <row r="2673" spans="14:16" x14ac:dyDescent="0.25">
      <c r="N2673"/>
      <c r="P2673"/>
    </row>
    <row r="2674" spans="14:16" x14ac:dyDescent="0.25">
      <c r="N2674"/>
      <c r="P2674"/>
    </row>
    <row r="2675" spans="14:16" x14ac:dyDescent="0.25">
      <c r="N2675"/>
      <c r="P2675"/>
    </row>
    <row r="2676" spans="14:16" x14ac:dyDescent="0.25">
      <c r="N2676"/>
      <c r="P2676"/>
    </row>
    <row r="2677" spans="14:16" x14ac:dyDescent="0.25">
      <c r="N2677"/>
      <c r="P2677"/>
    </row>
    <row r="2678" spans="14:16" x14ac:dyDescent="0.25">
      <c r="N2678"/>
      <c r="P2678"/>
    </row>
    <row r="2679" spans="14:16" x14ac:dyDescent="0.25">
      <c r="N2679"/>
      <c r="P2679"/>
    </row>
    <row r="2680" spans="14:16" x14ac:dyDescent="0.25">
      <c r="N2680"/>
      <c r="P2680"/>
    </row>
    <row r="2681" spans="14:16" x14ac:dyDescent="0.25">
      <c r="N2681"/>
      <c r="P2681"/>
    </row>
    <row r="2682" spans="14:16" x14ac:dyDescent="0.25">
      <c r="N2682"/>
      <c r="P2682"/>
    </row>
    <row r="2683" spans="14:16" x14ac:dyDescent="0.25">
      <c r="N2683"/>
      <c r="P2683"/>
    </row>
    <row r="2684" spans="14:16" x14ac:dyDescent="0.25">
      <c r="N2684"/>
      <c r="P2684"/>
    </row>
    <row r="2685" spans="14:16" x14ac:dyDescent="0.25">
      <c r="N2685"/>
      <c r="P2685"/>
    </row>
    <row r="2686" spans="14:16" x14ac:dyDescent="0.25">
      <c r="N2686"/>
      <c r="P2686"/>
    </row>
    <row r="2687" spans="14:16" x14ac:dyDescent="0.25">
      <c r="N2687"/>
      <c r="P2687"/>
    </row>
    <row r="2688" spans="14:16" x14ac:dyDescent="0.25">
      <c r="N2688"/>
      <c r="P2688"/>
    </row>
    <row r="2689" spans="14:16" x14ac:dyDescent="0.25">
      <c r="N2689"/>
      <c r="P2689"/>
    </row>
    <row r="2690" spans="14:16" x14ac:dyDescent="0.25">
      <c r="N2690"/>
      <c r="P2690"/>
    </row>
    <row r="2691" spans="14:16" x14ac:dyDescent="0.25">
      <c r="N2691"/>
      <c r="P2691"/>
    </row>
    <row r="2692" spans="14:16" x14ac:dyDescent="0.25">
      <c r="N2692"/>
      <c r="P2692"/>
    </row>
    <row r="2693" spans="14:16" x14ac:dyDescent="0.25">
      <c r="N2693"/>
      <c r="P2693"/>
    </row>
    <row r="2694" spans="14:16" x14ac:dyDescent="0.25">
      <c r="N2694"/>
      <c r="P2694"/>
    </row>
    <row r="2695" spans="14:16" x14ac:dyDescent="0.25">
      <c r="N2695"/>
      <c r="P2695"/>
    </row>
    <row r="2696" spans="14:16" x14ac:dyDescent="0.25">
      <c r="N2696"/>
      <c r="P2696"/>
    </row>
    <row r="2697" spans="14:16" x14ac:dyDescent="0.25">
      <c r="N2697"/>
      <c r="P2697"/>
    </row>
    <row r="2698" spans="14:16" x14ac:dyDescent="0.25">
      <c r="N2698"/>
      <c r="P2698"/>
    </row>
    <row r="2699" spans="14:16" x14ac:dyDescent="0.25">
      <c r="N2699"/>
      <c r="P2699"/>
    </row>
    <row r="2700" spans="14:16" x14ac:dyDescent="0.25">
      <c r="N2700"/>
      <c r="P2700"/>
    </row>
    <row r="2701" spans="14:16" x14ac:dyDescent="0.25">
      <c r="N2701"/>
      <c r="P2701"/>
    </row>
    <row r="2702" spans="14:16" x14ac:dyDescent="0.25">
      <c r="N2702"/>
      <c r="P2702"/>
    </row>
    <row r="2703" spans="14:16" x14ac:dyDescent="0.25">
      <c r="N2703"/>
      <c r="P2703"/>
    </row>
    <row r="2704" spans="14:16" x14ac:dyDescent="0.25">
      <c r="N2704"/>
      <c r="P2704"/>
    </row>
    <row r="2705" spans="14:16" x14ac:dyDescent="0.25">
      <c r="N2705"/>
      <c r="P2705"/>
    </row>
    <row r="2706" spans="14:16" x14ac:dyDescent="0.25">
      <c r="N2706"/>
      <c r="P2706"/>
    </row>
    <row r="2707" spans="14:16" x14ac:dyDescent="0.25">
      <c r="N2707"/>
      <c r="P2707"/>
    </row>
    <row r="2708" spans="14:16" x14ac:dyDescent="0.25">
      <c r="N2708"/>
      <c r="P2708"/>
    </row>
    <row r="2709" spans="14:16" x14ac:dyDescent="0.25">
      <c r="N2709"/>
      <c r="P2709"/>
    </row>
    <row r="2710" spans="14:16" x14ac:dyDescent="0.25">
      <c r="N2710"/>
      <c r="P2710"/>
    </row>
    <row r="2711" spans="14:16" x14ac:dyDescent="0.25">
      <c r="N2711"/>
      <c r="P2711"/>
    </row>
    <row r="2712" spans="14:16" x14ac:dyDescent="0.25">
      <c r="N2712"/>
      <c r="P2712"/>
    </row>
    <row r="2713" spans="14:16" x14ac:dyDescent="0.25">
      <c r="N2713"/>
      <c r="P2713"/>
    </row>
    <row r="2714" spans="14:16" x14ac:dyDescent="0.25">
      <c r="N2714"/>
      <c r="P2714"/>
    </row>
    <row r="2715" spans="14:16" x14ac:dyDescent="0.25">
      <c r="N2715"/>
      <c r="P2715"/>
    </row>
    <row r="2716" spans="14:16" x14ac:dyDescent="0.25">
      <c r="N2716"/>
      <c r="P2716"/>
    </row>
    <row r="2717" spans="14:16" x14ac:dyDescent="0.25">
      <c r="N2717"/>
      <c r="P2717"/>
    </row>
    <row r="2718" spans="14:16" x14ac:dyDescent="0.25">
      <c r="N2718"/>
      <c r="P2718"/>
    </row>
    <row r="2719" spans="14:16" x14ac:dyDescent="0.25">
      <c r="N2719"/>
      <c r="P2719"/>
    </row>
    <row r="2720" spans="14:16" x14ac:dyDescent="0.25">
      <c r="N2720"/>
      <c r="P2720"/>
    </row>
    <row r="2721" spans="14:16" x14ac:dyDescent="0.25">
      <c r="N2721"/>
      <c r="P2721"/>
    </row>
    <row r="2722" spans="14:16" x14ac:dyDescent="0.25">
      <c r="N2722"/>
      <c r="P2722"/>
    </row>
    <row r="2723" spans="14:16" x14ac:dyDescent="0.25">
      <c r="N2723"/>
      <c r="P2723"/>
    </row>
    <row r="2724" spans="14:16" x14ac:dyDescent="0.25">
      <c r="N2724"/>
      <c r="P2724"/>
    </row>
    <row r="2725" spans="14:16" x14ac:dyDescent="0.25">
      <c r="N2725"/>
      <c r="P2725"/>
    </row>
    <row r="2726" spans="14:16" x14ac:dyDescent="0.25">
      <c r="N2726"/>
      <c r="P2726"/>
    </row>
    <row r="2727" spans="14:16" x14ac:dyDescent="0.25">
      <c r="N2727"/>
      <c r="P2727"/>
    </row>
    <row r="2728" spans="14:16" x14ac:dyDescent="0.25">
      <c r="N2728"/>
      <c r="P2728"/>
    </row>
    <row r="2729" spans="14:16" x14ac:dyDescent="0.25">
      <c r="N2729"/>
      <c r="P2729"/>
    </row>
    <row r="2730" spans="14:16" x14ac:dyDescent="0.25">
      <c r="N2730"/>
      <c r="P2730"/>
    </row>
    <row r="2731" spans="14:16" x14ac:dyDescent="0.25">
      <c r="N2731"/>
      <c r="P2731"/>
    </row>
    <row r="2732" spans="14:16" x14ac:dyDescent="0.25">
      <c r="N2732"/>
      <c r="P2732"/>
    </row>
    <row r="2733" spans="14:16" x14ac:dyDescent="0.25">
      <c r="N2733"/>
      <c r="P2733"/>
    </row>
    <row r="2734" spans="14:16" x14ac:dyDescent="0.25">
      <c r="N2734"/>
      <c r="P2734"/>
    </row>
    <row r="2735" spans="14:16" x14ac:dyDescent="0.25">
      <c r="N2735"/>
      <c r="P2735"/>
    </row>
    <row r="2736" spans="14:16" x14ac:dyDescent="0.25">
      <c r="N2736"/>
      <c r="P2736"/>
    </row>
    <row r="2737" spans="14:16" x14ac:dyDescent="0.25">
      <c r="N2737"/>
      <c r="P2737"/>
    </row>
    <row r="2738" spans="14:16" x14ac:dyDescent="0.25">
      <c r="N2738"/>
      <c r="P2738"/>
    </row>
    <row r="2739" spans="14:16" x14ac:dyDescent="0.25">
      <c r="N2739"/>
      <c r="P2739"/>
    </row>
    <row r="2740" spans="14:16" x14ac:dyDescent="0.25">
      <c r="N2740"/>
      <c r="P2740"/>
    </row>
    <row r="2741" spans="14:16" x14ac:dyDescent="0.25">
      <c r="N2741"/>
      <c r="P2741"/>
    </row>
    <row r="2742" spans="14:16" x14ac:dyDescent="0.25">
      <c r="N2742"/>
      <c r="P2742"/>
    </row>
    <row r="2743" spans="14:16" x14ac:dyDescent="0.25">
      <c r="N2743"/>
      <c r="P2743"/>
    </row>
    <row r="2744" spans="14:16" x14ac:dyDescent="0.25">
      <c r="N2744"/>
      <c r="P2744"/>
    </row>
    <row r="2745" spans="14:16" x14ac:dyDescent="0.25">
      <c r="N2745"/>
      <c r="P2745"/>
    </row>
    <row r="2746" spans="14:16" x14ac:dyDescent="0.25">
      <c r="N2746"/>
      <c r="P2746"/>
    </row>
    <row r="2747" spans="14:16" x14ac:dyDescent="0.25">
      <c r="N2747"/>
      <c r="P2747"/>
    </row>
    <row r="2748" spans="14:16" x14ac:dyDescent="0.25">
      <c r="N2748"/>
      <c r="P2748"/>
    </row>
    <row r="2749" spans="14:16" x14ac:dyDescent="0.25">
      <c r="N2749"/>
      <c r="P2749"/>
    </row>
    <row r="2750" spans="14:16" x14ac:dyDescent="0.25">
      <c r="N2750"/>
      <c r="P2750"/>
    </row>
    <row r="2751" spans="14:16" x14ac:dyDescent="0.25">
      <c r="N2751"/>
      <c r="P2751"/>
    </row>
    <row r="2752" spans="14:16" x14ac:dyDescent="0.25">
      <c r="N2752"/>
      <c r="P2752"/>
    </row>
    <row r="2753" spans="14:16" x14ac:dyDescent="0.25">
      <c r="N2753"/>
      <c r="P2753"/>
    </row>
    <row r="2754" spans="14:16" x14ac:dyDescent="0.25">
      <c r="N2754"/>
      <c r="P2754"/>
    </row>
    <row r="2755" spans="14:16" x14ac:dyDescent="0.25">
      <c r="N2755"/>
      <c r="P2755"/>
    </row>
    <row r="2756" spans="14:16" x14ac:dyDescent="0.25">
      <c r="N2756"/>
      <c r="P2756"/>
    </row>
    <row r="2757" spans="14:16" x14ac:dyDescent="0.25">
      <c r="N2757"/>
      <c r="P2757"/>
    </row>
    <row r="2758" spans="14:16" x14ac:dyDescent="0.25">
      <c r="N2758"/>
      <c r="P2758"/>
    </row>
    <row r="2759" spans="14:16" x14ac:dyDescent="0.25">
      <c r="N2759"/>
      <c r="P2759"/>
    </row>
    <row r="2760" spans="14:16" x14ac:dyDescent="0.25">
      <c r="N2760"/>
      <c r="P2760"/>
    </row>
    <row r="2761" spans="14:16" x14ac:dyDescent="0.25">
      <c r="N2761"/>
      <c r="P2761"/>
    </row>
    <row r="2762" spans="14:16" x14ac:dyDescent="0.25">
      <c r="N2762"/>
      <c r="P2762"/>
    </row>
    <row r="2763" spans="14:16" x14ac:dyDescent="0.25">
      <c r="N2763"/>
      <c r="P2763"/>
    </row>
    <row r="2764" spans="14:16" x14ac:dyDescent="0.25">
      <c r="N2764"/>
      <c r="P2764"/>
    </row>
    <row r="2765" spans="14:16" x14ac:dyDescent="0.25">
      <c r="N2765"/>
      <c r="P2765"/>
    </row>
    <row r="2766" spans="14:16" x14ac:dyDescent="0.25">
      <c r="N2766"/>
      <c r="P2766"/>
    </row>
    <row r="2767" spans="14:16" x14ac:dyDescent="0.25">
      <c r="N2767"/>
      <c r="P2767"/>
    </row>
    <row r="2768" spans="14:16" x14ac:dyDescent="0.25">
      <c r="N2768"/>
      <c r="P2768"/>
    </row>
    <row r="2769" spans="14:16" x14ac:dyDescent="0.25">
      <c r="N2769"/>
      <c r="P2769"/>
    </row>
    <row r="2770" spans="14:16" x14ac:dyDescent="0.25">
      <c r="N2770"/>
      <c r="P2770"/>
    </row>
    <row r="2771" spans="14:16" x14ac:dyDescent="0.25">
      <c r="N2771"/>
      <c r="P2771"/>
    </row>
    <row r="2772" spans="14:16" x14ac:dyDescent="0.25">
      <c r="N2772"/>
      <c r="P2772"/>
    </row>
    <row r="2773" spans="14:16" x14ac:dyDescent="0.25">
      <c r="N2773"/>
      <c r="P2773"/>
    </row>
    <row r="2774" spans="14:16" x14ac:dyDescent="0.25">
      <c r="N2774"/>
      <c r="P2774"/>
    </row>
    <row r="2775" spans="14:16" x14ac:dyDescent="0.25">
      <c r="N2775"/>
      <c r="P2775"/>
    </row>
    <row r="2776" spans="14:16" x14ac:dyDescent="0.25">
      <c r="N2776"/>
      <c r="P2776"/>
    </row>
    <row r="2777" spans="14:16" x14ac:dyDescent="0.25">
      <c r="N2777"/>
      <c r="P2777"/>
    </row>
    <row r="2778" spans="14:16" x14ac:dyDescent="0.25">
      <c r="N2778"/>
      <c r="P2778"/>
    </row>
    <row r="2779" spans="14:16" x14ac:dyDescent="0.25">
      <c r="N2779"/>
      <c r="P2779"/>
    </row>
    <row r="2780" spans="14:16" x14ac:dyDescent="0.25">
      <c r="N2780"/>
      <c r="P2780"/>
    </row>
    <row r="2781" spans="14:16" x14ac:dyDescent="0.25">
      <c r="N2781"/>
      <c r="P2781"/>
    </row>
    <row r="2782" spans="14:16" x14ac:dyDescent="0.25">
      <c r="N2782"/>
      <c r="P2782"/>
    </row>
    <row r="2783" spans="14:16" x14ac:dyDescent="0.25">
      <c r="N2783"/>
      <c r="P2783"/>
    </row>
    <row r="2784" spans="14:16" x14ac:dyDescent="0.25">
      <c r="N2784"/>
      <c r="P2784"/>
    </row>
    <row r="2785" spans="14:16" x14ac:dyDescent="0.25">
      <c r="N2785"/>
      <c r="P2785"/>
    </row>
    <row r="2786" spans="14:16" x14ac:dyDescent="0.25">
      <c r="N2786"/>
      <c r="P2786"/>
    </row>
    <row r="2787" spans="14:16" x14ac:dyDescent="0.25">
      <c r="N2787"/>
      <c r="P2787"/>
    </row>
    <row r="2788" spans="14:16" x14ac:dyDescent="0.25">
      <c r="N2788"/>
      <c r="P2788"/>
    </row>
    <row r="2789" spans="14:16" x14ac:dyDescent="0.25">
      <c r="N2789"/>
      <c r="P2789"/>
    </row>
    <row r="2790" spans="14:16" x14ac:dyDescent="0.25">
      <c r="N2790"/>
      <c r="P2790"/>
    </row>
    <row r="2791" spans="14:16" x14ac:dyDescent="0.25">
      <c r="N2791"/>
      <c r="P2791"/>
    </row>
    <row r="2792" spans="14:16" x14ac:dyDescent="0.25">
      <c r="N2792"/>
      <c r="P2792"/>
    </row>
    <row r="2793" spans="14:16" x14ac:dyDescent="0.25">
      <c r="N2793"/>
      <c r="P2793"/>
    </row>
    <row r="2794" spans="14:16" x14ac:dyDescent="0.25">
      <c r="N2794"/>
      <c r="P2794"/>
    </row>
    <row r="2795" spans="14:16" x14ac:dyDescent="0.25">
      <c r="N2795"/>
      <c r="P2795"/>
    </row>
    <row r="2796" spans="14:16" x14ac:dyDescent="0.25">
      <c r="N2796"/>
      <c r="P2796"/>
    </row>
    <row r="2797" spans="14:16" x14ac:dyDescent="0.25">
      <c r="N2797"/>
      <c r="P2797"/>
    </row>
    <row r="2798" spans="14:16" x14ac:dyDescent="0.25">
      <c r="N2798"/>
      <c r="P2798"/>
    </row>
    <row r="2799" spans="14:16" x14ac:dyDescent="0.25">
      <c r="N2799"/>
      <c r="P2799"/>
    </row>
    <row r="2800" spans="14:16" x14ac:dyDescent="0.25">
      <c r="N2800"/>
      <c r="P2800"/>
    </row>
    <row r="2801" spans="14:16" x14ac:dyDescent="0.25">
      <c r="N2801"/>
      <c r="P2801"/>
    </row>
    <row r="2802" spans="14:16" x14ac:dyDescent="0.25">
      <c r="N2802"/>
      <c r="P2802"/>
    </row>
    <row r="2803" spans="14:16" x14ac:dyDescent="0.25">
      <c r="N2803"/>
      <c r="P2803"/>
    </row>
    <row r="2804" spans="14:16" x14ac:dyDescent="0.25">
      <c r="N2804"/>
      <c r="P2804"/>
    </row>
    <row r="2805" spans="14:16" x14ac:dyDescent="0.25">
      <c r="N2805"/>
      <c r="P2805"/>
    </row>
    <row r="2806" spans="14:16" x14ac:dyDescent="0.25">
      <c r="N2806"/>
      <c r="P2806"/>
    </row>
    <row r="2807" spans="14:16" x14ac:dyDescent="0.25">
      <c r="N2807"/>
      <c r="P2807"/>
    </row>
    <row r="2808" spans="14:16" x14ac:dyDescent="0.25">
      <c r="N2808"/>
      <c r="P2808"/>
    </row>
    <row r="2809" spans="14:16" x14ac:dyDescent="0.25">
      <c r="N2809"/>
      <c r="P2809"/>
    </row>
    <row r="2810" spans="14:16" x14ac:dyDescent="0.25">
      <c r="N2810"/>
      <c r="P2810"/>
    </row>
    <row r="2811" spans="14:16" x14ac:dyDescent="0.25">
      <c r="N2811"/>
      <c r="P2811"/>
    </row>
    <row r="2812" spans="14:16" x14ac:dyDescent="0.25">
      <c r="N2812"/>
      <c r="P2812"/>
    </row>
    <row r="2813" spans="14:16" x14ac:dyDescent="0.25">
      <c r="N2813"/>
      <c r="P2813"/>
    </row>
    <row r="2814" spans="14:16" x14ac:dyDescent="0.25">
      <c r="N2814"/>
      <c r="P2814"/>
    </row>
    <row r="2815" spans="14:16" x14ac:dyDescent="0.25">
      <c r="N2815"/>
      <c r="P2815"/>
    </row>
    <row r="2816" spans="14:16" x14ac:dyDescent="0.25">
      <c r="N2816"/>
      <c r="P2816"/>
    </row>
    <row r="2817" spans="14:16" x14ac:dyDescent="0.25">
      <c r="N2817"/>
      <c r="P2817"/>
    </row>
    <row r="2818" spans="14:16" x14ac:dyDescent="0.25">
      <c r="N2818"/>
      <c r="P2818"/>
    </row>
    <row r="2819" spans="14:16" x14ac:dyDescent="0.25">
      <c r="N2819"/>
      <c r="P2819"/>
    </row>
    <row r="2820" spans="14:16" x14ac:dyDescent="0.25">
      <c r="N2820"/>
      <c r="P2820"/>
    </row>
    <row r="2821" spans="14:16" x14ac:dyDescent="0.25">
      <c r="N2821"/>
      <c r="P2821"/>
    </row>
    <row r="2822" spans="14:16" x14ac:dyDescent="0.25">
      <c r="N2822"/>
      <c r="P2822"/>
    </row>
    <row r="2823" spans="14:16" x14ac:dyDescent="0.25">
      <c r="N2823"/>
      <c r="P2823"/>
    </row>
    <row r="2824" spans="14:16" x14ac:dyDescent="0.25">
      <c r="N2824"/>
      <c r="P2824"/>
    </row>
    <row r="2825" spans="14:16" x14ac:dyDescent="0.25">
      <c r="N2825"/>
      <c r="P2825"/>
    </row>
    <row r="2826" spans="14:16" x14ac:dyDescent="0.25">
      <c r="N2826"/>
      <c r="P2826"/>
    </row>
    <row r="2827" spans="14:16" x14ac:dyDescent="0.25">
      <c r="N2827"/>
      <c r="P2827"/>
    </row>
    <row r="2828" spans="14:16" x14ac:dyDescent="0.25">
      <c r="N2828"/>
      <c r="P2828"/>
    </row>
    <row r="2829" spans="14:16" x14ac:dyDescent="0.25">
      <c r="N2829"/>
      <c r="P2829"/>
    </row>
    <row r="2830" spans="14:16" x14ac:dyDescent="0.25">
      <c r="N2830"/>
      <c r="P2830"/>
    </row>
    <row r="2831" spans="14:16" x14ac:dyDescent="0.25">
      <c r="N2831"/>
      <c r="P2831"/>
    </row>
    <row r="2832" spans="14:16" x14ac:dyDescent="0.25">
      <c r="N2832"/>
      <c r="P2832"/>
    </row>
    <row r="2833" spans="14:16" x14ac:dyDescent="0.25">
      <c r="N2833"/>
      <c r="P2833"/>
    </row>
    <row r="2834" spans="14:16" x14ac:dyDescent="0.25">
      <c r="N2834"/>
      <c r="P2834"/>
    </row>
    <row r="2835" spans="14:16" x14ac:dyDescent="0.25">
      <c r="N2835"/>
      <c r="P2835"/>
    </row>
    <row r="2836" spans="14:16" x14ac:dyDescent="0.25">
      <c r="N2836"/>
      <c r="P2836"/>
    </row>
    <row r="2837" spans="14:16" x14ac:dyDescent="0.25">
      <c r="N2837"/>
      <c r="P2837"/>
    </row>
    <row r="2838" spans="14:16" x14ac:dyDescent="0.25">
      <c r="N2838"/>
      <c r="P2838"/>
    </row>
    <row r="2839" spans="14:16" x14ac:dyDescent="0.25">
      <c r="N2839"/>
      <c r="P2839"/>
    </row>
    <row r="2840" spans="14:16" x14ac:dyDescent="0.25">
      <c r="N2840"/>
      <c r="P2840"/>
    </row>
    <row r="2841" spans="14:16" x14ac:dyDescent="0.25">
      <c r="N2841"/>
      <c r="P2841"/>
    </row>
    <row r="2842" spans="14:16" x14ac:dyDescent="0.25">
      <c r="N2842"/>
      <c r="P2842"/>
    </row>
    <row r="2843" spans="14:16" x14ac:dyDescent="0.25">
      <c r="N2843"/>
      <c r="P2843"/>
    </row>
    <row r="2844" spans="14:16" x14ac:dyDescent="0.25">
      <c r="N2844"/>
      <c r="P2844"/>
    </row>
    <row r="2845" spans="14:16" x14ac:dyDescent="0.25">
      <c r="N2845"/>
      <c r="P2845"/>
    </row>
    <row r="2846" spans="14:16" x14ac:dyDescent="0.25">
      <c r="N2846"/>
      <c r="P2846"/>
    </row>
    <row r="2847" spans="14:16" x14ac:dyDescent="0.25">
      <c r="N2847"/>
      <c r="P2847"/>
    </row>
    <row r="2848" spans="14:16" x14ac:dyDescent="0.25">
      <c r="N2848"/>
      <c r="P2848"/>
    </row>
    <row r="2849" spans="14:16" x14ac:dyDescent="0.25">
      <c r="N2849"/>
      <c r="P2849"/>
    </row>
    <row r="2850" spans="14:16" x14ac:dyDescent="0.25">
      <c r="N2850"/>
      <c r="P2850"/>
    </row>
    <row r="2851" spans="14:16" x14ac:dyDescent="0.25">
      <c r="N2851"/>
      <c r="P2851"/>
    </row>
    <row r="2852" spans="14:16" x14ac:dyDescent="0.25">
      <c r="N2852"/>
      <c r="P2852"/>
    </row>
    <row r="2853" spans="14:16" x14ac:dyDescent="0.25">
      <c r="N2853"/>
      <c r="P2853"/>
    </row>
    <row r="2854" spans="14:16" x14ac:dyDescent="0.25">
      <c r="N2854"/>
      <c r="P2854"/>
    </row>
    <row r="2855" spans="14:16" x14ac:dyDescent="0.25">
      <c r="N2855"/>
      <c r="P2855"/>
    </row>
    <row r="2856" spans="14:16" x14ac:dyDescent="0.25">
      <c r="N2856"/>
      <c r="P2856"/>
    </row>
    <row r="2857" spans="14:16" x14ac:dyDescent="0.25">
      <c r="N2857"/>
      <c r="P2857"/>
    </row>
    <row r="2858" spans="14:16" x14ac:dyDescent="0.25">
      <c r="N2858"/>
      <c r="P2858"/>
    </row>
    <row r="2859" spans="14:16" x14ac:dyDescent="0.25">
      <c r="N2859"/>
      <c r="P2859"/>
    </row>
    <row r="2860" spans="14:16" x14ac:dyDescent="0.25">
      <c r="N2860"/>
      <c r="P2860"/>
    </row>
    <row r="2861" spans="14:16" x14ac:dyDescent="0.25">
      <c r="N2861"/>
      <c r="P2861"/>
    </row>
    <row r="2862" spans="14:16" x14ac:dyDescent="0.25">
      <c r="N2862"/>
      <c r="P2862"/>
    </row>
    <row r="2863" spans="14:16" x14ac:dyDescent="0.25">
      <c r="N2863"/>
      <c r="P2863"/>
    </row>
    <row r="2864" spans="14:16" x14ac:dyDescent="0.25">
      <c r="N2864"/>
      <c r="P2864"/>
    </row>
    <row r="2865" spans="14:16" x14ac:dyDescent="0.25">
      <c r="N2865"/>
      <c r="P2865"/>
    </row>
    <row r="2866" spans="14:16" x14ac:dyDescent="0.25">
      <c r="N2866"/>
      <c r="P2866"/>
    </row>
    <row r="2867" spans="14:16" x14ac:dyDescent="0.25">
      <c r="N2867"/>
      <c r="P2867"/>
    </row>
    <row r="2868" spans="14:16" x14ac:dyDescent="0.25">
      <c r="N2868"/>
      <c r="P2868"/>
    </row>
    <row r="2869" spans="14:16" x14ac:dyDescent="0.25">
      <c r="N2869"/>
      <c r="P2869"/>
    </row>
    <row r="2870" spans="14:16" x14ac:dyDescent="0.25">
      <c r="N2870"/>
      <c r="P2870"/>
    </row>
    <row r="2871" spans="14:16" x14ac:dyDescent="0.25">
      <c r="N2871"/>
      <c r="P2871"/>
    </row>
    <row r="2872" spans="14:16" x14ac:dyDescent="0.25">
      <c r="N2872"/>
      <c r="P2872"/>
    </row>
    <row r="2873" spans="14:16" x14ac:dyDescent="0.25">
      <c r="N2873"/>
      <c r="P2873"/>
    </row>
    <row r="2874" spans="14:16" x14ac:dyDescent="0.25">
      <c r="N2874"/>
      <c r="P2874"/>
    </row>
    <row r="2875" spans="14:16" x14ac:dyDescent="0.25">
      <c r="N2875"/>
      <c r="P2875"/>
    </row>
    <row r="2876" spans="14:16" x14ac:dyDescent="0.25">
      <c r="N2876"/>
      <c r="P2876"/>
    </row>
    <row r="2877" spans="14:16" x14ac:dyDescent="0.25">
      <c r="N2877"/>
      <c r="P2877"/>
    </row>
    <row r="2878" spans="14:16" x14ac:dyDescent="0.25">
      <c r="N2878"/>
      <c r="P2878"/>
    </row>
    <row r="2879" spans="14:16" x14ac:dyDescent="0.25">
      <c r="N2879"/>
      <c r="P2879"/>
    </row>
    <row r="2880" spans="14:16" x14ac:dyDescent="0.25">
      <c r="N2880"/>
      <c r="P2880"/>
    </row>
    <row r="2881" spans="14:16" x14ac:dyDescent="0.25">
      <c r="N2881"/>
      <c r="P2881"/>
    </row>
    <row r="2882" spans="14:16" x14ac:dyDescent="0.25">
      <c r="N2882"/>
      <c r="P2882"/>
    </row>
    <row r="2883" spans="14:16" x14ac:dyDescent="0.25">
      <c r="N2883"/>
      <c r="P2883"/>
    </row>
    <row r="2884" spans="14:16" x14ac:dyDescent="0.25">
      <c r="N2884"/>
      <c r="P2884"/>
    </row>
    <row r="2885" spans="14:16" x14ac:dyDescent="0.25">
      <c r="N2885"/>
      <c r="P2885"/>
    </row>
    <row r="2886" spans="14:16" x14ac:dyDescent="0.25">
      <c r="N2886"/>
      <c r="P2886"/>
    </row>
    <row r="2887" spans="14:16" x14ac:dyDescent="0.25">
      <c r="N2887"/>
      <c r="P2887"/>
    </row>
    <row r="2888" spans="14:16" x14ac:dyDescent="0.25">
      <c r="N2888"/>
      <c r="P2888"/>
    </row>
    <row r="2889" spans="14:16" x14ac:dyDescent="0.25">
      <c r="N2889"/>
      <c r="P2889"/>
    </row>
    <row r="2890" spans="14:16" x14ac:dyDescent="0.25">
      <c r="N2890"/>
      <c r="P2890"/>
    </row>
    <row r="2891" spans="14:16" x14ac:dyDescent="0.25">
      <c r="N2891"/>
      <c r="P2891"/>
    </row>
    <row r="2892" spans="14:16" x14ac:dyDescent="0.25">
      <c r="N2892"/>
      <c r="P2892"/>
    </row>
    <row r="2893" spans="14:16" x14ac:dyDescent="0.25">
      <c r="N2893"/>
      <c r="P2893"/>
    </row>
    <row r="2894" spans="14:16" x14ac:dyDescent="0.25">
      <c r="N2894"/>
      <c r="P2894"/>
    </row>
    <row r="2895" spans="14:16" x14ac:dyDescent="0.25">
      <c r="N2895"/>
      <c r="P2895"/>
    </row>
    <row r="2896" spans="14:16" x14ac:dyDescent="0.25">
      <c r="N2896"/>
      <c r="P2896"/>
    </row>
    <row r="2897" spans="14:16" x14ac:dyDescent="0.25">
      <c r="N2897"/>
      <c r="P2897"/>
    </row>
    <row r="2898" spans="14:16" x14ac:dyDescent="0.25">
      <c r="N2898"/>
      <c r="P2898"/>
    </row>
    <row r="2899" spans="14:16" x14ac:dyDescent="0.25">
      <c r="N2899"/>
      <c r="P2899"/>
    </row>
    <row r="2900" spans="14:16" x14ac:dyDescent="0.25">
      <c r="N2900"/>
      <c r="P2900"/>
    </row>
    <row r="2901" spans="14:16" x14ac:dyDescent="0.25">
      <c r="N2901"/>
      <c r="P2901"/>
    </row>
    <row r="2902" spans="14:16" x14ac:dyDescent="0.25">
      <c r="N2902"/>
      <c r="P2902"/>
    </row>
    <row r="2903" spans="14:16" x14ac:dyDescent="0.25">
      <c r="N2903"/>
      <c r="P2903"/>
    </row>
    <row r="2904" spans="14:16" x14ac:dyDescent="0.25">
      <c r="N2904"/>
      <c r="P2904"/>
    </row>
    <row r="2905" spans="14:16" x14ac:dyDescent="0.25">
      <c r="N2905"/>
      <c r="P2905"/>
    </row>
    <row r="2906" spans="14:16" x14ac:dyDescent="0.25">
      <c r="N2906"/>
      <c r="P2906"/>
    </row>
    <row r="2907" spans="14:16" x14ac:dyDescent="0.25">
      <c r="N2907"/>
      <c r="P2907"/>
    </row>
    <row r="2908" spans="14:16" x14ac:dyDescent="0.25">
      <c r="N2908"/>
      <c r="P2908"/>
    </row>
    <row r="2909" spans="14:16" x14ac:dyDescent="0.25">
      <c r="N2909"/>
      <c r="P2909"/>
    </row>
    <row r="2910" spans="14:16" x14ac:dyDescent="0.25">
      <c r="N2910"/>
      <c r="P2910"/>
    </row>
    <row r="2911" spans="14:16" x14ac:dyDescent="0.25">
      <c r="N2911"/>
      <c r="P2911"/>
    </row>
    <row r="2912" spans="14:16" x14ac:dyDescent="0.25">
      <c r="N2912"/>
      <c r="P2912"/>
    </row>
    <row r="2913" spans="14:16" x14ac:dyDescent="0.25">
      <c r="N2913"/>
      <c r="P2913"/>
    </row>
    <row r="2914" spans="14:16" x14ac:dyDescent="0.25">
      <c r="N2914"/>
      <c r="P2914"/>
    </row>
    <row r="2915" spans="14:16" x14ac:dyDescent="0.25">
      <c r="N2915"/>
      <c r="P2915"/>
    </row>
    <row r="2916" spans="14:16" x14ac:dyDescent="0.25">
      <c r="N2916"/>
      <c r="P2916"/>
    </row>
    <row r="2917" spans="14:16" x14ac:dyDescent="0.25">
      <c r="N2917"/>
      <c r="P2917"/>
    </row>
    <row r="2918" spans="14:16" x14ac:dyDescent="0.25">
      <c r="N2918"/>
      <c r="P2918"/>
    </row>
    <row r="2919" spans="14:16" x14ac:dyDescent="0.25">
      <c r="N2919"/>
      <c r="P2919"/>
    </row>
    <row r="2920" spans="14:16" x14ac:dyDescent="0.25">
      <c r="N2920"/>
      <c r="P2920"/>
    </row>
    <row r="2921" spans="14:16" x14ac:dyDescent="0.25">
      <c r="N2921"/>
      <c r="P2921"/>
    </row>
    <row r="2922" spans="14:16" x14ac:dyDescent="0.25">
      <c r="N2922"/>
      <c r="P2922"/>
    </row>
    <row r="2923" spans="14:16" x14ac:dyDescent="0.25">
      <c r="N2923"/>
      <c r="P2923"/>
    </row>
    <row r="2924" spans="14:16" x14ac:dyDescent="0.25">
      <c r="N2924"/>
      <c r="P2924"/>
    </row>
    <row r="2925" spans="14:16" x14ac:dyDescent="0.25">
      <c r="N2925"/>
      <c r="P2925"/>
    </row>
    <row r="2926" spans="14:16" x14ac:dyDescent="0.25">
      <c r="N2926"/>
      <c r="P2926"/>
    </row>
    <row r="2927" spans="14:16" x14ac:dyDescent="0.25">
      <c r="N2927"/>
      <c r="P2927"/>
    </row>
    <row r="2928" spans="14:16" x14ac:dyDescent="0.25">
      <c r="N2928"/>
      <c r="P2928"/>
    </row>
    <row r="2929" spans="14:16" x14ac:dyDescent="0.25">
      <c r="N2929"/>
      <c r="P2929"/>
    </row>
    <row r="2930" spans="14:16" x14ac:dyDescent="0.25">
      <c r="N2930"/>
      <c r="P2930"/>
    </row>
    <row r="2931" spans="14:16" x14ac:dyDescent="0.25">
      <c r="N2931"/>
      <c r="P2931"/>
    </row>
    <row r="2932" spans="14:16" x14ac:dyDescent="0.25">
      <c r="N2932"/>
      <c r="P2932"/>
    </row>
    <row r="2933" spans="14:16" x14ac:dyDescent="0.25">
      <c r="N2933"/>
      <c r="P2933"/>
    </row>
    <row r="2934" spans="14:16" x14ac:dyDescent="0.25">
      <c r="N2934"/>
      <c r="P2934"/>
    </row>
    <row r="2935" spans="14:16" x14ac:dyDescent="0.25">
      <c r="N2935"/>
      <c r="P2935"/>
    </row>
    <row r="2936" spans="14:16" x14ac:dyDescent="0.25">
      <c r="N2936"/>
      <c r="P2936"/>
    </row>
    <row r="2937" spans="14:16" x14ac:dyDescent="0.25">
      <c r="N2937"/>
      <c r="P2937"/>
    </row>
    <row r="2938" spans="14:16" x14ac:dyDescent="0.25">
      <c r="N2938"/>
      <c r="P2938"/>
    </row>
    <row r="2939" spans="14:16" x14ac:dyDescent="0.25">
      <c r="N2939"/>
      <c r="P2939"/>
    </row>
    <row r="2940" spans="14:16" x14ac:dyDescent="0.25">
      <c r="N2940"/>
      <c r="P2940"/>
    </row>
    <row r="2941" spans="14:16" x14ac:dyDescent="0.25">
      <c r="N2941"/>
      <c r="P2941"/>
    </row>
    <row r="2942" spans="14:16" x14ac:dyDescent="0.25">
      <c r="N2942"/>
      <c r="P2942"/>
    </row>
    <row r="2943" spans="14:16" x14ac:dyDescent="0.25">
      <c r="N2943"/>
      <c r="P2943"/>
    </row>
    <row r="2944" spans="14:16" x14ac:dyDescent="0.25">
      <c r="N2944"/>
      <c r="P2944"/>
    </row>
    <row r="2945" spans="14:16" x14ac:dyDescent="0.25">
      <c r="N2945"/>
      <c r="P2945"/>
    </row>
    <row r="2946" spans="14:16" x14ac:dyDescent="0.25">
      <c r="N2946"/>
      <c r="P2946"/>
    </row>
    <row r="2947" spans="14:16" x14ac:dyDescent="0.25">
      <c r="N2947"/>
      <c r="P2947"/>
    </row>
    <row r="2948" spans="14:16" x14ac:dyDescent="0.25">
      <c r="N2948"/>
      <c r="P2948"/>
    </row>
    <row r="2949" spans="14:16" x14ac:dyDescent="0.25">
      <c r="N2949"/>
      <c r="P2949"/>
    </row>
    <row r="2950" spans="14:16" x14ac:dyDescent="0.25">
      <c r="N2950"/>
      <c r="P2950"/>
    </row>
    <row r="2951" spans="14:16" x14ac:dyDescent="0.25">
      <c r="N2951"/>
      <c r="P2951"/>
    </row>
    <row r="2952" spans="14:16" x14ac:dyDescent="0.25">
      <c r="N2952"/>
      <c r="P2952"/>
    </row>
    <row r="2953" spans="14:16" x14ac:dyDescent="0.25">
      <c r="N2953"/>
      <c r="P2953"/>
    </row>
    <row r="2954" spans="14:16" x14ac:dyDescent="0.25">
      <c r="N2954"/>
      <c r="P2954"/>
    </row>
    <row r="2955" spans="14:16" x14ac:dyDescent="0.25">
      <c r="N2955"/>
      <c r="P2955"/>
    </row>
    <row r="2956" spans="14:16" x14ac:dyDescent="0.25">
      <c r="N2956"/>
      <c r="P2956"/>
    </row>
    <row r="2957" spans="14:16" x14ac:dyDescent="0.25">
      <c r="N2957"/>
      <c r="P2957"/>
    </row>
    <row r="2958" spans="14:16" x14ac:dyDescent="0.25">
      <c r="N2958"/>
      <c r="P2958"/>
    </row>
    <row r="2959" spans="14:16" x14ac:dyDescent="0.25">
      <c r="N2959"/>
      <c r="P2959"/>
    </row>
    <row r="2960" spans="14:16" x14ac:dyDescent="0.25">
      <c r="N2960"/>
      <c r="P2960"/>
    </row>
    <row r="2961" spans="14:16" x14ac:dyDescent="0.25">
      <c r="N2961"/>
      <c r="P2961"/>
    </row>
    <row r="2962" spans="14:16" x14ac:dyDescent="0.25">
      <c r="N2962"/>
      <c r="P2962"/>
    </row>
    <row r="2963" spans="14:16" x14ac:dyDescent="0.25">
      <c r="N2963"/>
      <c r="P2963"/>
    </row>
    <row r="2964" spans="14:16" x14ac:dyDescent="0.25">
      <c r="N2964"/>
      <c r="P2964"/>
    </row>
    <row r="2965" spans="14:16" x14ac:dyDescent="0.25">
      <c r="N2965"/>
      <c r="P2965"/>
    </row>
    <row r="2966" spans="14:16" x14ac:dyDescent="0.25">
      <c r="N2966"/>
      <c r="P2966"/>
    </row>
    <row r="2967" spans="14:16" x14ac:dyDescent="0.25">
      <c r="N2967"/>
      <c r="P2967"/>
    </row>
    <row r="2968" spans="14:16" x14ac:dyDescent="0.25">
      <c r="N2968"/>
      <c r="P2968"/>
    </row>
    <row r="2969" spans="14:16" x14ac:dyDescent="0.25">
      <c r="N2969"/>
      <c r="P2969"/>
    </row>
    <row r="2970" spans="14:16" x14ac:dyDescent="0.25">
      <c r="N2970"/>
      <c r="P2970"/>
    </row>
    <row r="2971" spans="14:16" x14ac:dyDescent="0.25">
      <c r="N2971"/>
      <c r="P2971"/>
    </row>
    <row r="2972" spans="14:16" x14ac:dyDescent="0.25">
      <c r="N2972"/>
      <c r="P2972"/>
    </row>
    <row r="2973" spans="14:16" x14ac:dyDescent="0.25">
      <c r="N2973"/>
      <c r="P2973"/>
    </row>
    <row r="2974" spans="14:16" x14ac:dyDescent="0.25">
      <c r="N2974"/>
      <c r="P2974"/>
    </row>
    <row r="2975" spans="14:16" x14ac:dyDescent="0.25">
      <c r="N2975"/>
      <c r="P2975"/>
    </row>
    <row r="2976" spans="14:16" x14ac:dyDescent="0.25">
      <c r="N2976"/>
      <c r="P2976"/>
    </row>
    <row r="2977" spans="14:16" x14ac:dyDescent="0.25">
      <c r="N2977"/>
      <c r="P2977"/>
    </row>
    <row r="2978" spans="14:16" x14ac:dyDescent="0.25">
      <c r="N2978"/>
      <c r="P2978"/>
    </row>
    <row r="2979" spans="14:16" x14ac:dyDescent="0.25">
      <c r="N2979"/>
      <c r="P2979"/>
    </row>
    <row r="2980" spans="14:16" x14ac:dyDescent="0.25">
      <c r="N2980"/>
      <c r="P2980"/>
    </row>
    <row r="2981" spans="14:16" x14ac:dyDescent="0.25">
      <c r="N2981"/>
      <c r="P2981"/>
    </row>
    <row r="2982" spans="14:16" x14ac:dyDescent="0.25">
      <c r="N2982"/>
      <c r="P2982"/>
    </row>
    <row r="2983" spans="14:16" x14ac:dyDescent="0.25">
      <c r="N2983"/>
      <c r="P2983"/>
    </row>
    <row r="2984" spans="14:16" x14ac:dyDescent="0.25">
      <c r="N2984"/>
      <c r="P2984"/>
    </row>
    <row r="2985" spans="14:16" x14ac:dyDescent="0.25">
      <c r="N2985"/>
      <c r="P2985"/>
    </row>
    <row r="2986" spans="14:16" x14ac:dyDescent="0.25">
      <c r="N2986"/>
      <c r="P2986"/>
    </row>
    <row r="2987" spans="14:16" x14ac:dyDescent="0.25">
      <c r="N2987"/>
      <c r="P2987"/>
    </row>
    <row r="2988" spans="14:16" x14ac:dyDescent="0.25">
      <c r="N2988"/>
      <c r="P2988"/>
    </row>
    <row r="2989" spans="14:16" x14ac:dyDescent="0.25">
      <c r="N2989"/>
      <c r="P2989"/>
    </row>
    <row r="2990" spans="14:16" x14ac:dyDescent="0.25">
      <c r="N2990"/>
      <c r="P2990"/>
    </row>
    <row r="2991" spans="14:16" x14ac:dyDescent="0.25">
      <c r="N2991"/>
      <c r="P2991"/>
    </row>
    <row r="2992" spans="14:16" x14ac:dyDescent="0.25">
      <c r="N2992"/>
      <c r="P2992"/>
    </row>
    <row r="2993" spans="14:16" x14ac:dyDescent="0.25">
      <c r="N2993"/>
      <c r="P2993"/>
    </row>
    <row r="2994" spans="14:16" x14ac:dyDescent="0.25">
      <c r="N2994"/>
      <c r="P2994"/>
    </row>
    <row r="2995" spans="14:16" x14ac:dyDescent="0.25">
      <c r="N2995"/>
      <c r="P2995"/>
    </row>
    <row r="2996" spans="14:16" x14ac:dyDescent="0.25">
      <c r="N2996"/>
      <c r="P2996"/>
    </row>
    <row r="2997" spans="14:16" x14ac:dyDescent="0.25">
      <c r="N2997"/>
      <c r="P2997"/>
    </row>
    <row r="2998" spans="14:16" x14ac:dyDescent="0.25">
      <c r="N2998"/>
      <c r="P2998"/>
    </row>
    <row r="2999" spans="14:16" x14ac:dyDescent="0.25">
      <c r="N2999"/>
      <c r="P2999"/>
    </row>
    <row r="3000" spans="14:16" x14ac:dyDescent="0.25">
      <c r="N3000"/>
      <c r="P3000"/>
    </row>
    <row r="3001" spans="14:16" x14ac:dyDescent="0.25">
      <c r="N3001"/>
      <c r="P3001"/>
    </row>
    <row r="3002" spans="14:16" x14ac:dyDescent="0.25">
      <c r="N3002"/>
      <c r="P3002"/>
    </row>
    <row r="3003" spans="14:16" x14ac:dyDescent="0.25">
      <c r="N3003"/>
      <c r="P3003"/>
    </row>
    <row r="3004" spans="14:16" x14ac:dyDescent="0.25">
      <c r="N3004"/>
      <c r="P3004"/>
    </row>
    <row r="3005" spans="14:16" x14ac:dyDescent="0.25">
      <c r="N3005"/>
      <c r="P3005"/>
    </row>
    <row r="3006" spans="14:16" x14ac:dyDescent="0.25">
      <c r="N3006"/>
      <c r="P3006"/>
    </row>
    <row r="3007" spans="14:16" x14ac:dyDescent="0.25">
      <c r="N3007"/>
      <c r="P3007"/>
    </row>
    <row r="3008" spans="14:16" x14ac:dyDescent="0.25">
      <c r="N3008"/>
      <c r="P3008"/>
    </row>
    <row r="3009" spans="14:16" x14ac:dyDescent="0.25">
      <c r="N3009"/>
      <c r="P3009"/>
    </row>
    <row r="3010" spans="14:16" x14ac:dyDescent="0.25">
      <c r="N3010"/>
      <c r="P3010"/>
    </row>
    <row r="3011" spans="14:16" x14ac:dyDescent="0.25">
      <c r="N3011"/>
      <c r="P3011"/>
    </row>
    <row r="3012" spans="14:16" x14ac:dyDescent="0.25">
      <c r="N3012"/>
      <c r="P3012"/>
    </row>
    <row r="3013" spans="14:16" x14ac:dyDescent="0.25">
      <c r="N3013"/>
      <c r="P3013"/>
    </row>
    <row r="3014" spans="14:16" x14ac:dyDescent="0.25">
      <c r="N3014"/>
      <c r="P3014"/>
    </row>
    <row r="3015" spans="14:16" x14ac:dyDescent="0.25">
      <c r="N3015"/>
      <c r="P3015"/>
    </row>
    <row r="3016" spans="14:16" x14ac:dyDescent="0.25">
      <c r="N3016"/>
      <c r="P3016"/>
    </row>
    <row r="3017" spans="14:16" x14ac:dyDescent="0.25">
      <c r="N3017"/>
      <c r="P3017"/>
    </row>
    <row r="3018" spans="14:16" x14ac:dyDescent="0.25">
      <c r="N3018"/>
      <c r="P3018"/>
    </row>
    <row r="3019" spans="14:16" x14ac:dyDescent="0.25">
      <c r="N3019"/>
      <c r="P3019"/>
    </row>
    <row r="3020" spans="14:16" x14ac:dyDescent="0.25">
      <c r="N3020"/>
      <c r="P3020"/>
    </row>
    <row r="3021" spans="14:16" x14ac:dyDescent="0.25">
      <c r="N3021"/>
      <c r="P3021"/>
    </row>
    <row r="3022" spans="14:16" x14ac:dyDescent="0.25">
      <c r="N3022"/>
      <c r="P3022"/>
    </row>
    <row r="3023" spans="14:16" x14ac:dyDescent="0.25">
      <c r="N3023"/>
      <c r="P3023"/>
    </row>
    <row r="3024" spans="14:16" x14ac:dyDescent="0.25">
      <c r="N3024"/>
      <c r="P3024"/>
    </row>
    <row r="3025" spans="14:16" x14ac:dyDescent="0.25">
      <c r="N3025"/>
      <c r="P3025"/>
    </row>
    <row r="3026" spans="14:16" x14ac:dyDescent="0.25">
      <c r="N3026"/>
      <c r="P3026"/>
    </row>
    <row r="3027" spans="14:16" x14ac:dyDescent="0.25">
      <c r="N3027"/>
      <c r="P3027"/>
    </row>
    <row r="3028" spans="14:16" x14ac:dyDescent="0.25">
      <c r="N3028"/>
      <c r="P3028"/>
    </row>
    <row r="3029" spans="14:16" x14ac:dyDescent="0.25">
      <c r="N3029"/>
      <c r="P3029"/>
    </row>
    <row r="3030" spans="14:16" x14ac:dyDescent="0.25">
      <c r="N3030"/>
      <c r="P3030"/>
    </row>
    <row r="3031" spans="14:16" x14ac:dyDescent="0.25">
      <c r="N3031"/>
      <c r="P3031"/>
    </row>
    <row r="3032" spans="14:16" x14ac:dyDescent="0.25">
      <c r="N3032"/>
      <c r="P3032"/>
    </row>
    <row r="3033" spans="14:16" x14ac:dyDescent="0.25">
      <c r="N3033"/>
      <c r="P3033"/>
    </row>
    <row r="3034" spans="14:16" x14ac:dyDescent="0.25">
      <c r="N3034"/>
      <c r="P3034"/>
    </row>
    <row r="3035" spans="14:16" x14ac:dyDescent="0.25">
      <c r="N3035"/>
      <c r="P3035"/>
    </row>
    <row r="3036" spans="14:16" x14ac:dyDescent="0.25">
      <c r="N3036"/>
      <c r="P3036"/>
    </row>
    <row r="3037" spans="14:16" x14ac:dyDescent="0.25">
      <c r="N3037"/>
      <c r="P3037"/>
    </row>
    <row r="3038" spans="14:16" x14ac:dyDescent="0.25">
      <c r="N3038"/>
      <c r="P3038"/>
    </row>
    <row r="3039" spans="14:16" x14ac:dyDescent="0.25">
      <c r="N3039"/>
      <c r="P3039"/>
    </row>
    <row r="3040" spans="14:16" x14ac:dyDescent="0.25">
      <c r="N3040"/>
      <c r="P3040"/>
    </row>
    <row r="3041" spans="14:16" x14ac:dyDescent="0.25">
      <c r="N3041"/>
      <c r="P3041"/>
    </row>
    <row r="3042" spans="14:16" x14ac:dyDescent="0.25">
      <c r="N3042"/>
      <c r="P3042"/>
    </row>
    <row r="3043" spans="14:16" x14ac:dyDescent="0.25">
      <c r="N3043"/>
      <c r="P3043"/>
    </row>
    <row r="3044" spans="14:16" x14ac:dyDescent="0.25">
      <c r="N3044"/>
      <c r="P3044"/>
    </row>
    <row r="3045" spans="14:16" x14ac:dyDescent="0.25">
      <c r="N3045"/>
      <c r="P3045"/>
    </row>
    <row r="3046" spans="14:16" x14ac:dyDescent="0.25">
      <c r="N3046"/>
      <c r="P3046"/>
    </row>
    <row r="3047" spans="14:16" x14ac:dyDescent="0.25">
      <c r="N3047"/>
      <c r="P3047"/>
    </row>
    <row r="3048" spans="14:16" x14ac:dyDescent="0.25">
      <c r="N3048"/>
      <c r="P3048"/>
    </row>
    <row r="3049" spans="14:16" x14ac:dyDescent="0.25">
      <c r="N3049"/>
      <c r="P3049"/>
    </row>
    <row r="3050" spans="14:16" x14ac:dyDescent="0.25">
      <c r="N3050"/>
      <c r="P3050"/>
    </row>
    <row r="3051" spans="14:16" x14ac:dyDescent="0.25">
      <c r="N3051"/>
      <c r="P3051"/>
    </row>
    <row r="3052" spans="14:16" x14ac:dyDescent="0.25">
      <c r="N3052"/>
      <c r="P3052"/>
    </row>
    <row r="3053" spans="14:16" x14ac:dyDescent="0.25">
      <c r="N3053"/>
      <c r="P3053"/>
    </row>
    <row r="3054" spans="14:16" x14ac:dyDescent="0.25">
      <c r="N3054"/>
      <c r="P3054"/>
    </row>
    <row r="3055" spans="14:16" x14ac:dyDescent="0.25">
      <c r="N3055"/>
      <c r="P3055"/>
    </row>
    <row r="3056" spans="14:16" x14ac:dyDescent="0.25">
      <c r="N3056"/>
      <c r="P3056"/>
    </row>
    <row r="3057" spans="14:16" x14ac:dyDescent="0.25">
      <c r="N3057"/>
      <c r="P3057"/>
    </row>
    <row r="3058" spans="14:16" x14ac:dyDescent="0.25">
      <c r="N3058"/>
      <c r="P3058"/>
    </row>
    <row r="3059" spans="14:16" x14ac:dyDescent="0.25">
      <c r="N3059"/>
      <c r="P3059"/>
    </row>
    <row r="3060" spans="14:16" x14ac:dyDescent="0.25">
      <c r="N3060"/>
      <c r="P3060"/>
    </row>
    <row r="3061" spans="14:16" x14ac:dyDescent="0.25">
      <c r="N3061"/>
      <c r="P3061"/>
    </row>
    <row r="3062" spans="14:16" x14ac:dyDescent="0.25">
      <c r="N3062"/>
      <c r="P3062"/>
    </row>
    <row r="3063" spans="14:16" x14ac:dyDescent="0.25">
      <c r="N3063"/>
      <c r="P3063"/>
    </row>
    <row r="3064" spans="14:16" x14ac:dyDescent="0.25">
      <c r="N3064"/>
      <c r="P3064"/>
    </row>
    <row r="3065" spans="14:16" x14ac:dyDescent="0.25">
      <c r="N3065"/>
      <c r="P3065"/>
    </row>
    <row r="3066" spans="14:16" x14ac:dyDescent="0.25">
      <c r="N3066"/>
      <c r="P3066"/>
    </row>
    <row r="3067" spans="14:16" x14ac:dyDescent="0.25">
      <c r="N3067"/>
      <c r="P3067"/>
    </row>
    <row r="3068" spans="14:16" x14ac:dyDescent="0.25">
      <c r="N3068"/>
      <c r="P3068"/>
    </row>
    <row r="3069" spans="14:16" x14ac:dyDescent="0.25">
      <c r="N3069"/>
      <c r="P3069"/>
    </row>
    <row r="3070" spans="14:16" x14ac:dyDescent="0.25">
      <c r="N3070"/>
      <c r="P3070"/>
    </row>
    <row r="3071" spans="14:16" x14ac:dyDescent="0.25">
      <c r="N3071"/>
      <c r="P3071"/>
    </row>
    <row r="3072" spans="14:16" x14ac:dyDescent="0.25">
      <c r="N3072"/>
      <c r="P3072"/>
    </row>
    <row r="3073" spans="14:16" x14ac:dyDescent="0.25">
      <c r="N3073"/>
      <c r="P3073"/>
    </row>
    <row r="3074" spans="14:16" x14ac:dyDescent="0.25">
      <c r="N3074"/>
      <c r="P3074"/>
    </row>
    <row r="3075" spans="14:16" x14ac:dyDescent="0.25">
      <c r="N3075"/>
      <c r="P3075"/>
    </row>
    <row r="3076" spans="14:16" x14ac:dyDescent="0.25">
      <c r="N3076"/>
      <c r="P3076"/>
    </row>
    <row r="3077" spans="14:16" x14ac:dyDescent="0.25">
      <c r="N3077"/>
      <c r="P3077"/>
    </row>
    <row r="3078" spans="14:16" x14ac:dyDescent="0.25">
      <c r="N3078"/>
      <c r="P3078"/>
    </row>
    <row r="3079" spans="14:16" x14ac:dyDescent="0.25">
      <c r="N3079"/>
      <c r="P3079"/>
    </row>
    <row r="3080" spans="14:16" x14ac:dyDescent="0.25">
      <c r="N3080"/>
      <c r="P3080"/>
    </row>
    <row r="3081" spans="14:16" x14ac:dyDescent="0.25">
      <c r="N3081"/>
      <c r="P3081"/>
    </row>
    <row r="3082" spans="14:16" x14ac:dyDescent="0.25">
      <c r="N3082"/>
      <c r="P3082"/>
    </row>
    <row r="3083" spans="14:16" x14ac:dyDescent="0.25">
      <c r="N3083"/>
      <c r="P3083"/>
    </row>
    <row r="3084" spans="14:16" x14ac:dyDescent="0.25">
      <c r="N3084"/>
      <c r="P3084"/>
    </row>
    <row r="3085" spans="14:16" x14ac:dyDescent="0.25">
      <c r="N3085"/>
      <c r="P3085"/>
    </row>
    <row r="3086" spans="14:16" x14ac:dyDescent="0.25">
      <c r="N3086"/>
      <c r="P3086"/>
    </row>
    <row r="3087" spans="14:16" x14ac:dyDescent="0.25">
      <c r="N3087"/>
      <c r="P3087"/>
    </row>
    <row r="3088" spans="14:16" x14ac:dyDescent="0.25">
      <c r="N3088"/>
      <c r="P3088"/>
    </row>
    <row r="3089" spans="14:16" x14ac:dyDescent="0.25">
      <c r="N3089"/>
      <c r="P3089"/>
    </row>
    <row r="3090" spans="14:16" x14ac:dyDescent="0.25">
      <c r="N3090"/>
      <c r="P3090"/>
    </row>
    <row r="3091" spans="14:16" x14ac:dyDescent="0.25">
      <c r="N3091"/>
      <c r="P3091"/>
    </row>
    <row r="3092" spans="14:16" x14ac:dyDescent="0.25">
      <c r="N3092"/>
      <c r="P3092"/>
    </row>
    <row r="3093" spans="14:16" x14ac:dyDescent="0.25">
      <c r="N3093"/>
      <c r="P3093"/>
    </row>
    <row r="3094" spans="14:16" x14ac:dyDescent="0.25">
      <c r="N3094"/>
      <c r="P3094"/>
    </row>
    <row r="3095" spans="14:16" x14ac:dyDescent="0.25">
      <c r="N3095"/>
      <c r="P3095"/>
    </row>
    <row r="3096" spans="14:16" x14ac:dyDescent="0.25">
      <c r="N3096"/>
      <c r="P3096"/>
    </row>
    <row r="3097" spans="14:16" x14ac:dyDescent="0.25">
      <c r="N3097"/>
      <c r="P3097"/>
    </row>
    <row r="3098" spans="14:16" x14ac:dyDescent="0.25">
      <c r="N3098"/>
      <c r="P3098"/>
    </row>
    <row r="3099" spans="14:16" x14ac:dyDescent="0.25">
      <c r="N3099"/>
      <c r="P3099"/>
    </row>
    <row r="3100" spans="14:16" x14ac:dyDescent="0.25">
      <c r="N3100"/>
      <c r="P3100"/>
    </row>
    <row r="3101" spans="14:16" x14ac:dyDescent="0.25">
      <c r="N3101"/>
      <c r="P3101"/>
    </row>
    <row r="3102" spans="14:16" x14ac:dyDescent="0.25">
      <c r="N3102"/>
      <c r="P3102"/>
    </row>
    <row r="3103" spans="14:16" x14ac:dyDescent="0.25">
      <c r="N3103"/>
      <c r="P3103"/>
    </row>
    <row r="3104" spans="14:16" x14ac:dyDescent="0.25">
      <c r="N3104"/>
      <c r="P3104"/>
    </row>
    <row r="3105" spans="14:16" x14ac:dyDescent="0.25">
      <c r="N3105"/>
      <c r="P3105"/>
    </row>
    <row r="3106" spans="14:16" x14ac:dyDescent="0.25">
      <c r="N3106"/>
      <c r="P3106"/>
    </row>
    <row r="3107" spans="14:16" x14ac:dyDescent="0.25">
      <c r="N3107"/>
      <c r="P3107"/>
    </row>
    <row r="3108" spans="14:16" x14ac:dyDescent="0.25">
      <c r="N3108"/>
      <c r="P3108"/>
    </row>
    <row r="3109" spans="14:16" x14ac:dyDescent="0.25">
      <c r="N3109"/>
      <c r="P3109"/>
    </row>
    <row r="3110" spans="14:16" x14ac:dyDescent="0.25">
      <c r="N3110"/>
      <c r="P3110"/>
    </row>
    <row r="3111" spans="14:16" x14ac:dyDescent="0.25">
      <c r="N3111"/>
      <c r="P3111"/>
    </row>
    <row r="3112" spans="14:16" x14ac:dyDescent="0.25">
      <c r="N3112"/>
      <c r="P3112"/>
    </row>
    <row r="3113" spans="14:16" x14ac:dyDescent="0.25">
      <c r="N3113"/>
      <c r="P3113"/>
    </row>
    <row r="3114" spans="14:16" x14ac:dyDescent="0.25">
      <c r="N3114"/>
      <c r="P3114"/>
    </row>
    <row r="3115" spans="14:16" x14ac:dyDescent="0.25">
      <c r="N3115"/>
      <c r="P3115"/>
    </row>
    <row r="3116" spans="14:16" x14ac:dyDescent="0.25">
      <c r="N3116"/>
      <c r="P3116"/>
    </row>
    <row r="3117" spans="14:16" x14ac:dyDescent="0.25">
      <c r="N3117"/>
      <c r="P3117"/>
    </row>
    <row r="3118" spans="14:16" x14ac:dyDescent="0.25">
      <c r="N3118"/>
      <c r="P3118"/>
    </row>
    <row r="3119" spans="14:16" x14ac:dyDescent="0.25">
      <c r="N3119"/>
      <c r="P3119"/>
    </row>
    <row r="3120" spans="14:16" x14ac:dyDescent="0.25">
      <c r="N3120"/>
      <c r="P3120"/>
    </row>
    <row r="3121" spans="14:16" x14ac:dyDescent="0.25">
      <c r="N3121"/>
      <c r="P3121"/>
    </row>
    <row r="3122" spans="14:16" x14ac:dyDescent="0.25">
      <c r="N3122"/>
      <c r="P3122"/>
    </row>
    <row r="3123" spans="14:16" x14ac:dyDescent="0.25">
      <c r="N3123"/>
      <c r="P3123"/>
    </row>
    <row r="3124" spans="14:16" x14ac:dyDescent="0.25">
      <c r="N3124"/>
      <c r="P3124"/>
    </row>
    <row r="3125" spans="14:16" x14ac:dyDescent="0.25">
      <c r="N3125"/>
      <c r="P3125"/>
    </row>
    <row r="3126" spans="14:16" x14ac:dyDescent="0.25">
      <c r="N3126"/>
      <c r="P3126"/>
    </row>
    <row r="3127" spans="14:16" x14ac:dyDescent="0.25">
      <c r="N3127"/>
      <c r="P3127"/>
    </row>
    <row r="3128" spans="14:16" x14ac:dyDescent="0.25">
      <c r="N3128"/>
      <c r="P3128"/>
    </row>
    <row r="3129" spans="14:16" x14ac:dyDescent="0.25">
      <c r="N3129"/>
      <c r="P3129"/>
    </row>
    <row r="3130" spans="14:16" x14ac:dyDescent="0.25">
      <c r="N3130"/>
      <c r="P3130"/>
    </row>
    <row r="3131" spans="14:16" x14ac:dyDescent="0.25">
      <c r="N3131"/>
      <c r="P3131"/>
    </row>
    <row r="3132" spans="14:16" x14ac:dyDescent="0.25">
      <c r="N3132"/>
      <c r="P3132"/>
    </row>
    <row r="3133" spans="14:16" x14ac:dyDescent="0.25">
      <c r="N3133"/>
      <c r="P3133"/>
    </row>
    <row r="3134" spans="14:16" x14ac:dyDescent="0.25">
      <c r="N3134"/>
      <c r="P3134"/>
    </row>
    <row r="3135" spans="14:16" x14ac:dyDescent="0.25">
      <c r="N3135"/>
      <c r="P3135"/>
    </row>
    <row r="3136" spans="14:16" x14ac:dyDescent="0.25">
      <c r="N3136"/>
      <c r="P3136"/>
    </row>
    <row r="3137" spans="14:16" x14ac:dyDescent="0.25">
      <c r="N3137"/>
      <c r="P3137"/>
    </row>
    <row r="3138" spans="14:16" x14ac:dyDescent="0.25">
      <c r="N3138"/>
      <c r="P3138"/>
    </row>
    <row r="3139" spans="14:16" x14ac:dyDescent="0.25">
      <c r="N3139"/>
      <c r="P3139"/>
    </row>
    <row r="3140" spans="14:16" x14ac:dyDescent="0.25">
      <c r="N3140"/>
      <c r="P3140"/>
    </row>
    <row r="3141" spans="14:16" x14ac:dyDescent="0.25">
      <c r="N3141"/>
      <c r="P3141"/>
    </row>
    <row r="3142" spans="14:16" x14ac:dyDescent="0.25">
      <c r="N3142"/>
      <c r="P3142"/>
    </row>
    <row r="3143" spans="14:16" x14ac:dyDescent="0.25">
      <c r="N3143"/>
      <c r="P3143"/>
    </row>
    <row r="3144" spans="14:16" x14ac:dyDescent="0.25">
      <c r="N3144"/>
      <c r="P3144"/>
    </row>
    <row r="3145" spans="14:16" x14ac:dyDescent="0.25">
      <c r="N3145"/>
      <c r="P3145"/>
    </row>
    <row r="3146" spans="14:16" x14ac:dyDescent="0.25">
      <c r="N3146"/>
      <c r="P3146"/>
    </row>
    <row r="3147" spans="14:16" x14ac:dyDescent="0.25">
      <c r="N3147"/>
      <c r="P3147"/>
    </row>
    <row r="3148" spans="14:16" x14ac:dyDescent="0.25">
      <c r="N3148"/>
      <c r="P3148"/>
    </row>
    <row r="3149" spans="14:16" x14ac:dyDescent="0.25">
      <c r="N3149"/>
      <c r="P3149"/>
    </row>
    <row r="3150" spans="14:16" x14ac:dyDescent="0.25">
      <c r="N3150"/>
      <c r="P3150"/>
    </row>
    <row r="3151" spans="14:16" x14ac:dyDescent="0.25">
      <c r="N3151"/>
      <c r="P3151"/>
    </row>
    <row r="3152" spans="14:16" x14ac:dyDescent="0.25">
      <c r="N3152"/>
      <c r="P3152"/>
    </row>
    <row r="3153" spans="14:16" x14ac:dyDescent="0.25">
      <c r="N3153"/>
      <c r="P3153"/>
    </row>
    <row r="3154" spans="14:16" x14ac:dyDescent="0.25">
      <c r="N3154"/>
      <c r="P3154"/>
    </row>
    <row r="3155" spans="14:16" x14ac:dyDescent="0.25">
      <c r="N3155"/>
      <c r="P3155"/>
    </row>
    <row r="3156" spans="14:16" x14ac:dyDescent="0.25">
      <c r="N3156"/>
      <c r="P3156"/>
    </row>
    <row r="3157" spans="14:16" x14ac:dyDescent="0.25">
      <c r="N3157"/>
      <c r="P3157"/>
    </row>
    <row r="3158" spans="14:16" x14ac:dyDescent="0.25">
      <c r="N3158"/>
      <c r="P3158"/>
    </row>
    <row r="3159" spans="14:16" x14ac:dyDescent="0.25">
      <c r="N3159"/>
      <c r="P3159"/>
    </row>
    <row r="3160" spans="14:16" x14ac:dyDescent="0.25">
      <c r="N3160"/>
      <c r="P3160"/>
    </row>
    <row r="3161" spans="14:16" x14ac:dyDescent="0.25">
      <c r="N3161"/>
      <c r="P3161"/>
    </row>
    <row r="3162" spans="14:16" x14ac:dyDescent="0.25">
      <c r="N3162"/>
      <c r="P3162"/>
    </row>
    <row r="3163" spans="14:16" x14ac:dyDescent="0.25">
      <c r="N3163"/>
      <c r="P3163"/>
    </row>
    <row r="3164" spans="14:16" x14ac:dyDescent="0.25">
      <c r="N3164"/>
      <c r="P3164"/>
    </row>
    <row r="3165" spans="14:16" x14ac:dyDescent="0.25">
      <c r="N3165"/>
      <c r="P3165"/>
    </row>
    <row r="3166" spans="14:16" x14ac:dyDescent="0.25">
      <c r="N3166"/>
      <c r="P3166"/>
    </row>
    <row r="3167" spans="14:16" x14ac:dyDescent="0.25">
      <c r="N3167"/>
      <c r="P3167"/>
    </row>
    <row r="3168" spans="14:16" x14ac:dyDescent="0.25">
      <c r="N3168"/>
      <c r="P3168"/>
    </row>
    <row r="3169" spans="14:16" x14ac:dyDescent="0.25">
      <c r="N3169"/>
      <c r="P3169"/>
    </row>
    <row r="3170" spans="14:16" x14ac:dyDescent="0.25">
      <c r="N3170"/>
      <c r="P3170"/>
    </row>
    <row r="3171" spans="14:16" x14ac:dyDescent="0.25">
      <c r="N3171"/>
      <c r="P3171"/>
    </row>
    <row r="3172" spans="14:16" x14ac:dyDescent="0.25">
      <c r="N3172"/>
      <c r="P3172"/>
    </row>
    <row r="3173" spans="14:16" x14ac:dyDescent="0.25">
      <c r="N3173"/>
      <c r="P3173"/>
    </row>
    <row r="3174" spans="14:16" x14ac:dyDescent="0.25">
      <c r="N3174"/>
      <c r="P3174"/>
    </row>
    <row r="3175" spans="14:16" x14ac:dyDescent="0.25">
      <c r="N3175"/>
      <c r="P3175"/>
    </row>
    <row r="3176" spans="14:16" x14ac:dyDescent="0.25">
      <c r="N3176"/>
      <c r="P3176"/>
    </row>
    <row r="3177" spans="14:16" x14ac:dyDescent="0.25">
      <c r="N3177"/>
      <c r="P3177"/>
    </row>
    <row r="3178" spans="14:16" x14ac:dyDescent="0.25">
      <c r="N3178"/>
      <c r="P3178"/>
    </row>
    <row r="3179" spans="14:16" x14ac:dyDescent="0.25">
      <c r="N3179"/>
      <c r="P3179"/>
    </row>
    <row r="3180" spans="14:16" x14ac:dyDescent="0.25">
      <c r="N3180"/>
      <c r="P3180"/>
    </row>
    <row r="3181" spans="14:16" x14ac:dyDescent="0.25">
      <c r="N3181"/>
      <c r="P3181"/>
    </row>
    <row r="3182" spans="14:16" x14ac:dyDescent="0.25">
      <c r="N3182"/>
      <c r="P3182"/>
    </row>
    <row r="3183" spans="14:16" x14ac:dyDescent="0.25">
      <c r="N3183"/>
      <c r="P3183"/>
    </row>
    <row r="3184" spans="14:16" x14ac:dyDescent="0.25">
      <c r="N3184"/>
      <c r="P3184"/>
    </row>
    <row r="3185" spans="14:16" x14ac:dyDescent="0.25">
      <c r="N3185"/>
      <c r="P3185"/>
    </row>
    <row r="3186" spans="14:16" x14ac:dyDescent="0.25">
      <c r="N3186"/>
      <c r="P3186"/>
    </row>
    <row r="3187" spans="14:16" x14ac:dyDescent="0.25">
      <c r="N3187"/>
      <c r="P3187"/>
    </row>
    <row r="3188" spans="14:16" x14ac:dyDescent="0.25">
      <c r="N3188"/>
      <c r="P3188"/>
    </row>
    <row r="3189" spans="14:16" x14ac:dyDescent="0.25">
      <c r="N3189"/>
      <c r="P3189"/>
    </row>
    <row r="3190" spans="14:16" x14ac:dyDescent="0.25">
      <c r="N3190"/>
      <c r="P3190"/>
    </row>
    <row r="3191" spans="14:16" x14ac:dyDescent="0.25">
      <c r="N3191"/>
      <c r="P3191"/>
    </row>
    <row r="3192" spans="14:16" x14ac:dyDescent="0.25">
      <c r="N3192"/>
      <c r="P3192"/>
    </row>
    <row r="3193" spans="14:16" x14ac:dyDescent="0.25">
      <c r="N3193"/>
      <c r="P3193"/>
    </row>
    <row r="3194" spans="14:16" x14ac:dyDescent="0.25">
      <c r="N3194"/>
      <c r="P3194"/>
    </row>
    <row r="3195" spans="14:16" x14ac:dyDescent="0.25">
      <c r="N3195"/>
      <c r="P3195"/>
    </row>
    <row r="3196" spans="14:16" x14ac:dyDescent="0.25">
      <c r="N3196"/>
      <c r="P3196"/>
    </row>
    <row r="3197" spans="14:16" x14ac:dyDescent="0.25">
      <c r="N3197"/>
      <c r="P3197"/>
    </row>
    <row r="3198" spans="14:16" x14ac:dyDescent="0.25">
      <c r="N3198"/>
      <c r="P3198"/>
    </row>
    <row r="3199" spans="14:16" x14ac:dyDescent="0.25">
      <c r="N3199"/>
      <c r="P3199"/>
    </row>
    <row r="3200" spans="14:16" x14ac:dyDescent="0.25">
      <c r="N3200"/>
      <c r="P3200"/>
    </row>
    <row r="3201" spans="14:16" x14ac:dyDescent="0.25">
      <c r="N3201"/>
      <c r="P3201"/>
    </row>
    <row r="3202" spans="14:16" x14ac:dyDescent="0.25">
      <c r="N3202"/>
      <c r="P3202"/>
    </row>
    <row r="3203" spans="14:16" x14ac:dyDescent="0.25">
      <c r="N3203"/>
      <c r="P3203"/>
    </row>
    <row r="3204" spans="14:16" x14ac:dyDescent="0.25">
      <c r="N3204"/>
      <c r="P3204"/>
    </row>
    <row r="3205" spans="14:16" x14ac:dyDescent="0.25">
      <c r="N3205"/>
      <c r="P3205"/>
    </row>
    <row r="3206" spans="14:16" x14ac:dyDescent="0.25">
      <c r="N3206"/>
      <c r="P3206"/>
    </row>
    <row r="3207" spans="14:16" x14ac:dyDescent="0.25">
      <c r="N3207"/>
      <c r="P3207"/>
    </row>
    <row r="3208" spans="14:16" x14ac:dyDescent="0.25">
      <c r="N3208"/>
      <c r="P3208"/>
    </row>
    <row r="3209" spans="14:16" x14ac:dyDescent="0.25">
      <c r="N3209"/>
      <c r="P3209"/>
    </row>
    <row r="3210" spans="14:16" x14ac:dyDescent="0.25">
      <c r="N3210"/>
      <c r="P3210"/>
    </row>
    <row r="3211" spans="14:16" x14ac:dyDescent="0.25">
      <c r="N3211"/>
      <c r="P3211"/>
    </row>
    <row r="3212" spans="14:16" x14ac:dyDescent="0.25">
      <c r="N3212"/>
      <c r="P3212"/>
    </row>
    <row r="3213" spans="14:16" x14ac:dyDescent="0.25">
      <c r="N3213"/>
      <c r="P3213"/>
    </row>
    <row r="3214" spans="14:16" x14ac:dyDescent="0.25">
      <c r="N3214"/>
      <c r="P3214"/>
    </row>
    <row r="3215" spans="14:16" x14ac:dyDescent="0.25">
      <c r="N3215"/>
      <c r="P3215"/>
    </row>
    <row r="3216" spans="14:16" x14ac:dyDescent="0.25">
      <c r="N3216"/>
      <c r="P3216"/>
    </row>
    <row r="3217" spans="14:16" x14ac:dyDescent="0.25">
      <c r="N3217"/>
      <c r="P3217"/>
    </row>
    <row r="3218" spans="14:16" x14ac:dyDescent="0.25">
      <c r="N3218"/>
      <c r="P3218"/>
    </row>
    <row r="3219" spans="14:16" x14ac:dyDescent="0.25">
      <c r="N3219"/>
      <c r="P3219"/>
    </row>
    <row r="3220" spans="14:16" x14ac:dyDescent="0.25">
      <c r="N3220"/>
      <c r="P3220"/>
    </row>
    <row r="3221" spans="14:16" x14ac:dyDescent="0.25">
      <c r="N3221"/>
      <c r="P3221"/>
    </row>
    <row r="3222" spans="14:16" x14ac:dyDescent="0.25">
      <c r="N3222"/>
      <c r="P3222"/>
    </row>
    <row r="3223" spans="14:16" x14ac:dyDescent="0.25">
      <c r="N3223"/>
      <c r="P3223"/>
    </row>
    <row r="3224" spans="14:16" x14ac:dyDescent="0.25">
      <c r="N3224"/>
      <c r="P3224"/>
    </row>
    <row r="3225" spans="14:16" x14ac:dyDescent="0.25">
      <c r="N3225"/>
      <c r="P3225"/>
    </row>
    <row r="3226" spans="14:16" x14ac:dyDescent="0.25">
      <c r="N3226"/>
      <c r="P3226"/>
    </row>
    <row r="3227" spans="14:16" x14ac:dyDescent="0.25">
      <c r="N3227"/>
      <c r="P3227"/>
    </row>
    <row r="3228" spans="14:16" x14ac:dyDescent="0.25">
      <c r="N3228"/>
      <c r="P3228"/>
    </row>
    <row r="3229" spans="14:16" x14ac:dyDescent="0.25">
      <c r="N3229"/>
      <c r="P3229"/>
    </row>
    <row r="3230" spans="14:16" x14ac:dyDescent="0.25">
      <c r="N3230"/>
      <c r="P3230"/>
    </row>
    <row r="3231" spans="14:16" x14ac:dyDescent="0.25">
      <c r="N3231"/>
      <c r="P3231"/>
    </row>
    <row r="3232" spans="14:16" x14ac:dyDescent="0.25">
      <c r="N3232"/>
      <c r="P3232"/>
    </row>
    <row r="3233" spans="14:16" x14ac:dyDescent="0.25">
      <c r="N3233"/>
      <c r="P3233"/>
    </row>
    <row r="3234" spans="14:16" x14ac:dyDescent="0.25">
      <c r="N3234"/>
      <c r="P3234"/>
    </row>
    <row r="3235" spans="14:16" x14ac:dyDescent="0.25">
      <c r="N3235"/>
      <c r="P3235"/>
    </row>
    <row r="3236" spans="14:16" x14ac:dyDescent="0.25">
      <c r="N3236"/>
      <c r="P3236"/>
    </row>
    <row r="3237" spans="14:16" x14ac:dyDescent="0.25">
      <c r="N3237"/>
      <c r="P3237"/>
    </row>
    <row r="3238" spans="14:16" x14ac:dyDescent="0.25">
      <c r="N3238"/>
      <c r="P3238"/>
    </row>
    <row r="3239" spans="14:16" x14ac:dyDescent="0.25">
      <c r="N3239"/>
      <c r="P3239"/>
    </row>
    <row r="3240" spans="14:16" x14ac:dyDescent="0.25">
      <c r="N3240"/>
      <c r="P3240"/>
    </row>
    <row r="3241" spans="14:16" x14ac:dyDescent="0.25">
      <c r="N3241"/>
      <c r="P3241"/>
    </row>
    <row r="3242" spans="14:16" x14ac:dyDescent="0.25">
      <c r="N3242"/>
      <c r="P3242"/>
    </row>
    <row r="3243" spans="14:16" x14ac:dyDescent="0.25">
      <c r="N3243"/>
      <c r="P3243"/>
    </row>
    <row r="3244" spans="14:16" x14ac:dyDescent="0.25">
      <c r="N3244"/>
      <c r="P3244"/>
    </row>
    <row r="3245" spans="14:16" x14ac:dyDescent="0.25">
      <c r="N3245"/>
      <c r="P3245"/>
    </row>
    <row r="3246" spans="14:16" x14ac:dyDescent="0.25">
      <c r="N3246"/>
      <c r="P3246"/>
    </row>
    <row r="3247" spans="14:16" x14ac:dyDescent="0.25">
      <c r="N3247"/>
      <c r="P3247"/>
    </row>
    <row r="3248" spans="14:16" x14ac:dyDescent="0.25">
      <c r="N3248"/>
      <c r="P3248"/>
    </row>
    <row r="3249" spans="14:16" x14ac:dyDescent="0.25">
      <c r="N3249"/>
      <c r="P3249"/>
    </row>
    <row r="3250" spans="14:16" x14ac:dyDescent="0.25">
      <c r="N3250"/>
      <c r="P3250"/>
    </row>
    <row r="3251" spans="14:16" x14ac:dyDescent="0.25">
      <c r="N3251"/>
      <c r="P3251"/>
    </row>
    <row r="3252" spans="14:16" x14ac:dyDescent="0.25">
      <c r="N3252"/>
      <c r="P3252"/>
    </row>
    <row r="3253" spans="14:16" x14ac:dyDescent="0.25">
      <c r="N3253"/>
      <c r="P3253"/>
    </row>
    <row r="3254" spans="14:16" x14ac:dyDescent="0.25">
      <c r="N3254"/>
      <c r="P3254"/>
    </row>
    <row r="3255" spans="14:16" x14ac:dyDescent="0.25">
      <c r="N3255"/>
      <c r="P3255"/>
    </row>
    <row r="3256" spans="14:16" x14ac:dyDescent="0.25">
      <c r="N3256"/>
      <c r="P3256"/>
    </row>
    <row r="3257" spans="14:16" x14ac:dyDescent="0.25">
      <c r="N3257"/>
      <c r="P3257"/>
    </row>
    <row r="3258" spans="14:16" x14ac:dyDescent="0.25">
      <c r="N3258"/>
      <c r="P3258"/>
    </row>
    <row r="3259" spans="14:16" x14ac:dyDescent="0.25">
      <c r="N3259"/>
      <c r="P3259"/>
    </row>
    <row r="3260" spans="14:16" x14ac:dyDescent="0.25">
      <c r="N3260"/>
      <c r="P3260"/>
    </row>
    <row r="3261" spans="14:16" x14ac:dyDescent="0.25">
      <c r="N3261"/>
      <c r="P3261"/>
    </row>
    <row r="3262" spans="14:16" x14ac:dyDescent="0.25">
      <c r="N3262"/>
      <c r="P3262"/>
    </row>
    <row r="3263" spans="14:16" x14ac:dyDescent="0.25">
      <c r="N3263"/>
      <c r="P3263"/>
    </row>
    <row r="3264" spans="14:16" x14ac:dyDescent="0.25">
      <c r="N3264"/>
      <c r="P3264"/>
    </row>
    <row r="3265" spans="14:16" x14ac:dyDescent="0.25">
      <c r="N3265"/>
      <c r="P3265"/>
    </row>
    <row r="3266" spans="14:16" x14ac:dyDescent="0.25">
      <c r="N3266"/>
      <c r="P3266"/>
    </row>
    <row r="3267" spans="14:16" x14ac:dyDescent="0.25">
      <c r="N3267"/>
      <c r="P3267"/>
    </row>
    <row r="3268" spans="14:16" x14ac:dyDescent="0.25">
      <c r="N3268"/>
      <c r="P3268"/>
    </row>
    <row r="3269" spans="14:16" x14ac:dyDescent="0.25">
      <c r="N3269"/>
      <c r="P3269"/>
    </row>
    <row r="3270" spans="14:16" x14ac:dyDescent="0.25">
      <c r="N3270"/>
      <c r="P3270"/>
    </row>
    <row r="3271" spans="14:16" x14ac:dyDescent="0.25">
      <c r="N3271"/>
      <c r="P3271"/>
    </row>
    <row r="3272" spans="14:16" x14ac:dyDescent="0.25">
      <c r="N3272"/>
      <c r="P3272"/>
    </row>
    <row r="3273" spans="14:16" x14ac:dyDescent="0.25">
      <c r="N3273"/>
      <c r="P3273"/>
    </row>
    <row r="3274" spans="14:16" x14ac:dyDescent="0.25">
      <c r="N3274"/>
      <c r="P3274"/>
    </row>
    <row r="3275" spans="14:16" x14ac:dyDescent="0.25">
      <c r="N3275"/>
      <c r="P3275"/>
    </row>
    <row r="3276" spans="14:16" x14ac:dyDescent="0.25">
      <c r="N3276"/>
      <c r="P3276"/>
    </row>
    <row r="3277" spans="14:16" x14ac:dyDescent="0.25">
      <c r="N3277"/>
      <c r="P3277"/>
    </row>
    <row r="3278" spans="14:16" x14ac:dyDescent="0.25">
      <c r="N3278"/>
      <c r="P3278"/>
    </row>
    <row r="3279" spans="14:16" x14ac:dyDescent="0.25">
      <c r="N3279"/>
      <c r="P3279"/>
    </row>
    <row r="3280" spans="14:16" x14ac:dyDescent="0.25">
      <c r="N3280"/>
      <c r="P3280"/>
    </row>
    <row r="3281" spans="14:16" x14ac:dyDescent="0.25">
      <c r="N3281"/>
      <c r="P3281"/>
    </row>
    <row r="3282" spans="14:16" x14ac:dyDescent="0.25">
      <c r="N3282"/>
      <c r="P3282"/>
    </row>
    <row r="3283" spans="14:16" x14ac:dyDescent="0.25">
      <c r="N3283"/>
      <c r="P3283"/>
    </row>
    <row r="3284" spans="14:16" x14ac:dyDescent="0.25">
      <c r="N3284"/>
      <c r="P3284"/>
    </row>
    <row r="3285" spans="14:16" x14ac:dyDescent="0.25">
      <c r="N3285"/>
      <c r="P3285"/>
    </row>
    <row r="3286" spans="14:16" x14ac:dyDescent="0.25">
      <c r="N3286"/>
      <c r="P3286"/>
    </row>
    <row r="3287" spans="14:16" x14ac:dyDescent="0.25">
      <c r="N3287"/>
      <c r="P3287"/>
    </row>
    <row r="3288" spans="14:16" x14ac:dyDescent="0.25">
      <c r="N3288"/>
      <c r="P3288"/>
    </row>
    <row r="3289" spans="14:16" x14ac:dyDescent="0.25">
      <c r="N3289"/>
      <c r="P3289"/>
    </row>
    <row r="3290" spans="14:16" x14ac:dyDescent="0.25">
      <c r="N3290"/>
      <c r="P3290"/>
    </row>
    <row r="3291" spans="14:16" x14ac:dyDescent="0.25">
      <c r="N3291"/>
      <c r="P3291"/>
    </row>
    <row r="3292" spans="14:16" x14ac:dyDescent="0.25">
      <c r="N3292"/>
      <c r="P3292"/>
    </row>
    <row r="3293" spans="14:16" x14ac:dyDescent="0.25">
      <c r="N3293"/>
      <c r="P3293"/>
    </row>
    <row r="3294" spans="14:16" x14ac:dyDescent="0.25">
      <c r="N3294"/>
      <c r="P3294"/>
    </row>
    <row r="3295" spans="14:16" x14ac:dyDescent="0.25">
      <c r="N3295"/>
      <c r="P3295"/>
    </row>
    <row r="3296" spans="14:16" x14ac:dyDescent="0.25">
      <c r="N3296"/>
      <c r="P3296"/>
    </row>
    <row r="3297" spans="14:16" x14ac:dyDescent="0.25">
      <c r="N3297"/>
      <c r="P3297"/>
    </row>
    <row r="3298" spans="14:16" x14ac:dyDescent="0.25">
      <c r="N3298"/>
      <c r="P3298"/>
    </row>
    <row r="3299" spans="14:16" x14ac:dyDescent="0.25">
      <c r="N3299"/>
      <c r="P3299"/>
    </row>
    <row r="3300" spans="14:16" x14ac:dyDescent="0.25">
      <c r="N3300"/>
      <c r="P3300"/>
    </row>
    <row r="3301" spans="14:16" x14ac:dyDescent="0.25">
      <c r="N3301"/>
      <c r="P3301"/>
    </row>
    <row r="3302" spans="14:16" x14ac:dyDescent="0.25">
      <c r="N3302"/>
      <c r="P3302"/>
    </row>
    <row r="3303" spans="14:16" x14ac:dyDescent="0.25">
      <c r="N3303"/>
      <c r="P3303"/>
    </row>
    <row r="3304" spans="14:16" x14ac:dyDescent="0.25">
      <c r="N3304"/>
      <c r="P3304"/>
    </row>
    <row r="3305" spans="14:16" x14ac:dyDescent="0.25">
      <c r="N3305"/>
      <c r="P3305"/>
    </row>
    <row r="3306" spans="14:16" x14ac:dyDescent="0.25">
      <c r="N3306"/>
      <c r="P3306"/>
    </row>
    <row r="3307" spans="14:16" x14ac:dyDescent="0.25">
      <c r="N3307"/>
      <c r="P3307"/>
    </row>
    <row r="3308" spans="14:16" x14ac:dyDescent="0.25">
      <c r="N3308"/>
      <c r="P3308"/>
    </row>
    <row r="3309" spans="14:16" x14ac:dyDescent="0.25">
      <c r="N3309"/>
      <c r="P3309"/>
    </row>
    <row r="3310" spans="14:16" x14ac:dyDescent="0.25">
      <c r="N3310"/>
      <c r="P3310"/>
    </row>
    <row r="3311" spans="14:16" x14ac:dyDescent="0.25">
      <c r="N3311"/>
      <c r="P3311"/>
    </row>
    <row r="3312" spans="14:16" x14ac:dyDescent="0.25">
      <c r="N3312"/>
      <c r="P3312"/>
    </row>
    <row r="3313" spans="14:16" x14ac:dyDescent="0.25">
      <c r="N3313"/>
      <c r="P3313"/>
    </row>
    <row r="3314" spans="14:16" x14ac:dyDescent="0.25">
      <c r="N3314"/>
      <c r="P3314"/>
    </row>
    <row r="3315" spans="14:16" x14ac:dyDescent="0.25">
      <c r="N3315"/>
      <c r="P3315"/>
    </row>
    <row r="3316" spans="14:16" x14ac:dyDescent="0.25">
      <c r="N3316"/>
      <c r="P3316"/>
    </row>
    <row r="3317" spans="14:16" x14ac:dyDescent="0.25">
      <c r="N3317"/>
      <c r="P3317"/>
    </row>
    <row r="3318" spans="14:16" x14ac:dyDescent="0.25">
      <c r="N3318"/>
      <c r="P3318"/>
    </row>
    <row r="3319" spans="14:16" x14ac:dyDescent="0.25">
      <c r="N3319"/>
      <c r="P3319"/>
    </row>
    <row r="3320" spans="14:16" x14ac:dyDescent="0.25">
      <c r="N3320"/>
      <c r="P3320"/>
    </row>
    <row r="3321" spans="14:16" x14ac:dyDescent="0.25">
      <c r="N3321"/>
      <c r="P3321"/>
    </row>
    <row r="3322" spans="14:16" x14ac:dyDescent="0.25">
      <c r="N3322"/>
      <c r="P3322"/>
    </row>
    <row r="3323" spans="14:16" x14ac:dyDescent="0.25">
      <c r="N3323"/>
      <c r="P3323"/>
    </row>
    <row r="3324" spans="14:16" x14ac:dyDescent="0.25">
      <c r="N3324"/>
      <c r="P3324"/>
    </row>
    <row r="3325" spans="14:16" x14ac:dyDescent="0.25">
      <c r="N3325"/>
      <c r="P3325"/>
    </row>
    <row r="3326" spans="14:16" x14ac:dyDescent="0.25">
      <c r="N3326"/>
      <c r="P3326"/>
    </row>
    <row r="3327" spans="14:16" x14ac:dyDescent="0.25">
      <c r="N3327"/>
      <c r="P3327"/>
    </row>
    <row r="3328" spans="14:16" x14ac:dyDescent="0.25">
      <c r="N3328"/>
      <c r="P3328"/>
    </row>
    <row r="3329" spans="14:16" x14ac:dyDescent="0.25">
      <c r="N3329"/>
      <c r="P3329"/>
    </row>
    <row r="3330" spans="14:16" x14ac:dyDescent="0.25">
      <c r="N3330"/>
      <c r="P3330"/>
    </row>
    <row r="3331" spans="14:16" x14ac:dyDescent="0.25">
      <c r="N3331"/>
      <c r="P3331"/>
    </row>
    <row r="3332" spans="14:16" x14ac:dyDescent="0.25">
      <c r="N3332"/>
      <c r="P3332"/>
    </row>
    <row r="3333" spans="14:16" x14ac:dyDescent="0.25">
      <c r="N3333"/>
      <c r="P3333"/>
    </row>
    <row r="3334" spans="14:16" x14ac:dyDescent="0.25">
      <c r="N3334"/>
      <c r="P3334"/>
    </row>
    <row r="3335" spans="14:16" x14ac:dyDescent="0.25">
      <c r="N3335"/>
      <c r="P3335"/>
    </row>
    <row r="3336" spans="14:16" x14ac:dyDescent="0.25">
      <c r="N3336"/>
      <c r="P3336"/>
    </row>
    <row r="3337" spans="14:16" x14ac:dyDescent="0.25">
      <c r="N3337"/>
      <c r="P3337"/>
    </row>
    <row r="3338" spans="14:16" x14ac:dyDescent="0.25">
      <c r="N3338"/>
      <c r="P3338"/>
    </row>
    <row r="3339" spans="14:16" x14ac:dyDescent="0.25">
      <c r="N3339"/>
      <c r="P3339"/>
    </row>
    <row r="3340" spans="14:16" x14ac:dyDescent="0.25">
      <c r="N3340"/>
      <c r="P3340"/>
    </row>
    <row r="3341" spans="14:16" x14ac:dyDescent="0.25">
      <c r="N3341"/>
      <c r="P3341"/>
    </row>
    <row r="3342" spans="14:16" x14ac:dyDescent="0.25">
      <c r="N3342"/>
      <c r="P3342"/>
    </row>
    <row r="3343" spans="14:16" x14ac:dyDescent="0.25">
      <c r="N3343"/>
      <c r="P3343"/>
    </row>
    <row r="3344" spans="14:16" x14ac:dyDescent="0.25">
      <c r="N3344"/>
      <c r="P3344"/>
    </row>
    <row r="3345" spans="14:16" x14ac:dyDescent="0.25">
      <c r="N3345"/>
      <c r="P3345"/>
    </row>
    <row r="3346" spans="14:16" x14ac:dyDescent="0.25">
      <c r="N3346"/>
      <c r="P3346"/>
    </row>
    <row r="3347" spans="14:16" x14ac:dyDescent="0.25">
      <c r="N3347"/>
      <c r="P3347"/>
    </row>
    <row r="3348" spans="14:16" x14ac:dyDescent="0.25">
      <c r="N3348"/>
      <c r="P3348"/>
    </row>
    <row r="3349" spans="14:16" x14ac:dyDescent="0.25">
      <c r="N3349"/>
      <c r="P3349"/>
    </row>
    <row r="3350" spans="14:16" x14ac:dyDescent="0.25">
      <c r="N3350"/>
      <c r="P3350"/>
    </row>
    <row r="3351" spans="14:16" x14ac:dyDescent="0.25">
      <c r="N3351"/>
      <c r="P3351"/>
    </row>
    <row r="3352" spans="14:16" x14ac:dyDescent="0.25">
      <c r="N3352"/>
      <c r="P3352"/>
    </row>
    <row r="3353" spans="14:16" x14ac:dyDescent="0.25">
      <c r="N3353"/>
      <c r="P3353"/>
    </row>
    <row r="3354" spans="14:16" x14ac:dyDescent="0.25">
      <c r="N3354"/>
      <c r="P3354"/>
    </row>
    <row r="3355" spans="14:16" x14ac:dyDescent="0.25">
      <c r="N3355"/>
      <c r="P3355"/>
    </row>
    <row r="3356" spans="14:16" x14ac:dyDescent="0.25">
      <c r="N3356"/>
      <c r="P3356"/>
    </row>
    <row r="3357" spans="14:16" x14ac:dyDescent="0.25">
      <c r="N3357"/>
      <c r="P3357"/>
    </row>
    <row r="3358" spans="14:16" x14ac:dyDescent="0.25">
      <c r="N3358"/>
      <c r="P3358"/>
    </row>
    <row r="3359" spans="14:16" x14ac:dyDescent="0.25">
      <c r="N3359"/>
      <c r="P3359"/>
    </row>
    <row r="3360" spans="14:16" x14ac:dyDescent="0.25">
      <c r="N3360"/>
      <c r="P3360"/>
    </row>
    <row r="3361" spans="14:16" x14ac:dyDescent="0.25">
      <c r="N3361"/>
      <c r="P3361"/>
    </row>
    <row r="3362" spans="14:16" x14ac:dyDescent="0.25">
      <c r="N3362"/>
      <c r="P3362"/>
    </row>
    <row r="3363" spans="14:16" x14ac:dyDescent="0.25">
      <c r="N3363"/>
      <c r="P3363"/>
    </row>
    <row r="3364" spans="14:16" x14ac:dyDescent="0.25">
      <c r="N3364"/>
      <c r="P3364"/>
    </row>
    <row r="3365" spans="14:16" x14ac:dyDescent="0.25">
      <c r="N3365"/>
      <c r="P3365"/>
    </row>
    <row r="3366" spans="14:16" x14ac:dyDescent="0.25">
      <c r="N3366"/>
      <c r="P3366"/>
    </row>
    <row r="3367" spans="14:16" x14ac:dyDescent="0.25">
      <c r="N3367"/>
      <c r="P3367"/>
    </row>
    <row r="3368" spans="14:16" x14ac:dyDescent="0.25">
      <c r="N3368"/>
      <c r="P3368"/>
    </row>
    <row r="3369" spans="14:16" x14ac:dyDescent="0.25">
      <c r="N3369"/>
      <c r="P3369"/>
    </row>
    <row r="3370" spans="14:16" x14ac:dyDescent="0.25">
      <c r="N3370"/>
      <c r="P3370"/>
    </row>
    <row r="3371" spans="14:16" x14ac:dyDescent="0.25">
      <c r="N3371"/>
      <c r="P3371"/>
    </row>
    <row r="3372" spans="14:16" x14ac:dyDescent="0.25">
      <c r="N3372"/>
      <c r="P3372"/>
    </row>
    <row r="3373" spans="14:16" x14ac:dyDescent="0.25">
      <c r="N3373"/>
      <c r="P3373"/>
    </row>
    <row r="3374" spans="14:16" x14ac:dyDescent="0.25">
      <c r="N3374"/>
      <c r="P3374"/>
    </row>
    <row r="3375" spans="14:16" x14ac:dyDescent="0.25">
      <c r="N3375"/>
      <c r="P3375"/>
    </row>
    <row r="3376" spans="14:16" x14ac:dyDescent="0.25">
      <c r="N3376"/>
      <c r="P3376"/>
    </row>
    <row r="3377" spans="14:16" x14ac:dyDescent="0.25">
      <c r="N3377"/>
      <c r="P3377"/>
    </row>
    <row r="3378" spans="14:16" x14ac:dyDescent="0.25">
      <c r="N3378"/>
      <c r="P3378"/>
    </row>
    <row r="3379" spans="14:16" x14ac:dyDescent="0.25">
      <c r="N3379"/>
      <c r="P3379"/>
    </row>
    <row r="3380" spans="14:16" x14ac:dyDescent="0.25">
      <c r="N3380"/>
      <c r="P3380"/>
    </row>
    <row r="3381" spans="14:16" x14ac:dyDescent="0.25">
      <c r="N3381"/>
      <c r="P3381"/>
    </row>
    <row r="3382" spans="14:16" x14ac:dyDescent="0.25">
      <c r="N3382"/>
      <c r="P3382"/>
    </row>
    <row r="3383" spans="14:16" x14ac:dyDescent="0.25">
      <c r="N3383"/>
      <c r="P3383"/>
    </row>
    <row r="3384" spans="14:16" x14ac:dyDescent="0.25">
      <c r="N3384"/>
      <c r="P3384"/>
    </row>
    <row r="3385" spans="14:16" x14ac:dyDescent="0.25">
      <c r="N3385"/>
      <c r="P3385"/>
    </row>
    <row r="3386" spans="14:16" x14ac:dyDescent="0.25">
      <c r="N3386"/>
      <c r="P3386"/>
    </row>
    <row r="3387" spans="14:16" x14ac:dyDescent="0.25">
      <c r="N3387"/>
      <c r="P3387"/>
    </row>
    <row r="3388" spans="14:16" x14ac:dyDescent="0.25">
      <c r="N3388"/>
      <c r="P3388"/>
    </row>
    <row r="3389" spans="14:16" x14ac:dyDescent="0.25">
      <c r="N3389"/>
      <c r="P3389"/>
    </row>
    <row r="3390" spans="14:16" x14ac:dyDescent="0.25">
      <c r="N3390"/>
      <c r="P3390"/>
    </row>
    <row r="3391" spans="14:16" x14ac:dyDescent="0.25">
      <c r="N3391"/>
      <c r="P3391"/>
    </row>
    <row r="3392" spans="14:16" x14ac:dyDescent="0.25">
      <c r="N3392"/>
      <c r="P3392"/>
    </row>
    <row r="3393" spans="14:16" x14ac:dyDescent="0.25">
      <c r="N3393"/>
      <c r="P3393"/>
    </row>
    <row r="3394" spans="14:16" x14ac:dyDescent="0.25">
      <c r="N3394"/>
      <c r="P3394"/>
    </row>
    <row r="3395" spans="14:16" x14ac:dyDescent="0.25">
      <c r="N3395"/>
      <c r="P3395"/>
    </row>
    <row r="3396" spans="14:16" x14ac:dyDescent="0.25">
      <c r="N3396"/>
      <c r="P3396"/>
    </row>
    <row r="3397" spans="14:16" x14ac:dyDescent="0.25">
      <c r="N3397"/>
      <c r="P3397"/>
    </row>
    <row r="3398" spans="14:16" x14ac:dyDescent="0.25">
      <c r="N3398"/>
      <c r="P3398"/>
    </row>
    <row r="3399" spans="14:16" x14ac:dyDescent="0.25">
      <c r="N3399"/>
      <c r="P3399"/>
    </row>
    <row r="3400" spans="14:16" x14ac:dyDescent="0.25">
      <c r="N3400"/>
      <c r="P3400"/>
    </row>
    <row r="3401" spans="14:16" x14ac:dyDescent="0.25">
      <c r="N3401"/>
      <c r="P3401"/>
    </row>
    <row r="3402" spans="14:16" x14ac:dyDescent="0.25">
      <c r="N3402"/>
      <c r="P3402"/>
    </row>
    <row r="3403" spans="14:16" x14ac:dyDescent="0.25">
      <c r="N3403"/>
      <c r="P3403"/>
    </row>
    <row r="3404" spans="14:16" x14ac:dyDescent="0.25">
      <c r="N3404"/>
      <c r="P3404"/>
    </row>
    <row r="3405" spans="14:16" x14ac:dyDescent="0.25">
      <c r="N3405"/>
      <c r="P3405"/>
    </row>
    <row r="3406" spans="14:16" x14ac:dyDescent="0.25">
      <c r="N3406"/>
      <c r="P3406"/>
    </row>
    <row r="3407" spans="14:16" x14ac:dyDescent="0.25">
      <c r="N3407"/>
      <c r="P3407"/>
    </row>
    <row r="3408" spans="14:16" x14ac:dyDescent="0.25">
      <c r="N3408"/>
      <c r="P3408"/>
    </row>
    <row r="3409" spans="14:16" x14ac:dyDescent="0.25">
      <c r="N3409"/>
      <c r="P3409"/>
    </row>
    <row r="3410" spans="14:16" x14ac:dyDescent="0.25">
      <c r="N3410"/>
      <c r="P3410"/>
    </row>
    <row r="3411" spans="14:16" x14ac:dyDescent="0.25">
      <c r="N3411"/>
      <c r="P3411"/>
    </row>
    <row r="3412" spans="14:16" x14ac:dyDescent="0.25">
      <c r="N3412"/>
      <c r="P3412"/>
    </row>
    <row r="3413" spans="14:16" x14ac:dyDescent="0.25">
      <c r="N3413"/>
      <c r="P3413"/>
    </row>
    <row r="3414" spans="14:16" x14ac:dyDescent="0.25">
      <c r="N3414"/>
      <c r="P3414"/>
    </row>
    <row r="3415" spans="14:16" x14ac:dyDescent="0.25">
      <c r="N3415"/>
      <c r="P3415"/>
    </row>
    <row r="3416" spans="14:16" x14ac:dyDescent="0.25">
      <c r="N3416"/>
      <c r="P3416"/>
    </row>
    <row r="3417" spans="14:16" x14ac:dyDescent="0.25">
      <c r="N3417"/>
      <c r="P3417"/>
    </row>
    <row r="3418" spans="14:16" x14ac:dyDescent="0.25">
      <c r="N3418"/>
      <c r="P3418"/>
    </row>
    <row r="3419" spans="14:16" x14ac:dyDescent="0.25">
      <c r="N3419"/>
      <c r="P3419"/>
    </row>
    <row r="3420" spans="14:16" x14ac:dyDescent="0.25">
      <c r="N3420"/>
      <c r="P3420"/>
    </row>
    <row r="3421" spans="14:16" x14ac:dyDescent="0.25">
      <c r="N3421"/>
      <c r="P3421"/>
    </row>
    <row r="3422" spans="14:16" x14ac:dyDescent="0.25">
      <c r="N3422"/>
      <c r="P3422"/>
    </row>
    <row r="3423" spans="14:16" x14ac:dyDescent="0.25">
      <c r="N3423"/>
      <c r="P3423"/>
    </row>
    <row r="3424" spans="14:16" x14ac:dyDescent="0.25">
      <c r="N3424"/>
      <c r="P3424"/>
    </row>
    <row r="3425" spans="14:16" x14ac:dyDescent="0.25">
      <c r="N3425"/>
      <c r="P3425"/>
    </row>
    <row r="3426" spans="14:16" x14ac:dyDescent="0.25">
      <c r="N3426"/>
      <c r="P3426"/>
    </row>
    <row r="3427" spans="14:16" x14ac:dyDescent="0.25">
      <c r="N3427"/>
      <c r="P3427"/>
    </row>
    <row r="3428" spans="14:16" x14ac:dyDescent="0.25">
      <c r="N3428"/>
      <c r="P3428"/>
    </row>
    <row r="3429" spans="14:16" x14ac:dyDescent="0.25">
      <c r="N3429"/>
      <c r="P3429"/>
    </row>
    <row r="3430" spans="14:16" x14ac:dyDescent="0.25">
      <c r="N3430"/>
      <c r="P3430"/>
    </row>
    <row r="3431" spans="14:16" x14ac:dyDescent="0.25">
      <c r="N3431"/>
      <c r="P3431"/>
    </row>
    <row r="3432" spans="14:16" x14ac:dyDescent="0.25">
      <c r="N3432"/>
      <c r="P3432"/>
    </row>
    <row r="3433" spans="14:16" x14ac:dyDescent="0.25">
      <c r="N3433"/>
      <c r="P3433"/>
    </row>
    <row r="3434" spans="14:16" x14ac:dyDescent="0.25">
      <c r="N3434"/>
      <c r="P3434"/>
    </row>
    <row r="3435" spans="14:16" x14ac:dyDescent="0.25">
      <c r="N3435"/>
      <c r="P3435"/>
    </row>
    <row r="3436" spans="14:16" x14ac:dyDescent="0.25">
      <c r="N3436"/>
      <c r="P3436"/>
    </row>
    <row r="3437" spans="14:16" x14ac:dyDescent="0.25">
      <c r="N3437"/>
      <c r="P3437"/>
    </row>
    <row r="3438" spans="14:16" x14ac:dyDescent="0.25">
      <c r="N3438"/>
      <c r="P3438"/>
    </row>
    <row r="3439" spans="14:16" x14ac:dyDescent="0.25">
      <c r="N3439"/>
      <c r="P3439"/>
    </row>
    <row r="3440" spans="14:16" x14ac:dyDescent="0.25">
      <c r="N3440"/>
      <c r="P3440"/>
    </row>
    <row r="3441" spans="14:16" x14ac:dyDescent="0.25">
      <c r="N3441"/>
      <c r="P3441"/>
    </row>
    <row r="3442" spans="14:16" x14ac:dyDescent="0.25">
      <c r="N3442"/>
      <c r="P3442"/>
    </row>
    <row r="3443" spans="14:16" x14ac:dyDescent="0.25">
      <c r="N3443"/>
      <c r="P3443"/>
    </row>
    <row r="3444" spans="14:16" x14ac:dyDescent="0.25">
      <c r="N3444"/>
      <c r="P3444"/>
    </row>
    <row r="3445" spans="14:16" x14ac:dyDescent="0.25">
      <c r="N3445"/>
      <c r="P3445"/>
    </row>
    <row r="3446" spans="14:16" x14ac:dyDescent="0.25">
      <c r="N3446"/>
      <c r="P3446"/>
    </row>
    <row r="3447" spans="14:16" x14ac:dyDescent="0.25">
      <c r="N3447"/>
      <c r="P3447"/>
    </row>
    <row r="3448" spans="14:16" x14ac:dyDescent="0.25">
      <c r="N3448"/>
      <c r="P3448"/>
    </row>
    <row r="3449" spans="14:16" x14ac:dyDescent="0.25">
      <c r="N3449"/>
      <c r="P3449"/>
    </row>
    <row r="3450" spans="14:16" x14ac:dyDescent="0.25">
      <c r="N3450"/>
      <c r="P3450"/>
    </row>
    <row r="3451" spans="14:16" x14ac:dyDescent="0.25">
      <c r="N3451"/>
      <c r="P3451"/>
    </row>
    <row r="3452" spans="14:16" x14ac:dyDescent="0.25">
      <c r="N3452"/>
      <c r="P3452"/>
    </row>
    <row r="3453" spans="14:16" x14ac:dyDescent="0.25">
      <c r="N3453"/>
      <c r="P3453"/>
    </row>
    <row r="3454" spans="14:16" x14ac:dyDescent="0.25">
      <c r="N3454"/>
      <c r="P3454"/>
    </row>
    <row r="3455" spans="14:16" x14ac:dyDescent="0.25">
      <c r="N3455"/>
      <c r="P3455"/>
    </row>
    <row r="3456" spans="14:16" x14ac:dyDescent="0.25">
      <c r="N3456"/>
      <c r="P3456"/>
    </row>
    <row r="3457" spans="14:16" x14ac:dyDescent="0.25">
      <c r="N3457"/>
      <c r="P3457"/>
    </row>
    <row r="3458" spans="14:16" x14ac:dyDescent="0.25">
      <c r="N3458"/>
      <c r="P3458"/>
    </row>
    <row r="3459" spans="14:16" x14ac:dyDescent="0.25">
      <c r="N3459"/>
      <c r="P3459"/>
    </row>
    <row r="3460" spans="14:16" x14ac:dyDescent="0.25">
      <c r="N3460"/>
      <c r="P3460"/>
    </row>
    <row r="3461" spans="14:16" x14ac:dyDescent="0.25">
      <c r="N3461"/>
      <c r="P3461"/>
    </row>
    <row r="3462" spans="14:16" x14ac:dyDescent="0.25">
      <c r="N3462"/>
      <c r="P3462"/>
    </row>
    <row r="3463" spans="14:16" x14ac:dyDescent="0.25">
      <c r="N3463"/>
      <c r="P3463"/>
    </row>
    <row r="3464" spans="14:16" x14ac:dyDescent="0.25">
      <c r="N3464"/>
      <c r="P3464"/>
    </row>
    <row r="3465" spans="14:16" x14ac:dyDescent="0.25">
      <c r="N3465"/>
      <c r="P3465"/>
    </row>
    <row r="3466" spans="14:16" x14ac:dyDescent="0.25">
      <c r="N3466"/>
      <c r="P3466"/>
    </row>
    <row r="3467" spans="14:16" x14ac:dyDescent="0.25">
      <c r="N3467"/>
      <c r="P3467"/>
    </row>
    <row r="3468" spans="14:16" x14ac:dyDescent="0.25">
      <c r="N3468"/>
      <c r="P3468"/>
    </row>
    <row r="3469" spans="14:16" x14ac:dyDescent="0.25">
      <c r="N3469"/>
      <c r="P3469"/>
    </row>
    <row r="3470" spans="14:16" x14ac:dyDescent="0.25">
      <c r="N3470"/>
      <c r="P3470"/>
    </row>
    <row r="3471" spans="14:16" x14ac:dyDescent="0.25">
      <c r="N3471"/>
      <c r="P3471"/>
    </row>
    <row r="3472" spans="14:16" x14ac:dyDescent="0.25">
      <c r="N3472"/>
      <c r="P3472"/>
    </row>
    <row r="3473" spans="14:16" x14ac:dyDescent="0.25">
      <c r="N3473"/>
      <c r="P3473"/>
    </row>
    <row r="3474" spans="14:16" x14ac:dyDescent="0.25">
      <c r="N3474"/>
      <c r="P3474"/>
    </row>
    <row r="3475" spans="14:16" x14ac:dyDescent="0.25">
      <c r="N3475"/>
      <c r="P3475"/>
    </row>
    <row r="3476" spans="14:16" x14ac:dyDescent="0.25">
      <c r="N3476"/>
      <c r="P3476"/>
    </row>
    <row r="3477" spans="14:16" x14ac:dyDescent="0.25">
      <c r="N3477"/>
      <c r="P3477"/>
    </row>
    <row r="3478" spans="14:16" x14ac:dyDescent="0.25">
      <c r="N3478"/>
      <c r="P3478"/>
    </row>
    <row r="3479" spans="14:16" x14ac:dyDescent="0.25">
      <c r="N3479"/>
      <c r="P3479"/>
    </row>
    <row r="3480" spans="14:16" x14ac:dyDescent="0.25">
      <c r="N3480"/>
      <c r="P3480"/>
    </row>
    <row r="3481" spans="14:16" x14ac:dyDescent="0.25">
      <c r="N3481"/>
      <c r="P3481"/>
    </row>
    <row r="3482" spans="14:16" x14ac:dyDescent="0.25">
      <c r="N3482"/>
      <c r="P3482"/>
    </row>
    <row r="3483" spans="14:16" x14ac:dyDescent="0.25">
      <c r="N3483"/>
      <c r="P3483"/>
    </row>
    <row r="3484" spans="14:16" x14ac:dyDescent="0.25">
      <c r="N3484"/>
      <c r="P3484"/>
    </row>
    <row r="3485" spans="14:16" x14ac:dyDescent="0.25">
      <c r="N3485"/>
      <c r="P3485"/>
    </row>
    <row r="3486" spans="14:16" x14ac:dyDescent="0.25">
      <c r="N3486"/>
      <c r="P3486"/>
    </row>
    <row r="3487" spans="14:16" x14ac:dyDescent="0.25">
      <c r="N3487"/>
      <c r="P3487"/>
    </row>
    <row r="3488" spans="14:16" x14ac:dyDescent="0.25">
      <c r="N3488"/>
      <c r="P3488"/>
    </row>
    <row r="3489" spans="14:16" x14ac:dyDescent="0.25">
      <c r="N3489"/>
      <c r="P3489"/>
    </row>
    <row r="3490" spans="14:16" x14ac:dyDescent="0.25">
      <c r="N3490"/>
      <c r="P3490"/>
    </row>
    <row r="3491" spans="14:16" x14ac:dyDescent="0.25">
      <c r="N3491"/>
      <c r="P3491"/>
    </row>
    <row r="3492" spans="14:16" x14ac:dyDescent="0.25">
      <c r="N3492"/>
      <c r="P3492"/>
    </row>
    <row r="3493" spans="14:16" x14ac:dyDescent="0.25">
      <c r="N3493"/>
      <c r="P3493"/>
    </row>
    <row r="3494" spans="14:16" x14ac:dyDescent="0.25">
      <c r="N3494"/>
      <c r="P3494"/>
    </row>
    <row r="3495" spans="14:16" x14ac:dyDescent="0.25">
      <c r="N3495"/>
      <c r="P3495"/>
    </row>
    <row r="3496" spans="14:16" x14ac:dyDescent="0.25">
      <c r="N3496"/>
      <c r="P3496"/>
    </row>
    <row r="3497" spans="14:16" x14ac:dyDescent="0.25">
      <c r="N3497"/>
      <c r="P3497"/>
    </row>
    <row r="3498" spans="14:16" x14ac:dyDescent="0.25">
      <c r="N3498"/>
      <c r="P3498"/>
    </row>
    <row r="3499" spans="14:16" x14ac:dyDescent="0.25">
      <c r="N3499"/>
      <c r="P3499"/>
    </row>
    <row r="3500" spans="14:16" x14ac:dyDescent="0.25">
      <c r="N3500"/>
      <c r="P3500"/>
    </row>
    <row r="3501" spans="14:16" x14ac:dyDescent="0.25">
      <c r="N3501"/>
      <c r="P3501"/>
    </row>
    <row r="3502" spans="14:16" x14ac:dyDescent="0.25">
      <c r="N3502"/>
      <c r="P3502"/>
    </row>
    <row r="3503" spans="14:16" x14ac:dyDescent="0.25">
      <c r="N3503"/>
      <c r="P3503"/>
    </row>
    <row r="3504" spans="14:16" x14ac:dyDescent="0.25">
      <c r="N3504"/>
      <c r="P3504"/>
    </row>
    <row r="3505" spans="14:16" x14ac:dyDescent="0.25">
      <c r="N3505"/>
      <c r="P3505"/>
    </row>
    <row r="3506" spans="14:16" x14ac:dyDescent="0.25">
      <c r="N3506"/>
      <c r="P3506"/>
    </row>
    <row r="3507" spans="14:16" x14ac:dyDescent="0.25">
      <c r="N3507"/>
      <c r="P3507"/>
    </row>
    <row r="3508" spans="14:16" x14ac:dyDescent="0.25">
      <c r="N3508"/>
      <c r="P3508"/>
    </row>
    <row r="3509" spans="14:16" x14ac:dyDescent="0.25">
      <c r="N3509"/>
      <c r="P3509"/>
    </row>
    <row r="3510" spans="14:16" x14ac:dyDescent="0.25">
      <c r="N3510"/>
      <c r="P3510"/>
    </row>
    <row r="3511" spans="14:16" x14ac:dyDescent="0.25">
      <c r="N3511"/>
      <c r="P3511"/>
    </row>
    <row r="3512" spans="14:16" x14ac:dyDescent="0.25">
      <c r="N3512"/>
      <c r="P3512"/>
    </row>
    <row r="3513" spans="14:16" x14ac:dyDescent="0.25">
      <c r="N3513"/>
      <c r="P3513"/>
    </row>
    <row r="3514" spans="14:16" x14ac:dyDescent="0.25">
      <c r="N3514"/>
      <c r="P3514"/>
    </row>
    <row r="3515" spans="14:16" x14ac:dyDescent="0.25">
      <c r="N3515"/>
      <c r="P3515"/>
    </row>
    <row r="3516" spans="14:16" x14ac:dyDescent="0.25">
      <c r="N3516"/>
      <c r="P3516"/>
    </row>
    <row r="3517" spans="14:16" x14ac:dyDescent="0.25">
      <c r="N3517"/>
      <c r="P3517"/>
    </row>
    <row r="3518" spans="14:16" x14ac:dyDescent="0.25">
      <c r="N3518"/>
      <c r="P3518"/>
    </row>
    <row r="3519" spans="14:16" x14ac:dyDescent="0.25">
      <c r="N3519"/>
      <c r="P3519"/>
    </row>
    <row r="3520" spans="14:16" x14ac:dyDescent="0.25">
      <c r="N3520"/>
      <c r="P3520"/>
    </row>
    <row r="3521" spans="14:16" x14ac:dyDescent="0.25">
      <c r="N3521"/>
      <c r="P3521"/>
    </row>
    <row r="3522" spans="14:16" x14ac:dyDescent="0.25">
      <c r="N3522"/>
      <c r="P3522"/>
    </row>
    <row r="3523" spans="14:16" x14ac:dyDescent="0.25">
      <c r="N3523"/>
      <c r="P3523"/>
    </row>
    <row r="3524" spans="14:16" x14ac:dyDescent="0.25">
      <c r="N3524"/>
      <c r="P3524"/>
    </row>
    <row r="3525" spans="14:16" x14ac:dyDescent="0.25">
      <c r="N3525"/>
      <c r="P3525"/>
    </row>
    <row r="3526" spans="14:16" x14ac:dyDescent="0.25">
      <c r="N3526"/>
      <c r="P3526"/>
    </row>
    <row r="3527" spans="14:16" x14ac:dyDescent="0.25">
      <c r="N3527"/>
      <c r="P3527"/>
    </row>
    <row r="3528" spans="14:16" x14ac:dyDescent="0.25">
      <c r="N3528"/>
      <c r="P3528"/>
    </row>
    <row r="3529" spans="14:16" x14ac:dyDescent="0.25">
      <c r="N3529"/>
      <c r="P3529"/>
    </row>
    <row r="3530" spans="14:16" x14ac:dyDescent="0.25">
      <c r="N3530"/>
      <c r="P3530"/>
    </row>
    <row r="3531" spans="14:16" x14ac:dyDescent="0.25">
      <c r="N3531"/>
      <c r="P3531"/>
    </row>
    <row r="3532" spans="14:16" x14ac:dyDescent="0.25">
      <c r="N3532"/>
      <c r="P3532"/>
    </row>
    <row r="3533" spans="14:16" x14ac:dyDescent="0.25">
      <c r="N3533"/>
      <c r="P3533"/>
    </row>
    <row r="3534" spans="14:16" x14ac:dyDescent="0.25">
      <c r="N3534"/>
      <c r="P3534"/>
    </row>
    <row r="3535" spans="14:16" x14ac:dyDescent="0.25">
      <c r="N3535"/>
      <c r="P3535"/>
    </row>
    <row r="3536" spans="14:16" x14ac:dyDescent="0.25">
      <c r="N3536"/>
      <c r="P3536"/>
    </row>
    <row r="3537" spans="14:16" x14ac:dyDescent="0.25">
      <c r="N3537"/>
      <c r="P3537"/>
    </row>
    <row r="3538" spans="14:16" x14ac:dyDescent="0.25">
      <c r="N3538"/>
      <c r="P3538"/>
    </row>
    <row r="3539" spans="14:16" x14ac:dyDescent="0.25">
      <c r="N3539"/>
      <c r="P3539"/>
    </row>
    <row r="3540" spans="14:16" x14ac:dyDescent="0.25">
      <c r="N3540"/>
      <c r="P3540"/>
    </row>
    <row r="3541" spans="14:16" x14ac:dyDescent="0.25">
      <c r="N3541"/>
      <c r="P3541"/>
    </row>
    <row r="3542" spans="14:16" x14ac:dyDescent="0.25">
      <c r="N3542"/>
      <c r="P3542"/>
    </row>
    <row r="3543" spans="14:16" x14ac:dyDescent="0.25">
      <c r="N3543"/>
      <c r="P3543"/>
    </row>
    <row r="3544" spans="14:16" x14ac:dyDescent="0.25">
      <c r="N3544"/>
      <c r="P3544"/>
    </row>
    <row r="3545" spans="14:16" x14ac:dyDescent="0.25">
      <c r="N3545"/>
      <c r="P3545"/>
    </row>
    <row r="3546" spans="14:16" x14ac:dyDescent="0.25">
      <c r="N3546"/>
      <c r="P3546"/>
    </row>
    <row r="3547" spans="14:16" x14ac:dyDescent="0.25">
      <c r="N3547"/>
      <c r="P3547"/>
    </row>
    <row r="3548" spans="14:16" x14ac:dyDescent="0.25">
      <c r="N3548"/>
      <c r="P3548"/>
    </row>
    <row r="3549" spans="14:16" x14ac:dyDescent="0.25">
      <c r="N3549"/>
      <c r="P3549"/>
    </row>
    <row r="3550" spans="14:16" x14ac:dyDescent="0.25">
      <c r="N3550"/>
      <c r="P3550"/>
    </row>
    <row r="3551" spans="14:16" x14ac:dyDescent="0.25">
      <c r="N3551"/>
      <c r="P3551"/>
    </row>
    <row r="3552" spans="14:16" x14ac:dyDescent="0.25">
      <c r="N3552"/>
      <c r="P3552"/>
    </row>
    <row r="3553" spans="14:16" x14ac:dyDescent="0.25">
      <c r="N3553"/>
      <c r="P3553"/>
    </row>
    <row r="3554" spans="14:16" x14ac:dyDescent="0.25">
      <c r="N3554"/>
      <c r="P3554"/>
    </row>
    <row r="3555" spans="14:16" x14ac:dyDescent="0.25">
      <c r="N3555"/>
      <c r="P3555"/>
    </row>
    <row r="3556" spans="14:16" x14ac:dyDescent="0.25">
      <c r="N3556"/>
      <c r="P3556"/>
    </row>
    <row r="3557" spans="14:16" x14ac:dyDescent="0.25">
      <c r="N3557"/>
      <c r="P3557"/>
    </row>
    <row r="3558" spans="14:16" x14ac:dyDescent="0.25">
      <c r="N3558"/>
      <c r="P3558"/>
    </row>
    <row r="3559" spans="14:16" x14ac:dyDescent="0.25">
      <c r="N3559"/>
      <c r="P3559"/>
    </row>
    <row r="3560" spans="14:16" x14ac:dyDescent="0.25">
      <c r="N3560"/>
      <c r="P3560"/>
    </row>
    <row r="3561" spans="14:16" x14ac:dyDescent="0.25">
      <c r="N3561"/>
      <c r="P3561"/>
    </row>
    <row r="3562" spans="14:16" x14ac:dyDescent="0.25">
      <c r="N3562"/>
      <c r="P3562"/>
    </row>
    <row r="3563" spans="14:16" x14ac:dyDescent="0.25">
      <c r="N3563"/>
      <c r="P3563"/>
    </row>
    <row r="3564" spans="14:16" x14ac:dyDescent="0.25">
      <c r="N3564"/>
      <c r="P3564"/>
    </row>
    <row r="3565" spans="14:16" x14ac:dyDescent="0.25">
      <c r="N3565"/>
      <c r="P3565"/>
    </row>
    <row r="3566" spans="14:16" x14ac:dyDescent="0.25">
      <c r="N3566"/>
      <c r="P3566"/>
    </row>
    <row r="3567" spans="14:16" x14ac:dyDescent="0.25">
      <c r="N3567"/>
      <c r="P3567"/>
    </row>
    <row r="3568" spans="14:16" x14ac:dyDescent="0.25">
      <c r="N3568"/>
      <c r="P3568"/>
    </row>
    <row r="3569" spans="14:16" x14ac:dyDescent="0.25">
      <c r="N3569"/>
      <c r="P3569"/>
    </row>
    <row r="3570" spans="14:16" x14ac:dyDescent="0.25">
      <c r="N3570"/>
      <c r="P3570"/>
    </row>
    <row r="3571" spans="14:16" x14ac:dyDescent="0.25">
      <c r="N3571"/>
      <c r="P3571"/>
    </row>
    <row r="3572" spans="14:16" x14ac:dyDescent="0.25">
      <c r="N3572"/>
      <c r="P3572"/>
    </row>
    <row r="3573" spans="14:16" x14ac:dyDescent="0.25">
      <c r="N3573"/>
      <c r="P3573"/>
    </row>
    <row r="3574" spans="14:16" x14ac:dyDescent="0.25">
      <c r="N3574"/>
      <c r="P3574"/>
    </row>
    <row r="3575" spans="14:16" x14ac:dyDescent="0.25">
      <c r="N3575"/>
      <c r="P3575"/>
    </row>
    <row r="3576" spans="14:16" x14ac:dyDescent="0.25">
      <c r="N3576"/>
      <c r="P3576"/>
    </row>
    <row r="3577" spans="14:16" x14ac:dyDescent="0.25">
      <c r="N3577"/>
      <c r="P3577"/>
    </row>
    <row r="3578" spans="14:16" x14ac:dyDescent="0.25">
      <c r="N3578"/>
      <c r="P3578"/>
    </row>
    <row r="3579" spans="14:16" x14ac:dyDescent="0.25">
      <c r="N3579"/>
      <c r="P3579"/>
    </row>
    <row r="3580" spans="14:16" x14ac:dyDescent="0.25">
      <c r="N3580"/>
      <c r="P3580"/>
    </row>
    <row r="3581" spans="14:16" x14ac:dyDescent="0.25">
      <c r="N3581"/>
      <c r="P3581"/>
    </row>
    <row r="3582" spans="14:16" x14ac:dyDescent="0.25">
      <c r="N3582"/>
      <c r="P3582"/>
    </row>
    <row r="3583" spans="14:16" x14ac:dyDescent="0.25">
      <c r="N3583"/>
      <c r="P3583"/>
    </row>
    <row r="3584" spans="14:16" x14ac:dyDescent="0.25">
      <c r="N3584"/>
      <c r="P3584"/>
    </row>
    <row r="3585" spans="14:16" x14ac:dyDescent="0.25">
      <c r="N3585"/>
      <c r="P3585"/>
    </row>
    <row r="3586" spans="14:16" x14ac:dyDescent="0.25">
      <c r="N3586"/>
      <c r="P3586"/>
    </row>
    <row r="3587" spans="14:16" x14ac:dyDescent="0.25">
      <c r="N3587"/>
      <c r="P3587"/>
    </row>
    <row r="3588" spans="14:16" x14ac:dyDescent="0.25">
      <c r="N3588"/>
      <c r="P3588"/>
    </row>
    <row r="3589" spans="14:16" x14ac:dyDescent="0.25">
      <c r="N3589"/>
      <c r="P3589"/>
    </row>
    <row r="3590" spans="14:16" x14ac:dyDescent="0.25">
      <c r="N3590"/>
      <c r="P3590"/>
    </row>
    <row r="3591" spans="14:16" x14ac:dyDescent="0.25">
      <c r="N3591"/>
      <c r="P3591"/>
    </row>
    <row r="3592" spans="14:16" x14ac:dyDescent="0.25">
      <c r="N3592"/>
      <c r="P3592"/>
    </row>
    <row r="3593" spans="14:16" x14ac:dyDescent="0.25">
      <c r="N3593"/>
      <c r="P3593"/>
    </row>
    <row r="3594" spans="14:16" x14ac:dyDescent="0.25">
      <c r="N3594"/>
      <c r="P3594"/>
    </row>
    <row r="3595" spans="14:16" x14ac:dyDescent="0.25">
      <c r="N3595"/>
      <c r="P3595"/>
    </row>
    <row r="3596" spans="14:16" x14ac:dyDescent="0.25">
      <c r="N3596"/>
      <c r="P3596"/>
    </row>
    <row r="3597" spans="14:16" x14ac:dyDescent="0.25">
      <c r="N3597"/>
      <c r="P3597"/>
    </row>
    <row r="3598" spans="14:16" x14ac:dyDescent="0.25">
      <c r="N3598"/>
      <c r="P3598"/>
    </row>
    <row r="3599" spans="14:16" x14ac:dyDescent="0.25">
      <c r="N3599"/>
      <c r="P3599"/>
    </row>
    <row r="3600" spans="14:16" x14ac:dyDescent="0.25">
      <c r="N3600"/>
      <c r="P3600"/>
    </row>
    <row r="3601" spans="14:16" x14ac:dyDescent="0.25">
      <c r="N3601"/>
      <c r="P3601"/>
    </row>
    <row r="3602" spans="14:16" x14ac:dyDescent="0.25">
      <c r="N3602"/>
      <c r="P3602"/>
    </row>
    <row r="3603" spans="14:16" x14ac:dyDescent="0.25">
      <c r="N3603"/>
      <c r="P3603"/>
    </row>
    <row r="3604" spans="14:16" x14ac:dyDescent="0.25">
      <c r="N3604"/>
      <c r="P3604"/>
    </row>
    <row r="3605" spans="14:16" x14ac:dyDescent="0.25">
      <c r="N3605"/>
      <c r="P3605"/>
    </row>
    <row r="3606" spans="14:16" x14ac:dyDescent="0.25">
      <c r="N3606"/>
      <c r="P3606"/>
    </row>
    <row r="3607" spans="14:16" x14ac:dyDescent="0.25">
      <c r="N3607"/>
      <c r="P3607"/>
    </row>
    <row r="3608" spans="14:16" x14ac:dyDescent="0.25">
      <c r="N3608"/>
      <c r="P3608"/>
    </row>
    <row r="3609" spans="14:16" x14ac:dyDescent="0.25">
      <c r="N3609"/>
      <c r="P3609"/>
    </row>
    <row r="3610" spans="14:16" x14ac:dyDescent="0.25">
      <c r="N3610"/>
      <c r="P3610"/>
    </row>
    <row r="3611" spans="14:16" x14ac:dyDescent="0.25">
      <c r="N3611"/>
      <c r="P3611"/>
    </row>
    <row r="3612" spans="14:16" x14ac:dyDescent="0.25">
      <c r="N3612"/>
      <c r="P3612"/>
    </row>
    <row r="3613" spans="14:16" x14ac:dyDescent="0.25">
      <c r="N3613"/>
      <c r="P3613"/>
    </row>
    <row r="3614" spans="14:16" x14ac:dyDescent="0.25">
      <c r="N3614"/>
      <c r="P3614"/>
    </row>
    <row r="3615" spans="14:16" x14ac:dyDescent="0.25">
      <c r="N3615"/>
      <c r="P3615"/>
    </row>
    <row r="3616" spans="14:16" x14ac:dyDescent="0.25">
      <c r="N3616"/>
      <c r="P3616"/>
    </row>
    <row r="3617" spans="14:16" x14ac:dyDescent="0.25">
      <c r="N3617"/>
      <c r="P3617"/>
    </row>
    <row r="3618" spans="14:16" x14ac:dyDescent="0.25">
      <c r="N3618"/>
      <c r="P3618"/>
    </row>
    <row r="3619" spans="14:16" x14ac:dyDescent="0.25">
      <c r="N3619"/>
      <c r="P3619"/>
    </row>
    <row r="3620" spans="14:16" x14ac:dyDescent="0.25">
      <c r="N3620"/>
      <c r="P3620"/>
    </row>
    <row r="3621" spans="14:16" x14ac:dyDescent="0.25">
      <c r="N3621"/>
      <c r="P3621"/>
    </row>
    <row r="3622" spans="14:16" x14ac:dyDescent="0.25">
      <c r="N3622"/>
      <c r="P3622"/>
    </row>
    <row r="3623" spans="14:16" x14ac:dyDescent="0.25">
      <c r="N3623"/>
      <c r="P3623"/>
    </row>
    <row r="3624" spans="14:16" x14ac:dyDescent="0.25">
      <c r="N3624"/>
      <c r="P3624"/>
    </row>
    <row r="3625" spans="14:16" x14ac:dyDescent="0.25">
      <c r="N3625"/>
      <c r="P3625"/>
    </row>
    <row r="3626" spans="14:16" x14ac:dyDescent="0.25">
      <c r="N3626"/>
      <c r="P3626"/>
    </row>
    <row r="3627" spans="14:16" x14ac:dyDescent="0.25">
      <c r="N3627"/>
      <c r="P3627"/>
    </row>
    <row r="3628" spans="14:16" x14ac:dyDescent="0.25">
      <c r="N3628"/>
      <c r="P3628"/>
    </row>
    <row r="3629" spans="14:16" x14ac:dyDescent="0.25">
      <c r="N3629"/>
      <c r="P3629"/>
    </row>
    <row r="3630" spans="14:16" x14ac:dyDescent="0.25">
      <c r="N3630"/>
      <c r="P3630"/>
    </row>
    <row r="3631" spans="14:16" x14ac:dyDescent="0.25">
      <c r="N3631"/>
      <c r="P3631"/>
    </row>
    <row r="3632" spans="14:16" x14ac:dyDescent="0.25">
      <c r="N3632"/>
      <c r="P3632"/>
    </row>
    <row r="3633" spans="14:16" x14ac:dyDescent="0.25">
      <c r="N3633"/>
      <c r="P3633"/>
    </row>
    <row r="3634" spans="14:16" x14ac:dyDescent="0.25">
      <c r="N3634"/>
      <c r="P3634"/>
    </row>
    <row r="3635" spans="14:16" x14ac:dyDescent="0.25">
      <c r="N3635"/>
      <c r="P3635"/>
    </row>
    <row r="3636" spans="14:16" x14ac:dyDescent="0.25">
      <c r="N3636"/>
      <c r="P3636"/>
    </row>
    <row r="3637" spans="14:16" x14ac:dyDescent="0.25">
      <c r="N3637"/>
      <c r="P3637"/>
    </row>
    <row r="3638" spans="14:16" x14ac:dyDescent="0.25">
      <c r="N3638"/>
      <c r="P3638"/>
    </row>
    <row r="3639" spans="14:16" x14ac:dyDescent="0.25">
      <c r="N3639"/>
      <c r="P3639"/>
    </row>
    <row r="3640" spans="14:16" x14ac:dyDescent="0.25">
      <c r="N3640"/>
      <c r="P3640"/>
    </row>
    <row r="3641" spans="14:16" x14ac:dyDescent="0.25">
      <c r="N3641"/>
      <c r="P3641"/>
    </row>
    <row r="3642" spans="14:16" x14ac:dyDescent="0.25">
      <c r="N3642"/>
      <c r="P3642"/>
    </row>
    <row r="3643" spans="14:16" x14ac:dyDescent="0.25">
      <c r="N3643"/>
      <c r="P3643"/>
    </row>
    <row r="3644" spans="14:16" x14ac:dyDescent="0.25">
      <c r="N3644"/>
      <c r="P3644"/>
    </row>
    <row r="3645" spans="14:16" x14ac:dyDescent="0.25">
      <c r="N3645"/>
      <c r="P3645"/>
    </row>
    <row r="3646" spans="14:16" x14ac:dyDescent="0.25">
      <c r="N3646"/>
      <c r="P3646"/>
    </row>
    <row r="3647" spans="14:16" x14ac:dyDescent="0.25">
      <c r="N3647"/>
      <c r="P3647"/>
    </row>
    <row r="3648" spans="14:16" x14ac:dyDescent="0.25">
      <c r="N3648"/>
      <c r="P3648"/>
    </row>
    <row r="3649" spans="14:16" x14ac:dyDescent="0.25">
      <c r="N3649"/>
      <c r="P3649"/>
    </row>
    <row r="3650" spans="14:16" x14ac:dyDescent="0.25">
      <c r="N3650"/>
      <c r="P3650"/>
    </row>
    <row r="3651" spans="14:16" x14ac:dyDescent="0.25">
      <c r="N3651"/>
      <c r="P3651"/>
    </row>
    <row r="3652" spans="14:16" x14ac:dyDescent="0.25">
      <c r="N3652"/>
      <c r="P3652"/>
    </row>
    <row r="3653" spans="14:16" x14ac:dyDescent="0.25">
      <c r="N3653"/>
      <c r="P3653"/>
    </row>
    <row r="3654" spans="14:16" x14ac:dyDescent="0.25">
      <c r="N3654"/>
      <c r="P3654"/>
    </row>
    <row r="3655" spans="14:16" x14ac:dyDescent="0.25">
      <c r="N3655"/>
      <c r="P3655"/>
    </row>
    <row r="3656" spans="14:16" x14ac:dyDescent="0.25">
      <c r="N3656"/>
      <c r="P3656"/>
    </row>
    <row r="3657" spans="14:16" x14ac:dyDescent="0.25">
      <c r="N3657"/>
      <c r="P3657"/>
    </row>
    <row r="3658" spans="14:16" x14ac:dyDescent="0.25">
      <c r="N3658"/>
      <c r="P3658"/>
    </row>
    <row r="3659" spans="14:16" x14ac:dyDescent="0.25">
      <c r="N3659"/>
      <c r="P3659"/>
    </row>
    <row r="3660" spans="14:16" x14ac:dyDescent="0.25">
      <c r="N3660"/>
      <c r="P3660"/>
    </row>
    <row r="3661" spans="14:16" x14ac:dyDescent="0.25">
      <c r="N3661"/>
      <c r="P3661"/>
    </row>
    <row r="3662" spans="14:16" x14ac:dyDescent="0.25">
      <c r="N3662"/>
      <c r="P3662"/>
    </row>
    <row r="3663" spans="14:16" x14ac:dyDescent="0.25">
      <c r="N3663"/>
      <c r="P3663"/>
    </row>
    <row r="3664" spans="14:16" x14ac:dyDescent="0.25">
      <c r="N3664"/>
      <c r="P3664"/>
    </row>
    <row r="3665" spans="14:16" x14ac:dyDescent="0.25">
      <c r="N3665"/>
      <c r="P3665"/>
    </row>
    <row r="3666" spans="14:16" x14ac:dyDescent="0.25">
      <c r="N3666"/>
      <c r="P3666"/>
    </row>
    <row r="3667" spans="14:16" x14ac:dyDescent="0.25">
      <c r="N3667"/>
      <c r="P3667"/>
    </row>
    <row r="3668" spans="14:16" x14ac:dyDescent="0.25">
      <c r="N3668"/>
      <c r="P3668"/>
    </row>
    <row r="3669" spans="14:16" x14ac:dyDescent="0.25">
      <c r="N3669"/>
      <c r="P3669"/>
    </row>
    <row r="3670" spans="14:16" x14ac:dyDescent="0.25">
      <c r="N3670"/>
      <c r="P3670"/>
    </row>
    <row r="3671" spans="14:16" x14ac:dyDescent="0.25">
      <c r="N3671"/>
      <c r="P3671"/>
    </row>
    <row r="3672" spans="14:16" x14ac:dyDescent="0.25">
      <c r="N3672"/>
      <c r="P3672"/>
    </row>
    <row r="3673" spans="14:16" x14ac:dyDescent="0.25">
      <c r="N3673"/>
      <c r="P3673"/>
    </row>
    <row r="3674" spans="14:16" x14ac:dyDescent="0.25">
      <c r="N3674"/>
      <c r="P3674"/>
    </row>
    <row r="3675" spans="14:16" x14ac:dyDescent="0.25">
      <c r="N3675"/>
      <c r="P3675"/>
    </row>
    <row r="3676" spans="14:16" x14ac:dyDescent="0.25">
      <c r="N3676"/>
      <c r="P3676"/>
    </row>
    <row r="3677" spans="14:16" x14ac:dyDescent="0.25">
      <c r="N3677"/>
      <c r="P3677"/>
    </row>
    <row r="3678" spans="14:16" x14ac:dyDescent="0.25">
      <c r="N3678"/>
      <c r="P3678"/>
    </row>
    <row r="3679" spans="14:16" x14ac:dyDescent="0.25">
      <c r="N3679"/>
      <c r="P3679"/>
    </row>
    <row r="3680" spans="14:16" x14ac:dyDescent="0.25">
      <c r="N3680"/>
      <c r="P3680"/>
    </row>
    <row r="3681" spans="14:16" x14ac:dyDescent="0.25">
      <c r="N3681"/>
      <c r="P3681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2"/>
  <sheetViews>
    <sheetView topLeftCell="F12" zoomScale="86" zoomScaleNormal="86" workbookViewId="0">
      <selection activeCell="Y8" sqref="Y8"/>
    </sheetView>
  </sheetViews>
  <sheetFormatPr defaultRowHeight="15" x14ac:dyDescent="0.25"/>
  <cols>
    <col min="1" max="1" width="5.85546875" style="2" bestFit="1" customWidth="1"/>
    <col min="3" max="3" width="8.140625" bestFit="1" customWidth="1"/>
    <col min="4" max="4" width="8.140625" customWidth="1"/>
    <col min="5" max="14" width="7.42578125" customWidth="1"/>
    <col min="15" max="15" width="10.42578125" customWidth="1"/>
    <col min="16" max="16" width="13.42578125" customWidth="1"/>
    <col min="17" max="17" width="13.85546875" customWidth="1"/>
    <col min="18" max="18" width="11.28515625" customWidth="1"/>
    <col min="19" max="19" width="10.42578125" bestFit="1" customWidth="1"/>
    <col min="20" max="20" width="1.42578125" customWidth="1"/>
    <col min="21" max="21" width="11.5703125" customWidth="1"/>
    <col min="22" max="22" width="1.7109375" customWidth="1"/>
    <col min="24" max="24" width="1.28515625" customWidth="1"/>
  </cols>
  <sheetData>
    <row r="1" spans="1:25" ht="15.75" thickBot="1" x14ac:dyDescent="0.3">
      <c r="A1" s="52"/>
      <c r="B1" s="53">
        <v>1</v>
      </c>
      <c r="C1" s="98">
        <v>10000</v>
      </c>
      <c r="D1" s="99">
        <v>100000</v>
      </c>
      <c r="E1" s="98">
        <v>10000</v>
      </c>
      <c r="F1" s="98">
        <v>10000</v>
      </c>
      <c r="G1" s="98">
        <v>10000</v>
      </c>
      <c r="H1" s="98">
        <v>10000</v>
      </c>
      <c r="I1" s="98">
        <v>10000</v>
      </c>
      <c r="J1" s="98">
        <v>10000</v>
      </c>
      <c r="K1" s="98">
        <v>10000</v>
      </c>
      <c r="L1" s="98">
        <v>10000</v>
      </c>
      <c r="M1" s="98">
        <v>10000</v>
      </c>
      <c r="N1" s="98">
        <v>10000</v>
      </c>
      <c r="O1" s="114" t="s">
        <v>82</v>
      </c>
      <c r="Q1" s="55" t="s">
        <v>74</v>
      </c>
      <c r="R1" s="56">
        <v>0.05</v>
      </c>
      <c r="S1" s="57" t="s">
        <v>75</v>
      </c>
      <c r="T1" s="60"/>
      <c r="U1" s="58">
        <v>0.05</v>
      </c>
      <c r="V1" s="60"/>
      <c r="X1" s="60"/>
    </row>
    <row r="2" spans="1:25" ht="15.75" thickBot="1" x14ac:dyDescent="0.3">
      <c r="A2" s="52">
        <v>1</v>
      </c>
      <c r="B2" s="61">
        <f ca="1">_xlfn.NORM.INV(RAND(),$R$1,$U$1)</f>
        <v>8.8677396660548996E-2</v>
      </c>
      <c r="C2" s="126">
        <f ca="1">(_xlfn.NORM.INV(RAND(),C$1*$R$1,C$1*$U$1))</f>
        <v>546.69730271956485</v>
      </c>
      <c r="D2" s="96">
        <f ca="1">(_xlfn.NORM.INV(RAND(),D$1*$R$1,D$1*$U$1))</f>
        <v>7411.1729056348431</v>
      </c>
      <c r="E2" s="54">
        <f ca="1">(_xlfn.NORM.INV(RAND(),E$1*$R$1,E$1*$U$1))</f>
        <v>-295.50468485438057</v>
      </c>
      <c r="F2" s="54">
        <f t="shared" ref="F2:N2" ca="1" si="0">(_xlfn.NORM.INV(RAND(),F$1*$R$1,F$1*$U$1))</f>
        <v>1078.6388087808843</v>
      </c>
      <c r="G2" s="54">
        <f t="shared" ca="1" si="0"/>
        <v>-270.43771891212327</v>
      </c>
      <c r="H2" s="54">
        <f t="shared" ca="1" si="0"/>
        <v>842.02202334258754</v>
      </c>
      <c r="I2" s="54">
        <f t="shared" ca="1" si="0"/>
        <v>-335.31342023322213</v>
      </c>
      <c r="J2" s="54">
        <f t="shared" ca="1" si="0"/>
        <v>963.3064719815078</v>
      </c>
      <c r="K2" s="54">
        <f t="shared" ca="1" si="0"/>
        <v>1115.7609187589267</v>
      </c>
      <c r="L2" s="54">
        <f t="shared" ca="1" si="0"/>
        <v>-206.140439208987</v>
      </c>
      <c r="M2" s="54">
        <f t="shared" ca="1" si="0"/>
        <v>490.66860454845755</v>
      </c>
      <c r="N2" s="54">
        <f t="shared" ca="1" si="0"/>
        <v>-84.59336044643203</v>
      </c>
      <c r="O2" s="114">
        <f t="shared" ref="O2:O65" ca="1" si="1">SUM(E2:N2)</f>
        <v>3298.4072037572191</v>
      </c>
      <c r="T2" s="60"/>
      <c r="V2" s="60"/>
      <c r="X2" s="60"/>
    </row>
    <row r="3" spans="1:25" ht="15.75" thickBot="1" x14ac:dyDescent="0.3">
      <c r="A3" s="62">
        <f t="shared" ref="A3:A66" si="2">1+A2</f>
        <v>2</v>
      </c>
      <c r="B3" s="63">
        <f t="shared" ref="B3:B66" ca="1" si="3">_xlfn.NORM.INV(RAND(),$R$1,$U$1)</f>
        <v>5.5627217647076913E-2</v>
      </c>
      <c r="C3" s="123">
        <f t="shared" ref="C3:N66" ca="1" si="4">(_xlfn.NORM.INV(RAND(),C$1*$R$1,C$1*$U$1))</f>
        <v>-269.64269168284386</v>
      </c>
      <c r="D3" s="99">
        <f t="shared" ca="1" si="4"/>
        <v>4053.1029643530937</v>
      </c>
      <c r="E3" s="64">
        <f t="shared" ca="1" si="4"/>
        <v>621.0061098570709</v>
      </c>
      <c r="F3" s="64">
        <f t="shared" ca="1" si="4"/>
        <v>-878.5515479814801</v>
      </c>
      <c r="G3" s="64">
        <f t="shared" ca="1" si="4"/>
        <v>962.01408464176711</v>
      </c>
      <c r="H3" s="64">
        <f t="shared" ca="1" si="4"/>
        <v>334.28637489665311</v>
      </c>
      <c r="I3" s="64">
        <f t="shared" ca="1" si="4"/>
        <v>608.06354442924737</v>
      </c>
      <c r="J3" s="64">
        <f t="shared" ca="1" si="4"/>
        <v>83.928210918596506</v>
      </c>
      <c r="K3" s="64">
        <f t="shared" ca="1" si="4"/>
        <v>-139.79480689247441</v>
      </c>
      <c r="L3" s="64">
        <f t="shared" ca="1" si="4"/>
        <v>-7.0646384497259191</v>
      </c>
      <c r="M3" s="64">
        <f t="shared" ca="1" si="4"/>
        <v>516.6173354139039</v>
      </c>
      <c r="N3" s="64">
        <f t="shared" ca="1" si="4"/>
        <v>237.35970566326415</v>
      </c>
      <c r="O3" s="115">
        <f t="shared" ca="1" si="1"/>
        <v>2337.8643724968233</v>
      </c>
      <c r="Q3" s="65" t="s">
        <v>83</v>
      </c>
      <c r="R3" s="111">
        <f>C1</f>
        <v>10000</v>
      </c>
      <c r="S3" s="116">
        <f>D1</f>
        <v>100000</v>
      </c>
      <c r="T3" s="60"/>
      <c r="U3" s="86"/>
      <c r="V3" s="60"/>
      <c r="W3" s="114" t="s">
        <v>76</v>
      </c>
      <c r="X3" s="59"/>
      <c r="Y3" s="60"/>
    </row>
    <row r="4" spans="1:25" x14ac:dyDescent="0.25">
      <c r="A4" s="62">
        <f t="shared" si="2"/>
        <v>3</v>
      </c>
      <c r="B4" s="63">
        <f t="shared" ca="1" si="3"/>
        <v>5.1614699714980422E-2</v>
      </c>
      <c r="C4" s="123">
        <f t="shared" ca="1" si="4"/>
        <v>9.7090032206312458</v>
      </c>
      <c r="D4" s="99">
        <f t="shared" ca="1" si="4"/>
        <v>13366.470372989515</v>
      </c>
      <c r="E4" s="64">
        <f t="shared" ca="1" si="4"/>
        <v>581.70401338012914</v>
      </c>
      <c r="F4" s="64">
        <f ca="1">(_xlfn.NORM.INV(RAND(),F$1*$R$1,F$1*$U$1))</f>
        <v>915.62854262152234</v>
      </c>
      <c r="G4" s="64">
        <f t="shared" ca="1" si="4"/>
        <v>261.96260996853209</v>
      </c>
      <c r="H4" s="64">
        <f t="shared" ca="1" si="4"/>
        <v>-315.21694611693556</v>
      </c>
      <c r="I4" s="64">
        <f t="shared" ca="1" si="4"/>
        <v>729.96213425541555</v>
      </c>
      <c r="J4" s="64">
        <f t="shared" ca="1" si="4"/>
        <v>301.98751499274488</v>
      </c>
      <c r="K4" s="64">
        <f t="shared" ca="1" si="4"/>
        <v>256.86531922961359</v>
      </c>
      <c r="L4" s="64">
        <f t="shared" ca="1" si="4"/>
        <v>429.10062934228199</v>
      </c>
      <c r="M4" s="64">
        <f t="shared" ca="1" si="4"/>
        <v>465.996287856256</v>
      </c>
      <c r="N4" s="64">
        <f t="shared" ca="1" si="4"/>
        <v>365.88859000819809</v>
      </c>
      <c r="O4" s="115">
        <f t="shared" ca="1" si="1"/>
        <v>3993.8786955377582</v>
      </c>
      <c r="Q4" s="71" t="s">
        <v>77</v>
      </c>
      <c r="R4" s="54">
        <f ca="1">MIN(K$2:K$1001)</f>
        <v>-992.93832722622915</v>
      </c>
      <c r="S4" s="96">
        <f ca="1">MIN(D$2:D$1001)</f>
        <v>-12700.232236994634</v>
      </c>
      <c r="T4" s="60"/>
      <c r="U4" s="86"/>
      <c r="V4" s="89"/>
      <c r="W4" s="114">
        <f ca="1">MIN(O$2:O$1001)</f>
        <v>-724.53510202458517</v>
      </c>
      <c r="X4" s="86"/>
      <c r="Y4" s="60"/>
    </row>
    <row r="5" spans="1:25" ht="15.75" thickBot="1" x14ac:dyDescent="0.3">
      <c r="A5" s="62">
        <f t="shared" si="2"/>
        <v>4</v>
      </c>
      <c r="B5" s="63">
        <f t="shared" ca="1" si="3"/>
        <v>8.2297109518069109E-2</v>
      </c>
      <c r="C5" s="123">
        <f t="shared" ca="1" si="4"/>
        <v>-100.5990294872654</v>
      </c>
      <c r="D5" s="99">
        <f t="shared" ca="1" si="4"/>
        <v>-6713.862641148904</v>
      </c>
      <c r="E5" s="64">
        <f t="shared" ca="1" si="4"/>
        <v>-750.35365892811228</v>
      </c>
      <c r="F5" s="64">
        <f t="shared" ca="1" si="4"/>
        <v>901.66144566105027</v>
      </c>
      <c r="G5" s="64">
        <f t="shared" ca="1" si="4"/>
        <v>370.30206421701018</v>
      </c>
      <c r="H5" s="64">
        <f t="shared" ca="1" si="4"/>
        <v>-97.203990938721518</v>
      </c>
      <c r="I5" s="64">
        <f t="shared" ca="1" si="4"/>
        <v>-111.59115639913148</v>
      </c>
      <c r="J5" s="64">
        <f t="shared" ca="1" si="4"/>
        <v>271.93951932749877</v>
      </c>
      <c r="K5" s="64">
        <f t="shared" ca="1" si="4"/>
        <v>1374.5368289218234</v>
      </c>
      <c r="L5" s="64">
        <f t="shared" ca="1" si="4"/>
        <v>455.06844346033984</v>
      </c>
      <c r="M5" s="64">
        <f t="shared" ca="1" si="4"/>
        <v>170.25933400368552</v>
      </c>
      <c r="N5" s="64">
        <f t="shared" ca="1" si="4"/>
        <v>960.28108149588866</v>
      </c>
      <c r="O5" s="115">
        <f t="shared" ca="1" si="1"/>
        <v>3544.8999108213311</v>
      </c>
      <c r="Q5" s="67" t="s">
        <v>78</v>
      </c>
      <c r="R5" s="74">
        <f ca="1">MAX(K$2:K$1001)</f>
        <v>1938.6380290973063</v>
      </c>
      <c r="S5" s="108">
        <f ca="1">MAX(D$2:D$1001)</f>
        <v>20819.790006348128</v>
      </c>
      <c r="T5" s="60"/>
      <c r="U5" s="86"/>
      <c r="V5" s="89"/>
      <c r="W5" s="117">
        <f ca="1">MAX(O$2:O$1001)</f>
        <v>10368.47497362755</v>
      </c>
      <c r="X5" s="86"/>
      <c r="Y5" s="60"/>
    </row>
    <row r="6" spans="1:25" ht="15.75" thickBot="1" x14ac:dyDescent="0.3">
      <c r="A6" s="62">
        <f t="shared" si="2"/>
        <v>5</v>
      </c>
      <c r="B6" s="63">
        <f t="shared" ca="1" si="3"/>
        <v>8.1276468198486704E-3</v>
      </c>
      <c r="C6" s="123">
        <f t="shared" ca="1" si="4"/>
        <v>556.28340654352155</v>
      </c>
      <c r="D6" s="99">
        <f t="shared" ca="1" si="4"/>
        <v>4807.9049453515381</v>
      </c>
      <c r="E6" s="64">
        <f t="shared" ca="1" si="4"/>
        <v>551.18677199601393</v>
      </c>
      <c r="F6" s="64">
        <f t="shared" ca="1" si="4"/>
        <v>54.174639823587711</v>
      </c>
      <c r="G6" s="64">
        <f t="shared" ca="1" si="4"/>
        <v>807.98260108489967</v>
      </c>
      <c r="H6" s="64">
        <f t="shared" ca="1" si="4"/>
        <v>274.33248803850177</v>
      </c>
      <c r="I6" s="64">
        <f t="shared" ca="1" si="4"/>
        <v>-610.62749933088844</v>
      </c>
      <c r="J6" s="64">
        <f t="shared" ca="1" si="4"/>
        <v>246.04157339068951</v>
      </c>
      <c r="K6" s="64">
        <f t="shared" ca="1" si="4"/>
        <v>293.42516928963721</v>
      </c>
      <c r="L6" s="64">
        <f t="shared" ca="1" si="4"/>
        <v>669.70763638728204</v>
      </c>
      <c r="M6" s="64">
        <f t="shared" ca="1" si="4"/>
        <v>565.07719559593397</v>
      </c>
      <c r="N6" s="64">
        <f t="shared" ca="1" si="4"/>
        <v>-49.662583176058092</v>
      </c>
      <c r="O6" s="115">
        <f t="shared" ca="1" si="1"/>
        <v>2801.6379930995995</v>
      </c>
      <c r="Q6" s="55" t="s">
        <v>79</v>
      </c>
      <c r="R6" s="54">
        <f ca="1">AVERAGE(C$2:C$1001)</f>
        <v>480.17506811731641</v>
      </c>
      <c r="S6" s="96">
        <f ca="1">AVERAGE(D$2:D$1001)</f>
        <v>5065.3790946902373</v>
      </c>
      <c r="T6" s="60"/>
      <c r="U6" s="69">
        <f ca="1">S6/R6</f>
        <v>10.549025617991193</v>
      </c>
      <c r="V6" s="87"/>
      <c r="W6" s="115">
        <f ca="1">AVERAGE(O$2:O$1001)</f>
        <v>4984.2214518823757</v>
      </c>
      <c r="X6" s="86"/>
      <c r="Y6" s="69">
        <f ca="1">W6/R6</f>
        <v>10.38000884016042</v>
      </c>
    </row>
    <row r="7" spans="1:25" ht="15.75" thickBot="1" x14ac:dyDescent="0.3">
      <c r="A7" s="62">
        <f t="shared" si="2"/>
        <v>6</v>
      </c>
      <c r="B7" s="63">
        <f t="shared" ca="1" si="3"/>
        <v>0.12105463286806714</v>
      </c>
      <c r="C7" s="123">
        <f t="shared" ca="1" si="4"/>
        <v>-145.21819494095666</v>
      </c>
      <c r="D7" s="99">
        <f t="shared" ca="1" si="4"/>
        <v>3922.3495754974183</v>
      </c>
      <c r="E7" s="64">
        <f t="shared" ca="1" si="4"/>
        <v>235.30594920035173</v>
      </c>
      <c r="F7" s="64">
        <f t="shared" ca="1" si="4"/>
        <v>264.40530697802524</v>
      </c>
      <c r="G7" s="64">
        <f t="shared" ca="1" si="4"/>
        <v>768.16855986831206</v>
      </c>
      <c r="H7" s="64">
        <f t="shared" ca="1" si="4"/>
        <v>583.55964653157275</v>
      </c>
      <c r="I7" s="64">
        <f t="shared" ca="1" si="4"/>
        <v>258.80902330500555</v>
      </c>
      <c r="J7" s="64">
        <f t="shared" ca="1" si="4"/>
        <v>1090.4422368918401</v>
      </c>
      <c r="K7" s="64">
        <f t="shared" ca="1" si="4"/>
        <v>545.62838268118344</v>
      </c>
      <c r="L7" s="64">
        <f t="shared" ca="1" si="4"/>
        <v>301.93014117663699</v>
      </c>
      <c r="M7" s="64">
        <f t="shared" ca="1" si="4"/>
        <v>313.5749321795596</v>
      </c>
      <c r="N7" s="64">
        <f t="shared" ca="1" si="4"/>
        <v>396.47516852571869</v>
      </c>
      <c r="O7" s="115">
        <f t="shared" ca="1" si="1"/>
        <v>4758.2993473382057</v>
      </c>
      <c r="Q7" s="68" t="s">
        <v>80</v>
      </c>
      <c r="R7" s="64">
        <f ca="1">_xlfn.VAR.S(C$2:C$1001)</f>
        <v>245599.63531544848</v>
      </c>
      <c r="S7" s="99">
        <f ca="1">_xlfn.VAR.S(D$2:D$1001)</f>
        <v>26427858.751397938</v>
      </c>
      <c r="T7" s="60"/>
      <c r="U7" s="69">
        <f ca="1">S7/R7</f>
        <v>107.60544785603595</v>
      </c>
      <c r="V7" s="87"/>
      <c r="W7" s="115">
        <f ca="1">_xlfn.VAR.S(O$2:O$1001)</f>
        <v>2598027.2032435876</v>
      </c>
      <c r="X7" s="86"/>
      <c r="Y7" s="69">
        <f ca="1">W7/R7</f>
        <v>10.578302365582417</v>
      </c>
    </row>
    <row r="8" spans="1:25" ht="15.75" thickBot="1" x14ac:dyDescent="0.3">
      <c r="A8" s="62">
        <f t="shared" si="2"/>
        <v>7</v>
      </c>
      <c r="B8" s="63">
        <f t="shared" ca="1" si="3"/>
        <v>9.169233973764801E-2</v>
      </c>
      <c r="C8" s="123">
        <f t="shared" ca="1" si="4"/>
        <v>879.74266860629768</v>
      </c>
      <c r="D8" s="99">
        <f t="shared" ca="1" si="4"/>
        <v>8506.4873835522485</v>
      </c>
      <c r="E8" s="64">
        <f ca="1">(_xlfn.NORM.INV(RAND(),E$1*$R$1,E$1*$U$1))</f>
        <v>918.40331315742878</v>
      </c>
      <c r="F8" s="64">
        <f t="shared" ca="1" si="4"/>
        <v>584.46070105606327</v>
      </c>
      <c r="G8" s="64">
        <f t="shared" ca="1" si="4"/>
        <v>-65.813034704304528</v>
      </c>
      <c r="H8" s="64">
        <f t="shared" ca="1" si="4"/>
        <v>-52.082137357932197</v>
      </c>
      <c r="I8" s="64">
        <f t="shared" ca="1" si="4"/>
        <v>476.08948052575624</v>
      </c>
      <c r="J8" s="64">
        <f t="shared" ca="1" si="4"/>
        <v>1246.0718197464139</v>
      </c>
      <c r="K8" s="64">
        <f t="shared" ca="1" si="4"/>
        <v>499.3870052775909</v>
      </c>
      <c r="L8" s="64">
        <f t="shared" ca="1" si="4"/>
        <v>1038.5212121471886</v>
      </c>
      <c r="M8" s="64">
        <f t="shared" ca="1" si="4"/>
        <v>740.71502258594501</v>
      </c>
      <c r="N8" s="64">
        <f t="shared" ca="1" si="4"/>
        <v>426.75108718927481</v>
      </c>
      <c r="O8" s="115">
        <f t="shared" ca="1" si="1"/>
        <v>5812.5044696234245</v>
      </c>
      <c r="Q8" s="104" t="s">
        <v>75</v>
      </c>
      <c r="R8" s="74">
        <f ca="1">SQRT(R7)</f>
        <v>495.58009979764972</v>
      </c>
      <c r="S8" s="108">
        <f ca="1">SQRT(S7)</f>
        <v>5140.803317711925</v>
      </c>
      <c r="T8" s="60"/>
      <c r="U8" s="70">
        <f ca="1">S8/R8</f>
        <v>10.373304577425458</v>
      </c>
      <c r="V8" s="87"/>
      <c r="W8" s="115">
        <f ca="1">SQRT(W7)</f>
        <v>1611.8396952686044</v>
      </c>
      <c r="X8" s="86"/>
      <c r="Y8" s="70">
        <f ca="1">W8/R8</f>
        <v>3.2524302245524681</v>
      </c>
    </row>
    <row r="9" spans="1:25" x14ac:dyDescent="0.25">
      <c r="A9" s="62">
        <f t="shared" si="2"/>
        <v>8</v>
      </c>
      <c r="B9" s="63">
        <f t="shared" ca="1" si="3"/>
        <v>2.0506378883533505E-2</v>
      </c>
      <c r="C9" s="123">
        <f t="shared" ca="1" si="4"/>
        <v>687.14716551198001</v>
      </c>
      <c r="D9" s="99">
        <f t="shared" ca="1" si="4"/>
        <v>3640.6036948242481</v>
      </c>
      <c r="E9" s="64">
        <f t="shared" ca="1" si="4"/>
        <v>253.65004743557276</v>
      </c>
      <c r="F9" s="64">
        <f t="shared" ca="1" si="4"/>
        <v>46.064308038709441</v>
      </c>
      <c r="G9" s="64">
        <f t="shared" ca="1" si="4"/>
        <v>675.73872434492864</v>
      </c>
      <c r="H9" s="64">
        <f t="shared" ca="1" si="4"/>
        <v>1072.175001479364</v>
      </c>
      <c r="I9" s="64">
        <f t="shared" ca="1" si="4"/>
        <v>1201.2423178627182</v>
      </c>
      <c r="J9" s="64">
        <f t="shared" ca="1" si="4"/>
        <v>416.85173554301213</v>
      </c>
      <c r="K9" s="64">
        <f t="shared" ca="1" si="4"/>
        <v>1412.5118705603929</v>
      </c>
      <c r="L9" s="64">
        <f t="shared" ca="1" si="4"/>
        <v>498.78145310713319</v>
      </c>
      <c r="M9" s="64">
        <f t="shared" ca="1" si="4"/>
        <v>-287.72554299795695</v>
      </c>
      <c r="N9" s="64">
        <f t="shared" ca="1" si="4"/>
        <v>86.454211436670562</v>
      </c>
      <c r="O9" s="115">
        <f t="shared" ca="1" si="1"/>
        <v>5375.7441268105449</v>
      </c>
      <c r="Q9" s="66" t="s">
        <v>81</v>
      </c>
      <c r="R9" s="118">
        <f ca="1">R8/R6</f>
        <v>1.0320821148435169</v>
      </c>
      <c r="S9" s="119">
        <f ca="1">S8/S6</f>
        <v>1.0148901437803048</v>
      </c>
      <c r="T9" s="120"/>
      <c r="U9" s="87"/>
      <c r="V9" s="121"/>
      <c r="W9" s="122">
        <f ca="1">W8/W6</f>
        <v>0.32338845912632269</v>
      </c>
      <c r="X9" s="87"/>
      <c r="Y9" s="60"/>
    </row>
    <row r="10" spans="1:25" ht="15.75" thickBot="1" x14ac:dyDescent="0.3">
      <c r="A10" s="62">
        <f t="shared" si="2"/>
        <v>9</v>
      </c>
      <c r="B10" s="63">
        <f t="shared" ca="1" si="3"/>
        <v>3.2448293136333392E-2</v>
      </c>
      <c r="C10" s="123">
        <f t="shared" ca="1" si="4"/>
        <v>-380.52115000977801</v>
      </c>
      <c r="D10" s="99">
        <f t="shared" ca="1" si="4"/>
        <v>9673.2117896110358</v>
      </c>
      <c r="E10" s="64">
        <f t="shared" ca="1" si="4"/>
        <v>1425.2622379952531</v>
      </c>
      <c r="F10" s="64">
        <f t="shared" ref="F10:N25" ca="1" si="5">(_xlfn.NORM.INV(RAND(),F$1*$R$1,F$1*$U$1))</f>
        <v>-299.94672197680893</v>
      </c>
      <c r="G10" s="64">
        <f t="shared" ca="1" si="5"/>
        <v>607.02214951789358</v>
      </c>
      <c r="H10" s="64">
        <f t="shared" ca="1" si="5"/>
        <v>392.3828216259754</v>
      </c>
      <c r="I10" s="64">
        <f t="shared" ca="1" si="5"/>
        <v>547.3844411824158</v>
      </c>
      <c r="J10" s="64">
        <f t="shared" ca="1" si="5"/>
        <v>-153.36656686358674</v>
      </c>
      <c r="K10" s="64">
        <f t="shared" ca="1" si="5"/>
        <v>830.10931366072145</v>
      </c>
      <c r="L10" s="64">
        <f t="shared" ca="1" si="5"/>
        <v>282.31309318963315</v>
      </c>
      <c r="M10" s="64">
        <f t="shared" ca="1" si="5"/>
        <v>1255.2045811507542</v>
      </c>
      <c r="N10" s="64">
        <f t="shared" ca="1" si="5"/>
        <v>703.632514518172</v>
      </c>
      <c r="O10" s="115">
        <f t="shared" ca="1" si="1"/>
        <v>5589.9978640004219</v>
      </c>
      <c r="Q10" s="67" t="s">
        <v>113</v>
      </c>
      <c r="R10" s="74">
        <f ca="1">R7/R6</f>
        <v>511.47935747351954</v>
      </c>
      <c r="S10" s="108">
        <f ca="1">S7/S6</f>
        <v>5217.3506182589235</v>
      </c>
      <c r="T10" s="60"/>
      <c r="U10" s="88"/>
      <c r="V10" s="89"/>
      <c r="W10" s="117">
        <f ca="1">W7/W6</f>
        <v>521.25035541155557</v>
      </c>
      <c r="X10" s="88"/>
      <c r="Y10" s="60"/>
    </row>
    <row r="11" spans="1:25" x14ac:dyDescent="0.25">
      <c r="A11" s="62">
        <f t="shared" si="2"/>
        <v>10</v>
      </c>
      <c r="B11" s="63">
        <f t="shared" ca="1" si="3"/>
        <v>9.4171043706056418E-2</v>
      </c>
      <c r="C11" s="123">
        <f t="shared" ca="1" si="4"/>
        <v>802.3540636229053</v>
      </c>
      <c r="D11" s="99">
        <f t="shared" ca="1" si="4"/>
        <v>-1121.4363562066128</v>
      </c>
      <c r="E11" s="64">
        <f t="shared" ca="1" si="4"/>
        <v>815.73939089972203</v>
      </c>
      <c r="F11" s="64">
        <f t="shared" ca="1" si="5"/>
        <v>-214.58881945382848</v>
      </c>
      <c r="G11" s="64">
        <f t="shared" ca="1" si="5"/>
        <v>101.24584608216782</v>
      </c>
      <c r="H11" s="64">
        <f t="shared" ca="1" si="5"/>
        <v>773.22611868366505</v>
      </c>
      <c r="I11" s="64">
        <f t="shared" ca="1" si="5"/>
        <v>728.21040201939581</v>
      </c>
      <c r="J11" s="64">
        <f t="shared" ca="1" si="5"/>
        <v>449.96522470623347</v>
      </c>
      <c r="K11" s="64">
        <f t="shared" ca="1" si="5"/>
        <v>-473.80920681940847</v>
      </c>
      <c r="L11" s="64">
        <f t="shared" ca="1" si="5"/>
        <v>624.57210026599375</v>
      </c>
      <c r="M11" s="64">
        <f t="shared" ca="1" si="5"/>
        <v>-68.771940823001955</v>
      </c>
      <c r="N11" s="64">
        <f t="shared" ca="1" si="5"/>
        <v>1179.3689889885018</v>
      </c>
      <c r="O11" s="115">
        <f t="shared" ca="1" si="1"/>
        <v>3915.1581045494408</v>
      </c>
      <c r="V11" s="60"/>
      <c r="X11" s="60"/>
    </row>
    <row r="12" spans="1:25" x14ac:dyDescent="0.25">
      <c r="A12" s="62">
        <f t="shared" si="2"/>
        <v>11</v>
      </c>
      <c r="B12" s="63">
        <f t="shared" ca="1" si="3"/>
        <v>8.8250995251415693E-2</v>
      </c>
      <c r="C12" s="123">
        <f t="shared" ca="1" si="4"/>
        <v>1667.1081284658321</v>
      </c>
      <c r="D12" s="99">
        <f t="shared" ca="1" si="4"/>
        <v>6476.4100233391373</v>
      </c>
      <c r="E12" s="64">
        <f t="shared" ca="1" si="4"/>
        <v>775.24061141805714</v>
      </c>
      <c r="F12" s="64">
        <f t="shared" ca="1" si="5"/>
        <v>-113.01506463010571</v>
      </c>
      <c r="G12" s="64">
        <f t="shared" ca="1" si="5"/>
        <v>-576.95002156526357</v>
      </c>
      <c r="H12" s="64">
        <f t="shared" ca="1" si="5"/>
        <v>417.21966913721684</v>
      </c>
      <c r="I12" s="64">
        <f t="shared" ca="1" si="5"/>
        <v>-37.827587417149175</v>
      </c>
      <c r="J12" s="64">
        <f t="shared" ca="1" si="5"/>
        <v>688.8925577393901</v>
      </c>
      <c r="K12" s="64">
        <f t="shared" ca="1" si="5"/>
        <v>874.71905497287605</v>
      </c>
      <c r="L12" s="64">
        <f t="shared" ca="1" si="5"/>
        <v>262.94395866661125</v>
      </c>
      <c r="M12" s="64">
        <f t="shared" ca="1" si="5"/>
        <v>-534.43436078355649</v>
      </c>
      <c r="N12" s="64">
        <f t="shared" ca="1" si="5"/>
        <v>1547.9944741381955</v>
      </c>
      <c r="O12" s="115">
        <f t="shared" ca="1" si="1"/>
        <v>3304.7832916762718</v>
      </c>
    </row>
    <row r="13" spans="1:25" hidden="1" x14ac:dyDescent="0.25">
      <c r="A13" s="62">
        <f t="shared" si="2"/>
        <v>12</v>
      </c>
      <c r="B13" s="63">
        <f t="shared" ca="1" si="3"/>
        <v>3.2369237222934014E-2</v>
      </c>
      <c r="C13" s="123">
        <f t="shared" ca="1" si="4"/>
        <v>102.21301875390128</v>
      </c>
      <c r="D13" s="99">
        <f t="shared" ca="1" si="4"/>
        <v>6504.8194898509419</v>
      </c>
      <c r="E13" s="64">
        <f t="shared" ca="1" si="4"/>
        <v>908.01882437937434</v>
      </c>
      <c r="F13" s="64">
        <f t="shared" ca="1" si="5"/>
        <v>-286.56578089878872</v>
      </c>
      <c r="G13" s="64">
        <f t="shared" ca="1" si="5"/>
        <v>469.25062000155594</v>
      </c>
      <c r="H13" s="64">
        <f t="shared" ca="1" si="5"/>
        <v>-103.70504648791666</v>
      </c>
      <c r="I13" s="64">
        <f t="shared" ca="1" si="5"/>
        <v>-31.445736383538247</v>
      </c>
      <c r="J13" s="64">
        <f t="shared" ca="1" si="5"/>
        <v>714.09639008443298</v>
      </c>
      <c r="K13" s="64">
        <f t="shared" ca="1" si="5"/>
        <v>261.25717246437387</v>
      </c>
      <c r="L13" s="64">
        <f t="shared" ca="1" si="5"/>
        <v>931.12834472406882</v>
      </c>
      <c r="M13" s="64">
        <f t="shared" ca="1" si="5"/>
        <v>907.14586631285601</v>
      </c>
      <c r="N13" s="64">
        <f t="shared" ca="1" si="5"/>
        <v>894.18661122341962</v>
      </c>
      <c r="O13" s="115">
        <f t="shared" ca="1" si="1"/>
        <v>4663.3672654198381</v>
      </c>
    </row>
    <row r="14" spans="1:25" hidden="1" x14ac:dyDescent="0.25">
      <c r="A14" s="62">
        <f t="shared" si="2"/>
        <v>13</v>
      </c>
      <c r="B14" s="63">
        <f t="shared" ca="1" si="3"/>
        <v>2.6828818542598835E-2</v>
      </c>
      <c r="C14" s="123">
        <f t="shared" ca="1" si="4"/>
        <v>497.55234413050334</v>
      </c>
      <c r="D14" s="99">
        <f t="shared" ca="1" si="4"/>
        <v>486.83722358652267</v>
      </c>
      <c r="E14" s="64">
        <f t="shared" ca="1" si="4"/>
        <v>-240.00153315660077</v>
      </c>
      <c r="F14" s="64">
        <f t="shared" ca="1" si="5"/>
        <v>745.56480233087836</v>
      </c>
      <c r="G14" s="64">
        <f t="shared" ca="1" si="5"/>
        <v>174.8164114132295</v>
      </c>
      <c r="H14" s="64">
        <f t="shared" ca="1" si="5"/>
        <v>64.137408396624949</v>
      </c>
      <c r="I14" s="64">
        <f t="shared" ca="1" si="5"/>
        <v>1026.2756222521987</v>
      </c>
      <c r="J14" s="64">
        <f t="shared" ca="1" si="5"/>
        <v>1106.4823205983789</v>
      </c>
      <c r="K14" s="64">
        <f t="shared" ca="1" si="5"/>
        <v>130.27739834723837</v>
      </c>
      <c r="L14" s="64">
        <f t="shared" ca="1" si="5"/>
        <v>-28.997639967299961</v>
      </c>
      <c r="M14" s="64">
        <f t="shared" ca="1" si="5"/>
        <v>250.15668961097325</v>
      </c>
      <c r="N14" s="64">
        <f t="shared" ca="1" si="5"/>
        <v>1022.0618453895289</v>
      </c>
      <c r="O14" s="115">
        <f t="shared" ca="1" si="1"/>
        <v>4250.7733252151502</v>
      </c>
    </row>
    <row r="15" spans="1:25" hidden="1" x14ac:dyDescent="0.25">
      <c r="A15" s="62">
        <f t="shared" si="2"/>
        <v>14</v>
      </c>
      <c r="B15" s="63">
        <f t="shared" ca="1" si="3"/>
        <v>4.8704243836891307E-2</v>
      </c>
      <c r="C15" s="123">
        <f t="shared" ca="1" si="4"/>
        <v>102.70919268131365</v>
      </c>
      <c r="D15" s="99">
        <f t="shared" ca="1" si="4"/>
        <v>8230.7924146479818</v>
      </c>
      <c r="E15" s="64">
        <f t="shared" ca="1" si="4"/>
        <v>584.23469937253844</v>
      </c>
      <c r="F15" s="64">
        <f t="shared" ca="1" si="5"/>
        <v>314.96200485862778</v>
      </c>
      <c r="G15" s="64">
        <f t="shared" ca="1" si="5"/>
        <v>657.03131412759421</v>
      </c>
      <c r="H15" s="64">
        <f t="shared" ca="1" si="5"/>
        <v>555.52623854059595</v>
      </c>
      <c r="I15" s="64">
        <f t="shared" ca="1" si="5"/>
        <v>412.9456206564987</v>
      </c>
      <c r="J15" s="64">
        <f t="shared" ca="1" si="5"/>
        <v>71.523302446093851</v>
      </c>
      <c r="K15" s="64">
        <f t="shared" ca="1" si="5"/>
        <v>710.23741773430356</v>
      </c>
      <c r="L15" s="64">
        <f t="shared" ca="1" si="5"/>
        <v>152.46053467873099</v>
      </c>
      <c r="M15" s="64">
        <f t="shared" ca="1" si="5"/>
        <v>115.48410642004444</v>
      </c>
      <c r="N15" s="64">
        <f t="shared" ca="1" si="5"/>
        <v>345.49001169464452</v>
      </c>
      <c r="O15" s="115">
        <f t="shared" ca="1" si="1"/>
        <v>3919.8952505296729</v>
      </c>
    </row>
    <row r="16" spans="1:25" hidden="1" x14ac:dyDescent="0.25">
      <c r="A16" s="62">
        <f t="shared" si="2"/>
        <v>15</v>
      </c>
      <c r="B16" s="63">
        <f t="shared" ca="1" si="3"/>
        <v>0.13964888683613266</v>
      </c>
      <c r="C16" s="123">
        <f t="shared" ca="1" si="4"/>
        <v>483.14021228316142</v>
      </c>
      <c r="D16" s="99">
        <f t="shared" ca="1" si="4"/>
        <v>8729.503386096485</v>
      </c>
      <c r="E16" s="64">
        <f t="shared" ca="1" si="4"/>
        <v>1144.2089059888592</v>
      </c>
      <c r="F16" s="64">
        <f t="shared" ca="1" si="5"/>
        <v>-1102.6168610713391</v>
      </c>
      <c r="G16" s="64">
        <f t="shared" ca="1" si="5"/>
        <v>834.55662212256505</v>
      </c>
      <c r="H16" s="64">
        <f t="shared" ca="1" si="5"/>
        <v>962.50395217798098</v>
      </c>
      <c r="I16" s="64">
        <f t="shared" ca="1" si="5"/>
        <v>546.60110374638623</v>
      </c>
      <c r="J16" s="64">
        <f t="shared" ca="1" si="5"/>
        <v>664.93305263000434</v>
      </c>
      <c r="K16" s="64">
        <f t="shared" ca="1" si="5"/>
        <v>297.40455721193786</v>
      </c>
      <c r="L16" s="64">
        <f t="shared" ca="1" si="5"/>
        <v>294.4963363392414</v>
      </c>
      <c r="M16" s="64">
        <f t="shared" ca="1" si="5"/>
        <v>1033.4625510655083</v>
      </c>
      <c r="N16" s="64">
        <f t="shared" ca="1" si="5"/>
        <v>963.97992671101269</v>
      </c>
      <c r="O16" s="115">
        <f t="shared" ca="1" si="1"/>
        <v>5639.5301469221567</v>
      </c>
    </row>
    <row r="17" spans="1:15" hidden="1" x14ac:dyDescent="0.25">
      <c r="A17" s="62">
        <f t="shared" si="2"/>
        <v>16</v>
      </c>
      <c r="B17" s="63">
        <f t="shared" ca="1" si="3"/>
        <v>9.5013820690117254E-2</v>
      </c>
      <c r="C17" s="123">
        <f t="shared" ca="1" si="4"/>
        <v>1208.1485745323776</v>
      </c>
      <c r="D17" s="99">
        <f t="shared" ca="1" si="4"/>
        <v>8875.4524613661706</v>
      </c>
      <c r="E17" s="64">
        <f t="shared" ca="1" si="4"/>
        <v>539.65374247304135</v>
      </c>
      <c r="F17" s="64">
        <f t="shared" ca="1" si="5"/>
        <v>-192.36980043111521</v>
      </c>
      <c r="G17" s="64">
        <f t="shared" ca="1" si="5"/>
        <v>341.26054956720986</v>
      </c>
      <c r="H17" s="64">
        <f t="shared" ca="1" si="5"/>
        <v>844.67468746013787</v>
      </c>
      <c r="I17" s="64">
        <f t="shared" ca="1" si="5"/>
        <v>1031.6831522905682</v>
      </c>
      <c r="J17" s="64">
        <f t="shared" ca="1" si="5"/>
        <v>773.5775416474977</v>
      </c>
      <c r="K17" s="64">
        <f t="shared" ca="1" si="5"/>
        <v>1111.3876737586475</v>
      </c>
      <c r="L17" s="64">
        <f t="shared" ca="1" si="5"/>
        <v>70.873731962423108</v>
      </c>
      <c r="M17" s="64">
        <f t="shared" ca="1" si="5"/>
        <v>1332.1254280033972</v>
      </c>
      <c r="N17" s="64">
        <f t="shared" ca="1" si="5"/>
        <v>153.55037335919491</v>
      </c>
      <c r="O17" s="115">
        <f t="shared" ca="1" si="1"/>
        <v>6006.4170800910024</v>
      </c>
    </row>
    <row r="18" spans="1:15" hidden="1" x14ac:dyDescent="0.25">
      <c r="A18" s="62">
        <f t="shared" si="2"/>
        <v>17</v>
      </c>
      <c r="B18" s="63">
        <f t="shared" ca="1" si="3"/>
        <v>0.13097145037421917</v>
      </c>
      <c r="C18" s="123">
        <f t="shared" ca="1" si="4"/>
        <v>-103.29341745105114</v>
      </c>
      <c r="D18" s="99">
        <f t="shared" ca="1" si="4"/>
        <v>-2865.4883351776152</v>
      </c>
      <c r="E18" s="64">
        <f t="shared" ca="1" si="4"/>
        <v>-218.82152954070864</v>
      </c>
      <c r="F18" s="64">
        <f t="shared" ca="1" si="5"/>
        <v>583.58326813916517</v>
      </c>
      <c r="G18" s="64">
        <f t="shared" ca="1" si="5"/>
        <v>1123.598886651165</v>
      </c>
      <c r="H18" s="64">
        <f t="shared" ca="1" si="5"/>
        <v>-276.92640995987688</v>
      </c>
      <c r="I18" s="64">
        <f t="shared" ca="1" si="5"/>
        <v>541.45456933576099</v>
      </c>
      <c r="J18" s="64">
        <f t="shared" ca="1" si="5"/>
        <v>-1203.393335424041</v>
      </c>
      <c r="K18" s="64">
        <f t="shared" ca="1" si="5"/>
        <v>749.60709863330874</v>
      </c>
      <c r="L18" s="64">
        <f t="shared" ca="1" si="5"/>
        <v>552.47080822412124</v>
      </c>
      <c r="M18" s="64">
        <f t="shared" ca="1" si="5"/>
        <v>1438.8738515040793</v>
      </c>
      <c r="N18" s="64">
        <f t="shared" ca="1" si="5"/>
        <v>421.55643434640268</v>
      </c>
      <c r="O18" s="115">
        <f t="shared" ca="1" si="1"/>
        <v>3712.0036419093763</v>
      </c>
    </row>
    <row r="19" spans="1:15" hidden="1" x14ac:dyDescent="0.25">
      <c r="A19" s="62">
        <f t="shared" si="2"/>
        <v>18</v>
      </c>
      <c r="B19" s="63">
        <f t="shared" ca="1" si="3"/>
        <v>-2.0071665958318372E-2</v>
      </c>
      <c r="C19" s="123">
        <f t="shared" ca="1" si="4"/>
        <v>1139.5775240597109</v>
      </c>
      <c r="D19" s="99">
        <f t="shared" ca="1" si="4"/>
        <v>4096.7040506301228</v>
      </c>
      <c r="E19" s="64">
        <f t="shared" ca="1" si="4"/>
        <v>1507.9710433994057</v>
      </c>
      <c r="F19" s="64">
        <f t="shared" ca="1" si="5"/>
        <v>1245.0178712507345</v>
      </c>
      <c r="G19" s="64">
        <f t="shared" ca="1" si="5"/>
        <v>806.96137531281045</v>
      </c>
      <c r="H19" s="64">
        <f t="shared" ca="1" si="5"/>
        <v>564.23478629362444</v>
      </c>
      <c r="I19" s="64">
        <f t="shared" ca="1" si="5"/>
        <v>544.59477259758194</v>
      </c>
      <c r="J19" s="64">
        <f t="shared" ca="1" si="5"/>
        <v>-605.01090372511885</v>
      </c>
      <c r="K19" s="64">
        <f t="shared" ca="1" si="5"/>
        <v>1049.6764867880786</v>
      </c>
      <c r="L19" s="64">
        <f t="shared" ca="1" si="5"/>
        <v>285.78235993630659</v>
      </c>
      <c r="M19" s="64">
        <f t="shared" ca="1" si="5"/>
        <v>-76.624186381804861</v>
      </c>
      <c r="N19" s="64">
        <f t="shared" ca="1" si="5"/>
        <v>866.85280465277799</v>
      </c>
      <c r="O19" s="115">
        <f t="shared" ca="1" si="1"/>
        <v>6189.4564101243968</v>
      </c>
    </row>
    <row r="20" spans="1:15" hidden="1" x14ac:dyDescent="0.25">
      <c r="A20" s="62">
        <f t="shared" si="2"/>
        <v>19</v>
      </c>
      <c r="B20" s="63">
        <f t="shared" ca="1" si="3"/>
        <v>3.3322980317431736E-2</v>
      </c>
      <c r="C20" s="123">
        <f t="shared" ca="1" si="4"/>
        <v>-27.938298352420361</v>
      </c>
      <c r="D20" s="99">
        <f t="shared" ca="1" si="4"/>
        <v>6324.2207903107092</v>
      </c>
      <c r="E20" s="64">
        <f t="shared" ca="1" si="4"/>
        <v>838.65490908173933</v>
      </c>
      <c r="F20" s="64">
        <f t="shared" ca="1" si="5"/>
        <v>384.83423124722856</v>
      </c>
      <c r="G20" s="64">
        <f t="shared" ca="1" si="5"/>
        <v>705.10459543234902</v>
      </c>
      <c r="H20" s="64">
        <f t="shared" ca="1" si="5"/>
        <v>837.07265327825144</v>
      </c>
      <c r="I20" s="64">
        <f t="shared" ca="1" si="5"/>
        <v>760.32725470681203</v>
      </c>
      <c r="J20" s="64">
        <f t="shared" ca="1" si="5"/>
        <v>1238.2073780103924</v>
      </c>
      <c r="K20" s="64">
        <f t="shared" ca="1" si="5"/>
        <v>800.09646738092965</v>
      </c>
      <c r="L20" s="64">
        <f t="shared" ca="1" si="5"/>
        <v>609.81078499440548</v>
      </c>
      <c r="M20" s="64">
        <f t="shared" ca="1" si="5"/>
        <v>203.68177079388698</v>
      </c>
      <c r="N20" s="64">
        <f t="shared" ca="1" si="5"/>
        <v>1621.1160807982333</v>
      </c>
      <c r="O20" s="115">
        <f t="shared" ca="1" si="1"/>
        <v>7998.9061257242283</v>
      </c>
    </row>
    <row r="21" spans="1:15" hidden="1" x14ac:dyDescent="0.25">
      <c r="A21" s="62">
        <f t="shared" si="2"/>
        <v>20</v>
      </c>
      <c r="B21" s="63">
        <f t="shared" ca="1" si="3"/>
        <v>-3.1685198482333948E-2</v>
      </c>
      <c r="C21" s="123">
        <f t="shared" ca="1" si="4"/>
        <v>958.97278328003381</v>
      </c>
      <c r="D21" s="99">
        <f t="shared" ca="1" si="4"/>
        <v>8945.0334561849195</v>
      </c>
      <c r="E21" s="64">
        <f t="shared" ca="1" si="4"/>
        <v>419.85513790220011</v>
      </c>
      <c r="F21" s="64">
        <f t="shared" ca="1" si="5"/>
        <v>223.81719297279267</v>
      </c>
      <c r="G21" s="64">
        <f t="shared" ca="1" si="5"/>
        <v>679.64355516368539</v>
      </c>
      <c r="H21" s="64">
        <f t="shared" ca="1" si="5"/>
        <v>223.68016199183103</v>
      </c>
      <c r="I21" s="64">
        <f t="shared" ca="1" si="5"/>
        <v>550.72061162319653</v>
      </c>
      <c r="J21" s="64">
        <f t="shared" ca="1" si="5"/>
        <v>520.01834663795159</v>
      </c>
      <c r="K21" s="64">
        <f t="shared" ca="1" si="5"/>
        <v>-129.93587961002822</v>
      </c>
      <c r="L21" s="64">
        <f t="shared" ca="1" si="5"/>
        <v>724.67209920225764</v>
      </c>
      <c r="M21" s="64">
        <f t="shared" ca="1" si="5"/>
        <v>876.80932646967858</v>
      </c>
      <c r="N21" s="64">
        <f t="shared" ca="1" si="5"/>
        <v>-233.36132273124156</v>
      </c>
      <c r="O21" s="115">
        <f t="shared" ca="1" si="1"/>
        <v>3855.9192296223241</v>
      </c>
    </row>
    <row r="22" spans="1:15" hidden="1" x14ac:dyDescent="0.25">
      <c r="A22" s="62">
        <f t="shared" si="2"/>
        <v>21</v>
      </c>
      <c r="B22" s="63">
        <f t="shared" ca="1" si="3"/>
        <v>-1.8168716338994792E-2</v>
      </c>
      <c r="C22" s="123">
        <f t="shared" ca="1" si="4"/>
        <v>796.62594114862736</v>
      </c>
      <c r="D22" s="99">
        <f t="shared" ca="1" si="4"/>
        <v>6397.6928798679928</v>
      </c>
      <c r="E22" s="64">
        <f t="shared" ca="1" si="4"/>
        <v>1024.6338647674179</v>
      </c>
      <c r="F22" s="64">
        <f t="shared" ca="1" si="5"/>
        <v>-238.8697007093275</v>
      </c>
      <c r="G22" s="64">
        <f t="shared" ca="1" si="5"/>
        <v>12.58272770377539</v>
      </c>
      <c r="H22" s="64">
        <f t="shared" ca="1" si="5"/>
        <v>-222.66688693372691</v>
      </c>
      <c r="I22" s="64">
        <f t="shared" ca="1" si="5"/>
        <v>355.57704403920633</v>
      </c>
      <c r="J22" s="64">
        <f t="shared" ca="1" si="5"/>
        <v>480.95587328218028</v>
      </c>
      <c r="K22" s="64">
        <f t="shared" ca="1" si="5"/>
        <v>589.55366878161726</v>
      </c>
      <c r="L22" s="64">
        <f t="shared" ca="1" si="5"/>
        <v>661.87989864854762</v>
      </c>
      <c r="M22" s="64">
        <f t="shared" ca="1" si="5"/>
        <v>1670.1506098562977</v>
      </c>
      <c r="N22" s="64">
        <f t="shared" ca="1" si="5"/>
        <v>227.36124551990559</v>
      </c>
      <c r="O22" s="115">
        <f t="shared" ca="1" si="1"/>
        <v>4561.1583449558939</v>
      </c>
    </row>
    <row r="23" spans="1:15" hidden="1" x14ac:dyDescent="0.25">
      <c r="A23" s="62">
        <f t="shared" si="2"/>
        <v>22</v>
      </c>
      <c r="B23" s="63">
        <f t="shared" ca="1" si="3"/>
        <v>9.5864636883904508E-2</v>
      </c>
      <c r="C23" s="123">
        <f t="shared" ca="1" si="4"/>
        <v>335.8021803016926</v>
      </c>
      <c r="D23" s="99">
        <f t="shared" ca="1" si="4"/>
        <v>4768.6888273801242</v>
      </c>
      <c r="E23" s="64">
        <f t="shared" ca="1" si="4"/>
        <v>1051.720047292458</v>
      </c>
      <c r="F23" s="64">
        <f t="shared" ca="1" si="5"/>
        <v>-593.90066192056452</v>
      </c>
      <c r="G23" s="64">
        <f t="shared" ca="1" si="5"/>
        <v>1086.1964274785228</v>
      </c>
      <c r="H23" s="64">
        <f t="shared" ca="1" si="5"/>
        <v>197.0470847832305</v>
      </c>
      <c r="I23" s="64">
        <f t="shared" ca="1" si="5"/>
        <v>-88.83090095743114</v>
      </c>
      <c r="J23" s="64">
        <f t="shared" ca="1" si="5"/>
        <v>323.27717704486702</v>
      </c>
      <c r="K23" s="64">
        <f t="shared" ca="1" si="5"/>
        <v>-237.82254768853568</v>
      </c>
      <c r="L23" s="64">
        <f t="shared" ca="1" si="5"/>
        <v>791.59418463710153</v>
      </c>
      <c r="M23" s="64">
        <f t="shared" ca="1" si="5"/>
        <v>465.49133216827744</v>
      </c>
      <c r="N23" s="64">
        <f t="shared" ca="1" si="5"/>
        <v>522.36931527356273</v>
      </c>
      <c r="O23" s="115">
        <f t="shared" ca="1" si="1"/>
        <v>3517.1414581114886</v>
      </c>
    </row>
    <row r="24" spans="1:15" hidden="1" x14ac:dyDescent="0.25">
      <c r="A24" s="62">
        <f t="shared" si="2"/>
        <v>23</v>
      </c>
      <c r="B24" s="63">
        <f t="shared" ca="1" si="3"/>
        <v>4.8603655096538689E-2</v>
      </c>
      <c r="C24" s="123">
        <f t="shared" ca="1" si="4"/>
        <v>72.868679942212395</v>
      </c>
      <c r="D24" s="99">
        <f t="shared" ca="1" si="4"/>
        <v>16178.865320739591</v>
      </c>
      <c r="E24" s="64">
        <f t="shared" ca="1" si="4"/>
        <v>880.88534188673225</v>
      </c>
      <c r="F24" s="64">
        <f t="shared" ca="1" si="5"/>
        <v>168.95915256569788</v>
      </c>
      <c r="G24" s="64">
        <f t="shared" ca="1" si="5"/>
        <v>791.50981829711918</v>
      </c>
      <c r="H24" s="64">
        <f t="shared" ca="1" si="5"/>
        <v>371.70838938364523</v>
      </c>
      <c r="I24" s="64">
        <f t="shared" ca="1" si="5"/>
        <v>406.11458655955812</v>
      </c>
      <c r="J24" s="64">
        <f t="shared" ca="1" si="5"/>
        <v>-130.96968335928079</v>
      </c>
      <c r="K24" s="64">
        <f t="shared" ca="1" si="5"/>
        <v>258.23777366920882</v>
      </c>
      <c r="L24" s="64">
        <f t="shared" ca="1" si="5"/>
        <v>107.77299821585262</v>
      </c>
      <c r="M24" s="64">
        <f t="shared" ca="1" si="5"/>
        <v>134.2866395470158</v>
      </c>
      <c r="N24" s="64">
        <f t="shared" ca="1" si="5"/>
        <v>611.0440673746516</v>
      </c>
      <c r="O24" s="115">
        <f t="shared" ca="1" si="1"/>
        <v>3599.5490841402011</v>
      </c>
    </row>
    <row r="25" spans="1:15" hidden="1" x14ac:dyDescent="0.25">
      <c r="A25" s="62">
        <f t="shared" si="2"/>
        <v>24</v>
      </c>
      <c r="B25" s="63">
        <f t="shared" ca="1" si="3"/>
        <v>-5.6748018407898546E-3</v>
      </c>
      <c r="C25" s="123">
        <f t="shared" ca="1" si="4"/>
        <v>905.55028113721085</v>
      </c>
      <c r="D25" s="99">
        <f t="shared" ca="1" si="4"/>
        <v>5203.1177050353144</v>
      </c>
      <c r="E25" s="64">
        <f t="shared" ca="1" si="4"/>
        <v>-86.790126344811483</v>
      </c>
      <c r="F25" s="64">
        <f t="shared" ca="1" si="5"/>
        <v>497.60253822760211</v>
      </c>
      <c r="G25" s="64">
        <f t="shared" ca="1" si="5"/>
        <v>1083.8264870558028</v>
      </c>
      <c r="H25" s="64">
        <f t="shared" ca="1" si="5"/>
        <v>756.96170722726106</v>
      </c>
      <c r="I25" s="64">
        <f t="shared" ca="1" si="5"/>
        <v>1709.8952260749611</v>
      </c>
      <c r="J25" s="64">
        <f t="shared" ca="1" si="5"/>
        <v>915.16971957454393</v>
      </c>
      <c r="K25" s="64">
        <f t="shared" ca="1" si="5"/>
        <v>410.47434332828254</v>
      </c>
      <c r="L25" s="64">
        <f t="shared" ca="1" si="5"/>
        <v>773.06635257252287</v>
      </c>
      <c r="M25" s="64">
        <f t="shared" ca="1" si="5"/>
        <v>474.60971728341286</v>
      </c>
      <c r="N25" s="64">
        <f t="shared" ca="1" si="5"/>
        <v>389.963882944489</v>
      </c>
      <c r="O25" s="115">
        <f t="shared" ca="1" si="1"/>
        <v>6924.7798479440671</v>
      </c>
    </row>
    <row r="26" spans="1:15" hidden="1" x14ac:dyDescent="0.25">
      <c r="A26" s="62">
        <f t="shared" si="2"/>
        <v>25</v>
      </c>
      <c r="B26" s="63">
        <f t="shared" ca="1" si="3"/>
        <v>5.225031733636102E-2</v>
      </c>
      <c r="C26" s="123">
        <f t="shared" ca="1" si="4"/>
        <v>1043.9025447164565</v>
      </c>
      <c r="D26" s="99">
        <f t="shared" ca="1" si="4"/>
        <v>1332.5969981841022</v>
      </c>
      <c r="E26" s="64">
        <f t="shared" ca="1" si="4"/>
        <v>623.38819691456979</v>
      </c>
      <c r="F26" s="64">
        <f t="shared" ref="F26:N41" ca="1" si="6">(_xlfn.NORM.INV(RAND(),F$1*$R$1,F$1*$U$1))</f>
        <v>879.97147121192188</v>
      </c>
      <c r="G26" s="64">
        <f t="shared" ca="1" si="6"/>
        <v>445.81557160610134</v>
      </c>
      <c r="H26" s="64">
        <f t="shared" ca="1" si="6"/>
        <v>-335.88897307884804</v>
      </c>
      <c r="I26" s="64">
        <f t="shared" ca="1" si="6"/>
        <v>349.64616318038497</v>
      </c>
      <c r="J26" s="64">
        <f t="shared" ca="1" si="6"/>
        <v>515.79085211197946</v>
      </c>
      <c r="K26" s="64">
        <f t="shared" ca="1" si="6"/>
        <v>411.70530815298736</v>
      </c>
      <c r="L26" s="64">
        <f t="shared" ca="1" si="6"/>
        <v>318.62009182505017</v>
      </c>
      <c r="M26" s="64">
        <f t="shared" ca="1" si="6"/>
        <v>-850.42670473164549</v>
      </c>
      <c r="N26" s="64">
        <f t="shared" ca="1" si="6"/>
        <v>1427.4136069151623</v>
      </c>
      <c r="O26" s="115">
        <f t="shared" ca="1" si="1"/>
        <v>3786.0355841076639</v>
      </c>
    </row>
    <row r="27" spans="1:15" hidden="1" x14ac:dyDescent="0.25">
      <c r="A27" s="62">
        <f t="shared" si="2"/>
        <v>26</v>
      </c>
      <c r="B27" s="63">
        <f t="shared" ca="1" si="3"/>
        <v>8.604074859435909E-2</v>
      </c>
      <c r="C27" s="123">
        <f t="shared" ca="1" si="4"/>
        <v>-214.31210397858365</v>
      </c>
      <c r="D27" s="99">
        <f t="shared" ca="1" si="4"/>
        <v>702.96252650800307</v>
      </c>
      <c r="E27" s="64">
        <f t="shared" ca="1" si="4"/>
        <v>3.036676074024399</v>
      </c>
      <c r="F27" s="64">
        <f t="shared" ca="1" si="6"/>
        <v>1520.4299492253406</v>
      </c>
      <c r="G27" s="64">
        <f t="shared" ca="1" si="6"/>
        <v>219.16152938177282</v>
      </c>
      <c r="H27" s="64">
        <f t="shared" ca="1" si="6"/>
        <v>1099.4674390119987</v>
      </c>
      <c r="I27" s="64">
        <f t="shared" ca="1" si="6"/>
        <v>1760.5537465440204</v>
      </c>
      <c r="J27" s="64">
        <f t="shared" ca="1" si="6"/>
        <v>447.40638547344076</v>
      </c>
      <c r="K27" s="64">
        <f t="shared" ca="1" si="6"/>
        <v>150.41514226651282</v>
      </c>
      <c r="L27" s="64">
        <f t="shared" ca="1" si="6"/>
        <v>526.91812621458314</v>
      </c>
      <c r="M27" s="64">
        <f t="shared" ca="1" si="6"/>
        <v>96.1450173744621</v>
      </c>
      <c r="N27" s="64">
        <f t="shared" ca="1" si="6"/>
        <v>610.39183248731899</v>
      </c>
      <c r="O27" s="115">
        <f t="shared" ca="1" si="1"/>
        <v>6433.925844053475</v>
      </c>
    </row>
    <row r="28" spans="1:15" hidden="1" x14ac:dyDescent="0.25">
      <c r="A28" s="62">
        <f t="shared" si="2"/>
        <v>27</v>
      </c>
      <c r="B28" s="63">
        <f t="shared" ca="1" si="3"/>
        <v>2.7665472867641795E-2</v>
      </c>
      <c r="C28" s="123">
        <f t="shared" ca="1" si="4"/>
        <v>1568.6360179537949</v>
      </c>
      <c r="D28" s="99">
        <f t="shared" ca="1" si="4"/>
        <v>-3489.6973215524249</v>
      </c>
      <c r="E28" s="64">
        <f t="shared" ca="1" si="4"/>
        <v>481.99438809019415</v>
      </c>
      <c r="F28" s="64">
        <f t="shared" ca="1" si="6"/>
        <v>-70.874397274427793</v>
      </c>
      <c r="G28" s="64">
        <f t="shared" ca="1" si="6"/>
        <v>1067.625717325227</v>
      </c>
      <c r="H28" s="64">
        <f t="shared" ca="1" si="6"/>
        <v>864.55324202171823</v>
      </c>
      <c r="I28" s="64">
        <f t="shared" ca="1" si="6"/>
        <v>-39.542444216721151</v>
      </c>
      <c r="J28" s="64">
        <f t="shared" ca="1" si="6"/>
        <v>481.87176639143399</v>
      </c>
      <c r="K28" s="64">
        <f t="shared" ca="1" si="6"/>
        <v>497.76606636545176</v>
      </c>
      <c r="L28" s="64">
        <f t="shared" ca="1" si="6"/>
        <v>1025.8724717312775</v>
      </c>
      <c r="M28" s="64">
        <f t="shared" ca="1" si="6"/>
        <v>770.546213824647</v>
      </c>
      <c r="N28" s="64">
        <f t="shared" ca="1" si="6"/>
        <v>209.82186548802673</v>
      </c>
      <c r="O28" s="115">
        <f t="shared" ca="1" si="1"/>
        <v>5289.634889746827</v>
      </c>
    </row>
    <row r="29" spans="1:15" hidden="1" x14ac:dyDescent="0.25">
      <c r="A29" s="62">
        <f t="shared" si="2"/>
        <v>28</v>
      </c>
      <c r="B29" s="63">
        <f t="shared" ca="1" si="3"/>
        <v>3.7974570077450823E-2</v>
      </c>
      <c r="C29" s="123">
        <f t="shared" ca="1" si="4"/>
        <v>713.06098418376814</v>
      </c>
      <c r="D29" s="99">
        <f t="shared" ca="1" si="4"/>
        <v>10682.506127241073</v>
      </c>
      <c r="E29" s="64">
        <f t="shared" ca="1" si="4"/>
        <v>660.69528104394817</v>
      </c>
      <c r="F29" s="64">
        <f t="shared" ca="1" si="6"/>
        <v>807.6457284629862</v>
      </c>
      <c r="G29" s="64">
        <f t="shared" ca="1" si="6"/>
        <v>791.30599232968711</v>
      </c>
      <c r="H29" s="64">
        <f t="shared" ca="1" si="6"/>
        <v>288.93325230891242</v>
      </c>
      <c r="I29" s="64">
        <f t="shared" ca="1" si="6"/>
        <v>-79.104603958706434</v>
      </c>
      <c r="J29" s="64">
        <f t="shared" ca="1" si="6"/>
        <v>644.52438152236823</v>
      </c>
      <c r="K29" s="64">
        <f t="shared" ca="1" si="6"/>
        <v>477.95524119780316</v>
      </c>
      <c r="L29" s="64">
        <f t="shared" ca="1" si="6"/>
        <v>-148.20309720966657</v>
      </c>
      <c r="M29" s="64">
        <f t="shared" ca="1" si="6"/>
        <v>-160.51996849097247</v>
      </c>
      <c r="N29" s="64">
        <f t="shared" ca="1" si="6"/>
        <v>149.55097425416841</v>
      </c>
      <c r="O29" s="115">
        <f t="shared" ca="1" si="1"/>
        <v>3432.7831814605288</v>
      </c>
    </row>
    <row r="30" spans="1:15" hidden="1" x14ac:dyDescent="0.25">
      <c r="A30" s="62">
        <f t="shared" si="2"/>
        <v>29</v>
      </c>
      <c r="B30" s="63">
        <f t="shared" ca="1" si="3"/>
        <v>4.7361605445818758E-2</v>
      </c>
      <c r="C30" s="123">
        <f t="shared" ca="1" si="4"/>
        <v>-165.42914559109533</v>
      </c>
      <c r="D30" s="99">
        <f t="shared" ca="1" si="4"/>
        <v>5311.2356693135434</v>
      </c>
      <c r="E30" s="64">
        <f t="shared" ca="1" si="4"/>
        <v>-56.476814537168821</v>
      </c>
      <c r="F30" s="64">
        <f t="shared" ca="1" si="6"/>
        <v>662.10493125947664</v>
      </c>
      <c r="G30" s="64">
        <f t="shared" ca="1" si="6"/>
        <v>-58.630252401015127</v>
      </c>
      <c r="H30" s="64">
        <f t="shared" ca="1" si="6"/>
        <v>-147.05046702986658</v>
      </c>
      <c r="I30" s="64">
        <f t="shared" ca="1" si="6"/>
        <v>865.39435653860153</v>
      </c>
      <c r="J30" s="64">
        <f t="shared" ca="1" si="6"/>
        <v>302.11769977168217</v>
      </c>
      <c r="K30" s="64">
        <f t="shared" ca="1" si="6"/>
        <v>74.883233545851965</v>
      </c>
      <c r="L30" s="64">
        <f t="shared" ca="1" si="6"/>
        <v>1202.1763973561649</v>
      </c>
      <c r="M30" s="64">
        <f t="shared" ca="1" si="6"/>
        <v>225.6163517242191</v>
      </c>
      <c r="N30" s="64">
        <f t="shared" ca="1" si="6"/>
        <v>282.19442520615542</v>
      </c>
      <c r="O30" s="115">
        <f t="shared" ca="1" si="1"/>
        <v>3352.3298614341011</v>
      </c>
    </row>
    <row r="31" spans="1:15" hidden="1" x14ac:dyDescent="0.25">
      <c r="A31" s="62">
        <f t="shared" si="2"/>
        <v>30</v>
      </c>
      <c r="B31" s="63">
        <f t="shared" ca="1" si="3"/>
        <v>8.5966028343843592E-2</v>
      </c>
      <c r="C31" s="123">
        <f t="shared" ca="1" si="4"/>
        <v>1278.2646407264474</v>
      </c>
      <c r="D31" s="99">
        <f t="shared" ca="1" si="4"/>
        <v>863.67213644036201</v>
      </c>
      <c r="E31" s="64">
        <f t="shared" ca="1" si="4"/>
        <v>246.32857849657853</v>
      </c>
      <c r="F31" s="64">
        <f t="shared" ca="1" si="6"/>
        <v>466.80156794109524</v>
      </c>
      <c r="G31" s="64">
        <f t="shared" ca="1" si="6"/>
        <v>360.08460781821896</v>
      </c>
      <c r="H31" s="64">
        <f t="shared" ca="1" si="6"/>
        <v>1176.4084434905276</v>
      </c>
      <c r="I31" s="64">
        <f t="shared" ca="1" si="6"/>
        <v>943.30353269195143</v>
      </c>
      <c r="J31" s="64">
        <f t="shared" ca="1" si="6"/>
        <v>412.40376648419146</v>
      </c>
      <c r="K31" s="64">
        <f t="shared" ca="1" si="6"/>
        <v>569.46843871096212</v>
      </c>
      <c r="L31" s="64">
        <f t="shared" ca="1" si="6"/>
        <v>-80.044321572833951</v>
      </c>
      <c r="M31" s="64">
        <f t="shared" ca="1" si="6"/>
        <v>1396.0716639459367</v>
      </c>
      <c r="N31" s="64">
        <f t="shared" ca="1" si="6"/>
        <v>633.1426192833203</v>
      </c>
      <c r="O31" s="115">
        <f t="shared" ca="1" si="1"/>
        <v>6123.9688972899494</v>
      </c>
    </row>
    <row r="32" spans="1:15" hidden="1" x14ac:dyDescent="0.25">
      <c r="A32" s="62">
        <f t="shared" si="2"/>
        <v>31</v>
      </c>
      <c r="B32" s="63">
        <f t="shared" ca="1" si="3"/>
        <v>8.7263779163709643E-2</v>
      </c>
      <c r="C32" s="123">
        <f t="shared" ca="1" si="4"/>
        <v>1232.1060113660367</v>
      </c>
      <c r="D32" s="99">
        <f t="shared" ca="1" si="4"/>
        <v>12532.392257388008</v>
      </c>
      <c r="E32" s="64">
        <f t="shared" ca="1" si="4"/>
        <v>286.87848958770638</v>
      </c>
      <c r="F32" s="64">
        <f t="shared" ca="1" si="6"/>
        <v>1071.9291618311213</v>
      </c>
      <c r="G32" s="64">
        <f t="shared" ca="1" si="6"/>
        <v>554.08304823723256</v>
      </c>
      <c r="H32" s="64">
        <f t="shared" ca="1" si="6"/>
        <v>-223.8379939292206</v>
      </c>
      <c r="I32" s="64">
        <f t="shared" ca="1" si="6"/>
        <v>1413.2536775500189</v>
      </c>
      <c r="J32" s="64">
        <f t="shared" ca="1" si="6"/>
        <v>335.85208353268524</v>
      </c>
      <c r="K32" s="64">
        <f t="shared" ca="1" si="6"/>
        <v>584.04856378081126</v>
      </c>
      <c r="L32" s="64">
        <f t="shared" ca="1" si="6"/>
        <v>1524.308364676988</v>
      </c>
      <c r="M32" s="64">
        <f t="shared" ca="1" si="6"/>
        <v>866.92462483175609</v>
      </c>
      <c r="N32" s="64">
        <f t="shared" ca="1" si="6"/>
        <v>658.96106881666526</v>
      </c>
      <c r="O32" s="115">
        <f t="shared" ca="1" si="1"/>
        <v>7072.4010889157644</v>
      </c>
    </row>
    <row r="33" spans="1:15" hidden="1" x14ac:dyDescent="0.25">
      <c r="A33" s="62">
        <f t="shared" si="2"/>
        <v>32</v>
      </c>
      <c r="B33" s="63">
        <f t="shared" ca="1" si="3"/>
        <v>0.11917223656253015</v>
      </c>
      <c r="C33" s="123">
        <f t="shared" ca="1" si="4"/>
        <v>1150.2943104924138</v>
      </c>
      <c r="D33" s="99">
        <f t="shared" ca="1" si="4"/>
        <v>10873.508391919382</v>
      </c>
      <c r="E33" s="64">
        <f t="shared" ca="1" si="4"/>
        <v>389.61442899381211</v>
      </c>
      <c r="F33" s="64">
        <f t="shared" ca="1" si="6"/>
        <v>453.97574512344158</v>
      </c>
      <c r="G33" s="64">
        <f t="shared" ca="1" si="6"/>
        <v>1459.9431004477533</v>
      </c>
      <c r="H33" s="64">
        <f t="shared" ca="1" si="6"/>
        <v>457.73458815459037</v>
      </c>
      <c r="I33" s="64">
        <f t="shared" ca="1" si="6"/>
        <v>1836.4207594359896</v>
      </c>
      <c r="J33" s="64">
        <f t="shared" ca="1" si="6"/>
        <v>654.73086218669232</v>
      </c>
      <c r="K33" s="64">
        <f t="shared" ca="1" si="6"/>
        <v>470.33227644326547</v>
      </c>
      <c r="L33" s="64">
        <f t="shared" ca="1" si="6"/>
        <v>1490.9990107743329</v>
      </c>
      <c r="M33" s="64">
        <f t="shared" ca="1" si="6"/>
        <v>755.65754240996876</v>
      </c>
      <c r="N33" s="64">
        <f t="shared" ca="1" si="6"/>
        <v>565.65173825629836</v>
      </c>
      <c r="O33" s="115">
        <f t="shared" ca="1" si="1"/>
        <v>8535.0600522261429</v>
      </c>
    </row>
    <row r="34" spans="1:15" hidden="1" x14ac:dyDescent="0.25">
      <c r="A34" s="62">
        <f t="shared" si="2"/>
        <v>33</v>
      </c>
      <c r="B34" s="63">
        <f t="shared" ca="1" si="3"/>
        <v>0.16284853478431108</v>
      </c>
      <c r="C34" s="123">
        <f t="shared" ca="1" si="4"/>
        <v>1109.7822199913853</v>
      </c>
      <c r="D34" s="99">
        <f t="shared" ca="1" si="4"/>
        <v>278.37154438684593</v>
      </c>
      <c r="E34" s="64">
        <f t="shared" ca="1" si="4"/>
        <v>1242.1186917644959</v>
      </c>
      <c r="F34" s="64">
        <f t="shared" ca="1" si="6"/>
        <v>1072.4939319824334</v>
      </c>
      <c r="G34" s="64">
        <f t="shared" ca="1" si="6"/>
        <v>67.89289639960981</v>
      </c>
      <c r="H34" s="64">
        <f t="shared" ca="1" si="6"/>
        <v>149.54568065279761</v>
      </c>
      <c r="I34" s="64">
        <f t="shared" ca="1" si="6"/>
        <v>633.40055171799554</v>
      </c>
      <c r="J34" s="64">
        <f t="shared" ca="1" si="6"/>
        <v>1106.6652317081903</v>
      </c>
      <c r="K34" s="64">
        <f t="shared" ca="1" si="6"/>
        <v>957.67868945522491</v>
      </c>
      <c r="L34" s="64">
        <f t="shared" ca="1" si="6"/>
        <v>1197.924669061327</v>
      </c>
      <c r="M34" s="64">
        <f t="shared" ca="1" si="6"/>
        <v>-58.787296868986232</v>
      </c>
      <c r="N34" s="64">
        <f t="shared" ca="1" si="6"/>
        <v>280.46677644050152</v>
      </c>
      <c r="O34" s="115">
        <f t="shared" ca="1" si="1"/>
        <v>6649.3998223135895</v>
      </c>
    </row>
    <row r="35" spans="1:15" hidden="1" x14ac:dyDescent="0.25">
      <c r="A35" s="62">
        <f t="shared" si="2"/>
        <v>34</v>
      </c>
      <c r="B35" s="63">
        <f t="shared" ca="1" si="3"/>
        <v>9.0040672236473759E-2</v>
      </c>
      <c r="C35" s="123">
        <f t="shared" ca="1" si="4"/>
        <v>-380.95203589826815</v>
      </c>
      <c r="D35" s="99">
        <f t="shared" ca="1" si="4"/>
        <v>2106.3167066435585</v>
      </c>
      <c r="E35" s="64">
        <f t="shared" ca="1" si="4"/>
        <v>-489.52576638896335</v>
      </c>
      <c r="F35" s="64">
        <f t="shared" ca="1" si="6"/>
        <v>955.1015313496539</v>
      </c>
      <c r="G35" s="64">
        <f t="shared" ca="1" si="6"/>
        <v>1046.6694227002154</v>
      </c>
      <c r="H35" s="64">
        <f t="shared" ca="1" si="6"/>
        <v>143.96406072994336</v>
      </c>
      <c r="I35" s="64">
        <f t="shared" ca="1" si="6"/>
        <v>811.95380754042571</v>
      </c>
      <c r="J35" s="64">
        <f t="shared" ca="1" si="6"/>
        <v>-110.79572016313523</v>
      </c>
      <c r="K35" s="64">
        <f t="shared" ca="1" si="6"/>
        <v>-38.254704600087734</v>
      </c>
      <c r="L35" s="64">
        <f t="shared" ca="1" si="6"/>
        <v>800.34804980214631</v>
      </c>
      <c r="M35" s="64">
        <f t="shared" ca="1" si="6"/>
        <v>-346.84324464310043</v>
      </c>
      <c r="N35" s="64">
        <f t="shared" ca="1" si="6"/>
        <v>769.72284428469311</v>
      </c>
      <c r="O35" s="115">
        <f t="shared" ca="1" si="1"/>
        <v>3542.3402806117915</v>
      </c>
    </row>
    <row r="36" spans="1:15" hidden="1" x14ac:dyDescent="0.25">
      <c r="A36" s="62">
        <f t="shared" si="2"/>
        <v>35</v>
      </c>
      <c r="B36" s="63">
        <f t="shared" ca="1" si="3"/>
        <v>0.14062167154478086</v>
      </c>
      <c r="C36" s="123">
        <f t="shared" ca="1" si="4"/>
        <v>460.12970790621546</v>
      </c>
      <c r="D36" s="99">
        <f t="shared" ca="1" si="4"/>
        <v>9940.9960918354227</v>
      </c>
      <c r="E36" s="64">
        <f t="shared" ca="1" si="4"/>
        <v>925.49194956022552</v>
      </c>
      <c r="F36" s="64">
        <f t="shared" ca="1" si="6"/>
        <v>954.58715523286196</v>
      </c>
      <c r="G36" s="64">
        <f t="shared" ca="1" si="6"/>
        <v>1415.6791752247245</v>
      </c>
      <c r="H36" s="64">
        <f t="shared" ca="1" si="6"/>
        <v>90.248553373907669</v>
      </c>
      <c r="I36" s="64">
        <f t="shared" ca="1" si="6"/>
        <v>1276.5663339819316</v>
      </c>
      <c r="J36" s="64">
        <f t="shared" ca="1" si="6"/>
        <v>180.19675464541569</v>
      </c>
      <c r="K36" s="64">
        <f t="shared" ca="1" si="6"/>
        <v>1333.9384945611796</v>
      </c>
      <c r="L36" s="64">
        <f t="shared" ca="1" si="6"/>
        <v>471.72901069552194</v>
      </c>
      <c r="M36" s="64">
        <f t="shared" ca="1" si="6"/>
        <v>1262.4994521818537</v>
      </c>
      <c r="N36" s="64">
        <f t="shared" ca="1" si="6"/>
        <v>477.05606941180247</v>
      </c>
      <c r="O36" s="115">
        <f t="shared" ca="1" si="1"/>
        <v>8387.9929488694252</v>
      </c>
    </row>
    <row r="37" spans="1:15" hidden="1" x14ac:dyDescent="0.25">
      <c r="A37" s="62">
        <f t="shared" si="2"/>
        <v>36</v>
      </c>
      <c r="B37" s="63">
        <f t="shared" ca="1" si="3"/>
        <v>0.11184668825507582</v>
      </c>
      <c r="C37" s="123">
        <f t="shared" ca="1" si="4"/>
        <v>380.86798698175431</v>
      </c>
      <c r="D37" s="99">
        <f t="shared" ca="1" si="4"/>
        <v>4025.4638186324955</v>
      </c>
      <c r="E37" s="64">
        <f t="shared" ca="1" si="4"/>
        <v>800.46039497852837</v>
      </c>
      <c r="F37" s="64">
        <f t="shared" ca="1" si="6"/>
        <v>1179.4927181073444</v>
      </c>
      <c r="G37" s="64">
        <f t="shared" ca="1" si="6"/>
        <v>440.09329114157396</v>
      </c>
      <c r="H37" s="64">
        <f t="shared" ca="1" si="6"/>
        <v>1246.3061585853561</v>
      </c>
      <c r="I37" s="64">
        <f t="shared" ca="1" si="6"/>
        <v>544.89688698109023</v>
      </c>
      <c r="J37" s="64">
        <f t="shared" ca="1" si="6"/>
        <v>-235.76829873304575</v>
      </c>
      <c r="K37" s="64">
        <f t="shared" ca="1" si="6"/>
        <v>251.37670502669613</v>
      </c>
      <c r="L37" s="64">
        <f t="shared" ca="1" si="6"/>
        <v>761.56784558942468</v>
      </c>
      <c r="M37" s="64">
        <f t="shared" ca="1" si="6"/>
        <v>173.92040109757215</v>
      </c>
      <c r="N37" s="64">
        <f t="shared" ca="1" si="6"/>
        <v>79.47153356450616</v>
      </c>
      <c r="O37" s="115">
        <f t="shared" ca="1" si="1"/>
        <v>5241.8176363390467</v>
      </c>
    </row>
    <row r="38" spans="1:15" hidden="1" x14ac:dyDescent="0.25">
      <c r="A38" s="62">
        <f t="shared" si="2"/>
        <v>37</v>
      </c>
      <c r="B38" s="63">
        <f t="shared" ca="1" si="3"/>
        <v>6.5478362292106573E-2</v>
      </c>
      <c r="C38" s="123">
        <f t="shared" ca="1" si="4"/>
        <v>-33.604191181163628</v>
      </c>
      <c r="D38" s="99">
        <f t="shared" ca="1" si="4"/>
        <v>6558.6027047964408</v>
      </c>
      <c r="E38" s="64">
        <f t="shared" ca="1" si="4"/>
        <v>1529.1637338480068</v>
      </c>
      <c r="F38" s="64">
        <f t="shared" ca="1" si="6"/>
        <v>1175.4046502267806</v>
      </c>
      <c r="G38" s="64">
        <f t="shared" ca="1" si="6"/>
        <v>-202.86239920210789</v>
      </c>
      <c r="H38" s="64">
        <f t="shared" ca="1" si="6"/>
        <v>881.35568216144804</v>
      </c>
      <c r="I38" s="64">
        <f t="shared" ca="1" si="6"/>
        <v>-229.95700602741192</v>
      </c>
      <c r="J38" s="64">
        <f t="shared" ca="1" si="6"/>
        <v>451.61285780674052</v>
      </c>
      <c r="K38" s="64">
        <f t="shared" ca="1" si="6"/>
        <v>255.79821050041321</v>
      </c>
      <c r="L38" s="64">
        <f t="shared" ca="1" si="6"/>
        <v>389.08053847108641</v>
      </c>
      <c r="M38" s="64">
        <f t="shared" ca="1" si="6"/>
        <v>491.03088243626621</v>
      </c>
      <c r="N38" s="64">
        <f t="shared" ca="1" si="6"/>
        <v>791.4328952757312</v>
      </c>
      <c r="O38" s="115">
        <f t="shared" ca="1" si="1"/>
        <v>5532.0600454969535</v>
      </c>
    </row>
    <row r="39" spans="1:15" hidden="1" x14ac:dyDescent="0.25">
      <c r="A39" s="62">
        <f t="shared" si="2"/>
        <v>38</v>
      </c>
      <c r="B39" s="63">
        <f t="shared" ca="1" si="3"/>
        <v>-1.6622578487684017E-2</v>
      </c>
      <c r="C39" s="123">
        <f t="shared" ca="1" si="4"/>
        <v>381.00630788852692</v>
      </c>
      <c r="D39" s="99">
        <f t="shared" ca="1" si="4"/>
        <v>11127.127179351137</v>
      </c>
      <c r="E39" s="64">
        <f t="shared" ca="1" si="4"/>
        <v>233.04079175503887</v>
      </c>
      <c r="F39" s="64">
        <f t="shared" ca="1" si="6"/>
        <v>159.35371084710442</v>
      </c>
      <c r="G39" s="64">
        <f t="shared" ca="1" si="6"/>
        <v>942.99068971655845</v>
      </c>
      <c r="H39" s="64">
        <f t="shared" ca="1" si="6"/>
        <v>810.1530163736079</v>
      </c>
      <c r="I39" s="64">
        <f t="shared" ca="1" si="6"/>
        <v>564.77814080911241</v>
      </c>
      <c r="J39" s="64">
        <f t="shared" ca="1" si="6"/>
        <v>887.23174579629881</v>
      </c>
      <c r="K39" s="64">
        <f t="shared" ca="1" si="6"/>
        <v>666.26011792704776</v>
      </c>
      <c r="L39" s="64">
        <f t="shared" ca="1" si="6"/>
        <v>560.35129107778971</v>
      </c>
      <c r="M39" s="64">
        <f t="shared" ca="1" si="6"/>
        <v>1050.5937667252972</v>
      </c>
      <c r="N39" s="64">
        <f t="shared" ca="1" si="6"/>
        <v>937.39771118145711</v>
      </c>
      <c r="O39" s="115">
        <f t="shared" ca="1" si="1"/>
        <v>6812.150982209313</v>
      </c>
    </row>
    <row r="40" spans="1:15" hidden="1" x14ac:dyDescent="0.25">
      <c r="A40" s="62">
        <f t="shared" si="2"/>
        <v>39</v>
      </c>
      <c r="B40" s="63">
        <f t="shared" ca="1" si="3"/>
        <v>-1.2361356427933803E-3</v>
      </c>
      <c r="C40" s="123">
        <f t="shared" ca="1" si="4"/>
        <v>-406.21960470593217</v>
      </c>
      <c r="D40" s="99">
        <f t="shared" ca="1" si="4"/>
        <v>5379.8734063965312</v>
      </c>
      <c r="E40" s="64">
        <f t="shared" ca="1" si="4"/>
        <v>958.30553769886842</v>
      </c>
      <c r="F40" s="64">
        <f t="shared" ca="1" si="6"/>
        <v>892.84670682084788</v>
      </c>
      <c r="G40" s="64">
        <f t="shared" ca="1" si="6"/>
        <v>21.187302756432985</v>
      </c>
      <c r="H40" s="64">
        <f t="shared" ca="1" si="6"/>
        <v>1363.6790025402111</v>
      </c>
      <c r="I40" s="64">
        <f t="shared" ca="1" si="6"/>
        <v>-174.60938152087613</v>
      </c>
      <c r="J40" s="64">
        <f t="shared" ca="1" si="6"/>
        <v>623.46063801877324</v>
      </c>
      <c r="K40" s="64">
        <f t="shared" ca="1" si="6"/>
        <v>-390.04407177881922</v>
      </c>
      <c r="L40" s="64">
        <f t="shared" ca="1" si="6"/>
        <v>1413.8219606991793</v>
      </c>
      <c r="M40" s="64">
        <f t="shared" ca="1" si="6"/>
        <v>341.76612251961808</v>
      </c>
      <c r="N40" s="64">
        <f t="shared" ca="1" si="6"/>
        <v>497.98045847675735</v>
      </c>
      <c r="O40" s="115">
        <f t="shared" ca="1" si="1"/>
        <v>5548.3942762309925</v>
      </c>
    </row>
    <row r="41" spans="1:15" hidden="1" x14ac:dyDescent="0.25">
      <c r="A41" s="62">
        <f t="shared" si="2"/>
        <v>40</v>
      </c>
      <c r="B41" s="63">
        <f t="shared" ca="1" si="3"/>
        <v>8.3036430154833696E-2</v>
      </c>
      <c r="C41" s="123">
        <f t="shared" ca="1" si="4"/>
        <v>1129.0140966009412</v>
      </c>
      <c r="D41" s="99">
        <f t="shared" ca="1" si="4"/>
        <v>8981.238900372231</v>
      </c>
      <c r="E41" s="64">
        <f t="shared" ca="1" si="4"/>
        <v>434.365929957449</v>
      </c>
      <c r="F41" s="64">
        <f t="shared" ca="1" si="6"/>
        <v>-61.304302706099861</v>
      </c>
      <c r="G41" s="64">
        <f t="shared" ca="1" si="6"/>
        <v>754.81717850914447</v>
      </c>
      <c r="H41" s="64">
        <f t="shared" ca="1" si="6"/>
        <v>235.85529861671506</v>
      </c>
      <c r="I41" s="64">
        <f t="shared" ca="1" si="6"/>
        <v>949.01553796176631</v>
      </c>
      <c r="J41" s="64">
        <f t="shared" ca="1" si="6"/>
        <v>108.86585042817728</v>
      </c>
      <c r="K41" s="64">
        <f t="shared" ca="1" si="6"/>
        <v>7.1668248040511457</v>
      </c>
      <c r="L41" s="64">
        <f t="shared" ca="1" si="6"/>
        <v>187.64805262794732</v>
      </c>
      <c r="M41" s="64">
        <f t="shared" ca="1" si="6"/>
        <v>1221.3338232746532</v>
      </c>
      <c r="N41" s="64">
        <f t="shared" ca="1" si="6"/>
        <v>721.52353274074267</v>
      </c>
      <c r="O41" s="115">
        <f t="shared" ca="1" si="1"/>
        <v>4559.2877262145466</v>
      </c>
    </row>
    <row r="42" spans="1:15" hidden="1" x14ac:dyDescent="0.25">
      <c r="A42" s="62">
        <f t="shared" si="2"/>
        <v>41</v>
      </c>
      <c r="B42" s="63">
        <f t="shared" ca="1" si="3"/>
        <v>-1.2011522597968172E-2</v>
      </c>
      <c r="C42" s="123">
        <f t="shared" ca="1" si="4"/>
        <v>511.99949355492777</v>
      </c>
      <c r="D42" s="99">
        <f t="shared" ca="1" si="4"/>
        <v>10454.168599682784</v>
      </c>
      <c r="E42" s="64">
        <f t="shared" ca="1" si="4"/>
        <v>542.34015823529251</v>
      </c>
      <c r="F42" s="64">
        <f t="shared" ref="F42:N57" ca="1" si="7">(_xlfn.NORM.INV(RAND(),F$1*$R$1,F$1*$U$1))</f>
        <v>1160.5306551842132</v>
      </c>
      <c r="G42" s="64">
        <f t="shared" ca="1" si="7"/>
        <v>-208.78739984561173</v>
      </c>
      <c r="H42" s="64">
        <f t="shared" ca="1" si="7"/>
        <v>395.86530906995819</v>
      </c>
      <c r="I42" s="64">
        <f t="shared" ca="1" si="7"/>
        <v>272.67514802331226</v>
      </c>
      <c r="J42" s="64">
        <f t="shared" ca="1" si="7"/>
        <v>555.79208765334465</v>
      </c>
      <c r="K42" s="64">
        <f t="shared" ca="1" si="7"/>
        <v>916.35102969153127</v>
      </c>
      <c r="L42" s="64">
        <f t="shared" ca="1" si="7"/>
        <v>1578.2283771425291</v>
      </c>
      <c r="M42" s="64">
        <f t="shared" ca="1" si="7"/>
        <v>696.64812158124755</v>
      </c>
      <c r="N42" s="64">
        <f t="shared" ca="1" si="7"/>
        <v>403.78055145940493</v>
      </c>
      <c r="O42" s="115">
        <f t="shared" ca="1" si="1"/>
        <v>6313.4240381952213</v>
      </c>
    </row>
    <row r="43" spans="1:15" hidden="1" x14ac:dyDescent="0.25">
      <c r="A43" s="62">
        <f t="shared" si="2"/>
        <v>42</v>
      </c>
      <c r="B43" s="63">
        <f t="shared" ca="1" si="3"/>
        <v>-7.5405139243034561E-2</v>
      </c>
      <c r="C43" s="123">
        <f t="shared" ca="1" si="4"/>
        <v>616.59479182987297</v>
      </c>
      <c r="D43" s="99">
        <f t="shared" ca="1" si="4"/>
        <v>-724.35130571297941</v>
      </c>
      <c r="E43" s="64">
        <f t="shared" ca="1" si="4"/>
        <v>479.60778096335753</v>
      </c>
      <c r="F43" s="64">
        <f t="shared" ca="1" si="7"/>
        <v>576.91759305626613</v>
      </c>
      <c r="G43" s="64">
        <f t="shared" ca="1" si="7"/>
        <v>27.267301213761016</v>
      </c>
      <c r="H43" s="64">
        <f t="shared" ca="1" si="7"/>
        <v>-297.48911454346592</v>
      </c>
      <c r="I43" s="64">
        <f t="shared" ca="1" si="7"/>
        <v>34.316595820504745</v>
      </c>
      <c r="J43" s="64">
        <f t="shared" ca="1" si="7"/>
        <v>-240.70063140532193</v>
      </c>
      <c r="K43" s="64">
        <f t="shared" ca="1" si="7"/>
        <v>633.10767191939328</v>
      </c>
      <c r="L43" s="64">
        <f t="shared" ca="1" si="7"/>
        <v>443.44119922546099</v>
      </c>
      <c r="M43" s="64">
        <f t="shared" ca="1" si="7"/>
        <v>94.226443179044622</v>
      </c>
      <c r="N43" s="64">
        <f t="shared" ca="1" si="7"/>
        <v>364.09931969104548</v>
      </c>
      <c r="O43" s="115">
        <f t="shared" ca="1" si="1"/>
        <v>2114.7941591200456</v>
      </c>
    </row>
    <row r="44" spans="1:15" hidden="1" x14ac:dyDescent="0.25">
      <c r="A44" s="62">
        <f t="shared" si="2"/>
        <v>43</v>
      </c>
      <c r="B44" s="63">
        <f t="shared" ca="1" si="3"/>
        <v>0.17316628580501964</v>
      </c>
      <c r="C44" s="123">
        <f t="shared" ca="1" si="4"/>
        <v>78.984788528669469</v>
      </c>
      <c r="D44" s="99">
        <f t="shared" ca="1" si="4"/>
        <v>2739.0518985214999</v>
      </c>
      <c r="E44" s="64">
        <f t="shared" ca="1" si="4"/>
        <v>1327.2102607424831</v>
      </c>
      <c r="F44" s="64">
        <f t="shared" ca="1" si="7"/>
        <v>335.81598617575492</v>
      </c>
      <c r="G44" s="64">
        <f t="shared" ca="1" si="7"/>
        <v>246.25049596992233</v>
      </c>
      <c r="H44" s="64">
        <f t="shared" ca="1" si="7"/>
        <v>847.82396305118527</v>
      </c>
      <c r="I44" s="64">
        <f t="shared" ca="1" si="7"/>
        <v>72.526672741470293</v>
      </c>
      <c r="J44" s="64">
        <f t="shared" ca="1" si="7"/>
        <v>313.43866355805545</v>
      </c>
      <c r="K44" s="64">
        <f t="shared" ca="1" si="7"/>
        <v>792.82923772389699</v>
      </c>
      <c r="L44" s="64">
        <f t="shared" ca="1" si="7"/>
        <v>-429.16457277700874</v>
      </c>
      <c r="M44" s="64">
        <f t="shared" ca="1" si="7"/>
        <v>531.73181333589366</v>
      </c>
      <c r="N44" s="64">
        <f t="shared" ca="1" si="7"/>
        <v>452.08657150088862</v>
      </c>
      <c r="O44" s="115">
        <f t="shared" ca="1" si="1"/>
        <v>4490.549092022542</v>
      </c>
    </row>
    <row r="45" spans="1:15" hidden="1" x14ac:dyDescent="0.25">
      <c r="A45" s="62">
        <f t="shared" si="2"/>
        <v>44</v>
      </c>
      <c r="B45" s="63">
        <f t="shared" ca="1" si="3"/>
        <v>-3.0127732188741027E-2</v>
      </c>
      <c r="C45" s="123">
        <f t="shared" ca="1" si="4"/>
        <v>575.19141117622837</v>
      </c>
      <c r="D45" s="99">
        <f t="shared" ca="1" si="4"/>
        <v>992.95322429367661</v>
      </c>
      <c r="E45" s="64">
        <f t="shared" ca="1" si="4"/>
        <v>95.003314151424831</v>
      </c>
      <c r="F45" s="64">
        <f t="shared" ca="1" si="7"/>
        <v>21.724419557286694</v>
      </c>
      <c r="G45" s="64">
        <f t="shared" ca="1" si="7"/>
        <v>4.0579482952547892</v>
      </c>
      <c r="H45" s="64">
        <f t="shared" ca="1" si="7"/>
        <v>-45.389717422985882</v>
      </c>
      <c r="I45" s="64">
        <f t="shared" ca="1" si="7"/>
        <v>15.462053883090391</v>
      </c>
      <c r="J45" s="64">
        <f t="shared" ca="1" si="7"/>
        <v>1351.2145964280655</v>
      </c>
      <c r="K45" s="64">
        <f t="shared" ca="1" si="7"/>
        <v>790.93588979056051</v>
      </c>
      <c r="L45" s="64">
        <f t="shared" ca="1" si="7"/>
        <v>-128.03688639593724</v>
      </c>
      <c r="M45" s="64">
        <f t="shared" ca="1" si="7"/>
        <v>1061.6210419697366</v>
      </c>
      <c r="N45" s="64">
        <f t="shared" ca="1" si="7"/>
        <v>561.7978201117844</v>
      </c>
      <c r="O45" s="115">
        <f t="shared" ca="1" si="1"/>
        <v>3728.3904803682804</v>
      </c>
    </row>
    <row r="46" spans="1:15" hidden="1" x14ac:dyDescent="0.25">
      <c r="A46" s="62">
        <f t="shared" si="2"/>
        <v>45</v>
      </c>
      <c r="B46" s="63">
        <f t="shared" ca="1" si="3"/>
        <v>9.5245761012330538E-2</v>
      </c>
      <c r="C46" s="123">
        <f t="shared" ca="1" si="4"/>
        <v>1175.3879506389726</v>
      </c>
      <c r="D46" s="99">
        <f t="shared" ca="1" si="4"/>
        <v>2301.3975028737705</v>
      </c>
      <c r="E46" s="64">
        <f t="shared" ca="1" si="4"/>
        <v>-164.35984932269719</v>
      </c>
      <c r="F46" s="64">
        <f t="shared" ca="1" si="7"/>
        <v>785.14180809022844</v>
      </c>
      <c r="G46" s="64">
        <f t="shared" ca="1" si="7"/>
        <v>142.56105078702467</v>
      </c>
      <c r="H46" s="64">
        <f t="shared" ca="1" si="7"/>
        <v>146.04354103008728</v>
      </c>
      <c r="I46" s="64">
        <f t="shared" ca="1" si="7"/>
        <v>1646.5170013773773</v>
      </c>
      <c r="J46" s="64">
        <f t="shared" ca="1" si="7"/>
        <v>-73.660269877900873</v>
      </c>
      <c r="K46" s="64">
        <f t="shared" ca="1" si="7"/>
        <v>-321.11392845241699</v>
      </c>
      <c r="L46" s="64">
        <f t="shared" ca="1" si="7"/>
        <v>519.57198398915773</v>
      </c>
      <c r="M46" s="64">
        <f t="shared" ca="1" si="7"/>
        <v>-387.99343152469623</v>
      </c>
      <c r="N46" s="64">
        <f t="shared" ca="1" si="7"/>
        <v>660.54898709810357</v>
      </c>
      <c r="O46" s="115">
        <f t="shared" ca="1" si="1"/>
        <v>2953.2568931942678</v>
      </c>
    </row>
    <row r="47" spans="1:15" hidden="1" x14ac:dyDescent="0.25">
      <c r="A47" s="62">
        <f t="shared" si="2"/>
        <v>46</v>
      </c>
      <c r="B47" s="63">
        <f t="shared" ca="1" si="3"/>
        <v>-4.0759322742328949E-2</v>
      </c>
      <c r="C47" s="123">
        <f t="shared" ca="1" si="4"/>
        <v>1227.8551009875905</v>
      </c>
      <c r="D47" s="99">
        <f t="shared" ca="1" si="4"/>
        <v>668.68079263069831</v>
      </c>
      <c r="E47" s="64">
        <f t="shared" ca="1" si="4"/>
        <v>818.26732202491166</v>
      </c>
      <c r="F47" s="64">
        <f t="shared" ca="1" si="7"/>
        <v>-149.81136044955497</v>
      </c>
      <c r="G47" s="64">
        <f t="shared" ca="1" si="7"/>
        <v>1188.8912789828214</v>
      </c>
      <c r="H47" s="64">
        <f t="shared" ca="1" si="7"/>
        <v>-164.79156245455897</v>
      </c>
      <c r="I47" s="64">
        <f t="shared" ca="1" si="7"/>
        <v>182.29934142670061</v>
      </c>
      <c r="J47" s="64">
        <f t="shared" ca="1" si="7"/>
        <v>500.38361768630256</v>
      </c>
      <c r="K47" s="64">
        <f t="shared" ca="1" si="7"/>
        <v>573.06194957561138</v>
      </c>
      <c r="L47" s="64">
        <f t="shared" ca="1" si="7"/>
        <v>-479.75943136129956</v>
      </c>
      <c r="M47" s="64">
        <f t="shared" ca="1" si="7"/>
        <v>2090.384557622087</v>
      </c>
      <c r="N47" s="64">
        <f t="shared" ca="1" si="7"/>
        <v>474.15587223250679</v>
      </c>
      <c r="O47" s="115">
        <f t="shared" ca="1" si="1"/>
        <v>5033.0815852855276</v>
      </c>
    </row>
    <row r="48" spans="1:15" hidden="1" x14ac:dyDescent="0.25">
      <c r="A48" s="62">
        <f t="shared" si="2"/>
        <v>47</v>
      </c>
      <c r="B48" s="63">
        <f t="shared" ca="1" si="3"/>
        <v>4.9267305719743859E-2</v>
      </c>
      <c r="C48" s="123">
        <f t="shared" ca="1" si="4"/>
        <v>530.16938695282215</v>
      </c>
      <c r="D48" s="99">
        <f t="shared" ca="1" si="4"/>
        <v>3607.6988121798968</v>
      </c>
      <c r="E48" s="64">
        <f t="shared" ca="1" si="4"/>
        <v>-12.123435847001474</v>
      </c>
      <c r="F48" s="64">
        <f t="shared" ca="1" si="7"/>
        <v>-342.88706427823911</v>
      </c>
      <c r="G48" s="64">
        <f t="shared" ca="1" si="7"/>
        <v>540.53122633391069</v>
      </c>
      <c r="H48" s="64">
        <f t="shared" ca="1" si="7"/>
        <v>38.650418162907499</v>
      </c>
      <c r="I48" s="64">
        <f t="shared" ca="1" si="7"/>
        <v>-16.419567432217264</v>
      </c>
      <c r="J48" s="64">
        <f t="shared" ca="1" si="7"/>
        <v>1065.1565900866563</v>
      </c>
      <c r="K48" s="64">
        <f t="shared" ca="1" si="7"/>
        <v>-914.34340452146694</v>
      </c>
      <c r="L48" s="64">
        <f t="shared" ca="1" si="7"/>
        <v>5.8792129588901503</v>
      </c>
      <c r="M48" s="64">
        <f t="shared" ca="1" si="7"/>
        <v>904.30534893380252</v>
      </c>
      <c r="N48" s="64">
        <f t="shared" ca="1" si="7"/>
        <v>599.22293040870557</v>
      </c>
      <c r="O48" s="115">
        <f t="shared" ca="1" si="1"/>
        <v>1867.9722548059481</v>
      </c>
    </row>
    <row r="49" spans="1:15" hidden="1" x14ac:dyDescent="0.25">
      <c r="A49" s="62">
        <f t="shared" si="2"/>
        <v>48</v>
      </c>
      <c r="B49" s="63">
        <f t="shared" ca="1" si="3"/>
        <v>6.6007924197432261E-2</v>
      </c>
      <c r="C49" s="123">
        <f t="shared" ca="1" si="4"/>
        <v>-43.526165122916268</v>
      </c>
      <c r="D49" s="99">
        <f t="shared" ca="1" si="4"/>
        <v>6224.9968280672856</v>
      </c>
      <c r="E49" s="64">
        <f t="shared" ca="1" si="4"/>
        <v>1078.4140192635803</v>
      </c>
      <c r="F49" s="64">
        <f t="shared" ca="1" si="7"/>
        <v>779.08323288093834</v>
      </c>
      <c r="G49" s="64">
        <f t="shared" ca="1" si="7"/>
        <v>1114.2489333925284</v>
      </c>
      <c r="H49" s="64">
        <f t="shared" ca="1" si="7"/>
        <v>446.72714573271332</v>
      </c>
      <c r="I49" s="64">
        <f t="shared" ca="1" si="7"/>
        <v>-813.30841035734738</v>
      </c>
      <c r="J49" s="64">
        <f t="shared" ca="1" si="7"/>
        <v>833.91621218380078</v>
      </c>
      <c r="K49" s="64">
        <f t="shared" ca="1" si="7"/>
        <v>118.91115508699249</v>
      </c>
      <c r="L49" s="64">
        <f t="shared" ca="1" si="7"/>
        <v>856.07298686090587</v>
      </c>
      <c r="M49" s="64">
        <f t="shared" ca="1" si="7"/>
        <v>616.37795168248624</v>
      </c>
      <c r="N49" s="64">
        <f t="shared" ca="1" si="7"/>
        <v>951.39966743327818</v>
      </c>
      <c r="O49" s="115">
        <f t="shared" ca="1" si="1"/>
        <v>5981.8428941598768</v>
      </c>
    </row>
    <row r="50" spans="1:15" hidden="1" x14ac:dyDescent="0.25">
      <c r="A50" s="62">
        <f t="shared" si="2"/>
        <v>49</v>
      </c>
      <c r="B50" s="63">
        <f t="shared" ca="1" si="3"/>
        <v>0.10231057097300371</v>
      </c>
      <c r="C50" s="123">
        <f t="shared" ca="1" si="4"/>
        <v>584.03422427843793</v>
      </c>
      <c r="D50" s="99">
        <f t="shared" ca="1" si="4"/>
        <v>6902.4536275798964</v>
      </c>
      <c r="E50" s="64">
        <f t="shared" ca="1" si="4"/>
        <v>431.22842732477238</v>
      </c>
      <c r="F50" s="64">
        <f t="shared" ca="1" si="7"/>
        <v>-224.29010776622351</v>
      </c>
      <c r="G50" s="64">
        <f t="shared" ca="1" si="7"/>
        <v>588.68651837634366</v>
      </c>
      <c r="H50" s="64">
        <f t="shared" ca="1" si="7"/>
        <v>122.51675372180068</v>
      </c>
      <c r="I50" s="64">
        <f t="shared" ca="1" si="7"/>
        <v>345.455898211619</v>
      </c>
      <c r="J50" s="64">
        <f t="shared" ca="1" si="7"/>
        <v>1093.6739783663697</v>
      </c>
      <c r="K50" s="64">
        <f t="shared" ca="1" si="7"/>
        <v>1352.1525946018116</v>
      </c>
      <c r="L50" s="64">
        <f t="shared" ca="1" si="7"/>
        <v>276.20827393902618</v>
      </c>
      <c r="M50" s="64">
        <f t="shared" ca="1" si="7"/>
        <v>474.40553066325219</v>
      </c>
      <c r="N50" s="64">
        <f t="shared" ca="1" si="7"/>
        <v>-73.750719486413232</v>
      </c>
      <c r="O50" s="115">
        <f t="shared" ca="1" si="1"/>
        <v>4386.2871479523592</v>
      </c>
    </row>
    <row r="51" spans="1:15" hidden="1" x14ac:dyDescent="0.25">
      <c r="A51" s="62">
        <f t="shared" si="2"/>
        <v>50</v>
      </c>
      <c r="B51" s="63">
        <f t="shared" ca="1" si="3"/>
        <v>0.1016921336250432</v>
      </c>
      <c r="C51" s="123">
        <f t="shared" ca="1" si="4"/>
        <v>1087.0788149640566</v>
      </c>
      <c r="D51" s="99">
        <f t="shared" ca="1" si="4"/>
        <v>11515.590397164964</v>
      </c>
      <c r="E51" s="64">
        <f t="shared" ca="1" si="4"/>
        <v>1038.4984966044635</v>
      </c>
      <c r="F51" s="64">
        <f t="shared" ca="1" si="7"/>
        <v>986.6055498637968</v>
      </c>
      <c r="G51" s="64">
        <f t="shared" ca="1" si="7"/>
        <v>296.46749146610483</v>
      </c>
      <c r="H51" s="64">
        <f t="shared" ca="1" si="7"/>
        <v>308.71515496731331</v>
      </c>
      <c r="I51" s="64">
        <f t="shared" ca="1" si="7"/>
        <v>45.191769532111266</v>
      </c>
      <c r="J51" s="64">
        <f t="shared" ca="1" si="7"/>
        <v>-404.90143138164206</v>
      </c>
      <c r="K51" s="64">
        <f t="shared" ca="1" si="7"/>
        <v>11.851715524825863</v>
      </c>
      <c r="L51" s="64">
        <f t="shared" ca="1" si="7"/>
        <v>555.81115821404455</v>
      </c>
      <c r="M51" s="64">
        <f t="shared" ca="1" si="7"/>
        <v>293.34220876637778</v>
      </c>
      <c r="N51" s="64">
        <f t="shared" ca="1" si="7"/>
        <v>-53.061003203641462</v>
      </c>
      <c r="O51" s="115">
        <f t="shared" ca="1" si="1"/>
        <v>3078.5211103537545</v>
      </c>
    </row>
    <row r="52" spans="1:15" hidden="1" x14ac:dyDescent="0.25">
      <c r="A52" s="62">
        <f t="shared" si="2"/>
        <v>51</v>
      </c>
      <c r="B52" s="63">
        <f t="shared" ca="1" si="3"/>
        <v>0.13829728297866078</v>
      </c>
      <c r="C52" s="123">
        <f t="shared" ca="1" si="4"/>
        <v>940.83030003941644</v>
      </c>
      <c r="D52" s="99">
        <f t="shared" ca="1" si="4"/>
        <v>9174.7802356324828</v>
      </c>
      <c r="E52" s="64">
        <f t="shared" ca="1" si="4"/>
        <v>0.64553129017969013</v>
      </c>
      <c r="F52" s="64">
        <f t="shared" ca="1" si="7"/>
        <v>685.64714463087512</v>
      </c>
      <c r="G52" s="64">
        <f t="shared" ca="1" si="7"/>
        <v>259.0874820113105</v>
      </c>
      <c r="H52" s="64">
        <f t="shared" ca="1" si="7"/>
        <v>-1076.1638691272449</v>
      </c>
      <c r="I52" s="64">
        <f t="shared" ca="1" si="7"/>
        <v>-211.2057516460452</v>
      </c>
      <c r="J52" s="64">
        <f t="shared" ca="1" si="7"/>
        <v>1.3109822251668106</v>
      </c>
      <c r="K52" s="64">
        <f t="shared" ca="1" si="7"/>
        <v>821.08599171988817</v>
      </c>
      <c r="L52" s="64">
        <f t="shared" ca="1" si="7"/>
        <v>-467.71708981968209</v>
      </c>
      <c r="M52" s="64">
        <f t="shared" ca="1" si="7"/>
        <v>1012.2502080673135</v>
      </c>
      <c r="N52" s="64">
        <f t="shared" ca="1" si="7"/>
        <v>-151.16958576986212</v>
      </c>
      <c r="O52" s="115">
        <f t="shared" ca="1" si="1"/>
        <v>873.77104358189945</v>
      </c>
    </row>
    <row r="53" spans="1:15" hidden="1" x14ac:dyDescent="0.25">
      <c r="A53" s="62">
        <f t="shared" si="2"/>
        <v>52</v>
      </c>
      <c r="B53" s="63">
        <f t="shared" ca="1" si="3"/>
        <v>0.13278934625998184</v>
      </c>
      <c r="C53" s="123">
        <f t="shared" ca="1" si="4"/>
        <v>347.85122050542469</v>
      </c>
      <c r="D53" s="99">
        <f t="shared" ca="1" si="4"/>
        <v>10265.647515665407</v>
      </c>
      <c r="E53" s="64">
        <f t="shared" ca="1" si="4"/>
        <v>206.23193817066061</v>
      </c>
      <c r="F53" s="64">
        <f t="shared" ca="1" si="7"/>
        <v>729.58136692336222</v>
      </c>
      <c r="G53" s="64">
        <f t="shared" ca="1" si="7"/>
        <v>-379.62085034442703</v>
      </c>
      <c r="H53" s="64">
        <f t="shared" ca="1" si="7"/>
        <v>1367.7954177044953</v>
      </c>
      <c r="I53" s="64">
        <f t="shared" ca="1" si="7"/>
        <v>698.14692040116461</v>
      </c>
      <c r="J53" s="64">
        <f t="shared" ca="1" si="7"/>
        <v>735.53397130016026</v>
      </c>
      <c r="K53" s="64">
        <f t="shared" ca="1" si="7"/>
        <v>658.25436621517565</v>
      </c>
      <c r="L53" s="64">
        <f t="shared" ca="1" si="7"/>
        <v>1194.3947695550551</v>
      </c>
      <c r="M53" s="64">
        <f t="shared" ca="1" si="7"/>
        <v>866.79156613539203</v>
      </c>
      <c r="N53" s="64">
        <f t="shared" ca="1" si="7"/>
        <v>1773.0286716585206</v>
      </c>
      <c r="O53" s="115">
        <f t="shared" ca="1" si="1"/>
        <v>7850.1381377195594</v>
      </c>
    </row>
    <row r="54" spans="1:15" hidden="1" x14ac:dyDescent="0.25">
      <c r="A54" s="62">
        <f t="shared" si="2"/>
        <v>53</v>
      </c>
      <c r="B54" s="63">
        <f t="shared" ca="1" si="3"/>
        <v>0.12207022544873632</v>
      </c>
      <c r="C54" s="123">
        <f t="shared" ca="1" si="4"/>
        <v>1085.0346369993526</v>
      </c>
      <c r="D54" s="99">
        <f t="shared" ca="1" si="4"/>
        <v>5061.2120083090758</v>
      </c>
      <c r="E54" s="64">
        <f t="shared" ca="1" si="4"/>
        <v>1396.7473448851165</v>
      </c>
      <c r="F54" s="64">
        <f t="shared" ca="1" si="7"/>
        <v>815.95919230363404</v>
      </c>
      <c r="G54" s="64">
        <f t="shared" ca="1" si="7"/>
        <v>456.85182119728819</v>
      </c>
      <c r="H54" s="64">
        <f t="shared" ca="1" si="7"/>
        <v>619.86055032955642</v>
      </c>
      <c r="I54" s="64">
        <f t="shared" ca="1" si="7"/>
        <v>423.49209676655767</v>
      </c>
      <c r="J54" s="64">
        <f t="shared" ca="1" si="7"/>
        <v>286.32535716226914</v>
      </c>
      <c r="K54" s="64">
        <f t="shared" ca="1" si="7"/>
        <v>730.6463984269194</v>
      </c>
      <c r="L54" s="64">
        <f t="shared" ca="1" si="7"/>
        <v>33.699548653427541</v>
      </c>
      <c r="M54" s="64">
        <f t="shared" ca="1" si="7"/>
        <v>394.61676332699744</v>
      </c>
      <c r="N54" s="64">
        <f t="shared" ca="1" si="7"/>
        <v>1048.4702358137567</v>
      </c>
      <c r="O54" s="115">
        <f t="shared" ca="1" si="1"/>
        <v>6206.6693088655229</v>
      </c>
    </row>
    <row r="55" spans="1:15" hidden="1" x14ac:dyDescent="0.25">
      <c r="A55" s="62">
        <f t="shared" si="2"/>
        <v>54</v>
      </c>
      <c r="B55" s="63">
        <f t="shared" ca="1" si="3"/>
        <v>5.0442120144769446E-2</v>
      </c>
      <c r="C55" s="123">
        <f t="shared" ca="1" si="4"/>
        <v>932.61904378274119</v>
      </c>
      <c r="D55" s="99">
        <f t="shared" ca="1" si="4"/>
        <v>3021.436470976967</v>
      </c>
      <c r="E55" s="64">
        <f t="shared" ca="1" si="4"/>
        <v>82.675575555010937</v>
      </c>
      <c r="F55" s="64">
        <f t="shared" ca="1" si="7"/>
        <v>709.15339354611569</v>
      </c>
      <c r="G55" s="64">
        <f t="shared" ca="1" si="7"/>
        <v>382.81696105788831</v>
      </c>
      <c r="H55" s="64">
        <f t="shared" ca="1" si="7"/>
        <v>797.53039669350051</v>
      </c>
      <c r="I55" s="64">
        <f t="shared" ca="1" si="7"/>
        <v>58.718173848002323</v>
      </c>
      <c r="J55" s="64">
        <f t="shared" ca="1" si="7"/>
        <v>731.41346146013518</v>
      </c>
      <c r="K55" s="64">
        <f t="shared" ca="1" si="7"/>
        <v>1123.4138473231815</v>
      </c>
      <c r="L55" s="64">
        <f t="shared" ca="1" si="7"/>
        <v>125.20914951607654</v>
      </c>
      <c r="M55" s="64">
        <f t="shared" ca="1" si="7"/>
        <v>441.10671836696582</v>
      </c>
      <c r="N55" s="64">
        <f t="shared" ca="1" si="7"/>
        <v>1058.775718802935</v>
      </c>
      <c r="O55" s="115">
        <f t="shared" ca="1" si="1"/>
        <v>5510.8133961698113</v>
      </c>
    </row>
    <row r="56" spans="1:15" hidden="1" x14ac:dyDescent="0.25">
      <c r="A56" s="62">
        <f t="shared" si="2"/>
        <v>55</v>
      </c>
      <c r="B56" s="63">
        <f t="shared" ca="1" si="3"/>
        <v>-7.9718538867505698E-3</v>
      </c>
      <c r="C56" s="123">
        <f t="shared" ca="1" si="4"/>
        <v>915.32046172739069</v>
      </c>
      <c r="D56" s="99">
        <f t="shared" ca="1" si="4"/>
        <v>256.18441488731423</v>
      </c>
      <c r="E56" s="64">
        <f t="shared" ca="1" si="4"/>
        <v>526.49693726133398</v>
      </c>
      <c r="F56" s="64">
        <f t="shared" ca="1" si="7"/>
        <v>501.64964800193394</v>
      </c>
      <c r="G56" s="64">
        <f t="shared" ca="1" si="7"/>
        <v>1004.0887041618346</v>
      </c>
      <c r="H56" s="64">
        <f t="shared" ca="1" si="7"/>
        <v>1041.7135739031755</v>
      </c>
      <c r="I56" s="64">
        <f t="shared" ca="1" si="7"/>
        <v>679.77701976856292</v>
      </c>
      <c r="J56" s="64">
        <f t="shared" ca="1" si="7"/>
        <v>624.17754151028623</v>
      </c>
      <c r="K56" s="64">
        <f t="shared" ca="1" si="7"/>
        <v>-3.108947602609021</v>
      </c>
      <c r="L56" s="64">
        <f t="shared" ca="1" si="7"/>
        <v>980.52768465204895</v>
      </c>
      <c r="M56" s="64">
        <f t="shared" ca="1" si="7"/>
        <v>1164.0163783379403</v>
      </c>
      <c r="N56" s="64">
        <f t="shared" ca="1" si="7"/>
        <v>478.05566053540792</v>
      </c>
      <c r="O56" s="115">
        <f t="shared" ca="1" si="1"/>
        <v>6997.3942005299159</v>
      </c>
    </row>
    <row r="57" spans="1:15" hidden="1" x14ac:dyDescent="0.25">
      <c r="A57" s="62">
        <f t="shared" si="2"/>
        <v>56</v>
      </c>
      <c r="B57" s="63">
        <f t="shared" ca="1" si="3"/>
        <v>0.11646981327025283</v>
      </c>
      <c r="C57" s="123">
        <f t="shared" ca="1" si="4"/>
        <v>1387.2668845893952</v>
      </c>
      <c r="D57" s="99">
        <f t="shared" ca="1" si="4"/>
        <v>1728.2255538536356</v>
      </c>
      <c r="E57" s="64">
        <f t="shared" ca="1" si="4"/>
        <v>386.72082656749404</v>
      </c>
      <c r="F57" s="64">
        <f t="shared" ca="1" si="7"/>
        <v>946.0501861368075</v>
      </c>
      <c r="G57" s="64">
        <f t="shared" ca="1" si="7"/>
        <v>-340.18003056095642</v>
      </c>
      <c r="H57" s="64">
        <f t="shared" ca="1" si="7"/>
        <v>260.65879442330083</v>
      </c>
      <c r="I57" s="64">
        <f t="shared" ca="1" si="7"/>
        <v>630.81417423786002</v>
      </c>
      <c r="J57" s="64">
        <f t="shared" ca="1" si="7"/>
        <v>814.94831447207343</v>
      </c>
      <c r="K57" s="64">
        <f t="shared" ca="1" si="7"/>
        <v>817.72352875607794</v>
      </c>
      <c r="L57" s="64">
        <f t="shared" ca="1" si="7"/>
        <v>477.72971771193119</v>
      </c>
      <c r="M57" s="64">
        <f t="shared" ca="1" si="7"/>
        <v>-55.786735680851962</v>
      </c>
      <c r="N57" s="64">
        <f t="shared" ca="1" si="7"/>
        <v>-15.729228906373578</v>
      </c>
      <c r="O57" s="115">
        <f t="shared" ca="1" si="1"/>
        <v>3922.9495471573632</v>
      </c>
    </row>
    <row r="58" spans="1:15" hidden="1" x14ac:dyDescent="0.25">
      <c r="A58" s="62">
        <f t="shared" si="2"/>
        <v>57</v>
      </c>
      <c r="B58" s="63">
        <f t="shared" ca="1" si="3"/>
        <v>8.3469700487844731E-2</v>
      </c>
      <c r="C58" s="123">
        <f t="shared" ca="1" si="4"/>
        <v>295.51330048253419</v>
      </c>
      <c r="D58" s="99">
        <f t="shared" ca="1" si="4"/>
        <v>2669.8277021993117</v>
      </c>
      <c r="E58" s="64">
        <f t="shared" ca="1" si="4"/>
        <v>735.06037823600059</v>
      </c>
      <c r="F58" s="64">
        <f t="shared" ref="F58:N66" ca="1" si="8">(_xlfn.NORM.INV(RAND(),F$1*$R$1,F$1*$U$1))</f>
        <v>-380.15415528100596</v>
      </c>
      <c r="G58" s="64">
        <f t="shared" ca="1" si="8"/>
        <v>695.49254015614872</v>
      </c>
      <c r="H58" s="64">
        <f t="shared" ca="1" si="8"/>
        <v>435.74264919539326</v>
      </c>
      <c r="I58" s="64">
        <f t="shared" ca="1" si="8"/>
        <v>135.90749843772835</v>
      </c>
      <c r="J58" s="64">
        <f t="shared" ca="1" si="8"/>
        <v>751.93528456118645</v>
      </c>
      <c r="K58" s="64">
        <f t="shared" ca="1" si="8"/>
        <v>-190.85849695285867</v>
      </c>
      <c r="L58" s="64">
        <f t="shared" ca="1" si="8"/>
        <v>716.4066888933271</v>
      </c>
      <c r="M58" s="64">
        <f t="shared" ca="1" si="8"/>
        <v>1349.5831974962334</v>
      </c>
      <c r="N58" s="64">
        <f t="shared" ca="1" si="8"/>
        <v>363.50010759310385</v>
      </c>
      <c r="O58" s="115">
        <f t="shared" ca="1" si="1"/>
        <v>4612.6156923352573</v>
      </c>
    </row>
    <row r="59" spans="1:15" hidden="1" x14ac:dyDescent="0.25">
      <c r="A59" s="62">
        <f t="shared" si="2"/>
        <v>58</v>
      </c>
      <c r="B59" s="63">
        <f t="shared" ca="1" si="3"/>
        <v>0.14782173492769263</v>
      </c>
      <c r="C59" s="123">
        <f t="shared" ca="1" si="4"/>
        <v>297.07420251718224</v>
      </c>
      <c r="D59" s="99">
        <f t="shared" ca="1" si="4"/>
        <v>1967.6813255266425</v>
      </c>
      <c r="E59" s="64">
        <f t="shared" ca="1" si="4"/>
        <v>52.682966621309106</v>
      </c>
      <c r="F59" s="64">
        <f t="shared" ca="1" si="8"/>
        <v>-108.1287042031239</v>
      </c>
      <c r="G59" s="64">
        <f t="shared" ca="1" si="8"/>
        <v>214.62555081627363</v>
      </c>
      <c r="H59" s="64">
        <f t="shared" ca="1" si="8"/>
        <v>307.18936677418878</v>
      </c>
      <c r="I59" s="64">
        <f t="shared" ca="1" si="8"/>
        <v>757.35511157694157</v>
      </c>
      <c r="J59" s="64">
        <f t="shared" ca="1" si="8"/>
        <v>1127.0444512089425</v>
      </c>
      <c r="K59" s="64">
        <f t="shared" ca="1" si="8"/>
        <v>1380.9772045675927</v>
      </c>
      <c r="L59" s="64">
        <f t="shared" ca="1" si="8"/>
        <v>456.75080881276762</v>
      </c>
      <c r="M59" s="64">
        <f t="shared" ca="1" si="8"/>
        <v>-174.20943119909964</v>
      </c>
      <c r="N59" s="64">
        <f t="shared" ca="1" si="8"/>
        <v>575.2294645276786</v>
      </c>
      <c r="O59" s="115">
        <f t="shared" ca="1" si="1"/>
        <v>4589.516789503471</v>
      </c>
    </row>
    <row r="60" spans="1:15" hidden="1" x14ac:dyDescent="0.25">
      <c r="A60" s="62">
        <f t="shared" si="2"/>
        <v>59</v>
      </c>
      <c r="B60" s="63">
        <f t="shared" ca="1" si="3"/>
        <v>2.5334010809032147E-2</v>
      </c>
      <c r="C60" s="123">
        <f t="shared" ca="1" si="4"/>
        <v>263.21505715341942</v>
      </c>
      <c r="D60" s="99">
        <f t="shared" ca="1" si="4"/>
        <v>638.25463533275706</v>
      </c>
      <c r="E60" s="64">
        <f t="shared" ca="1" si="4"/>
        <v>114.83933444919597</v>
      </c>
      <c r="F60" s="64">
        <f t="shared" ca="1" si="8"/>
        <v>1324.6008763896307</v>
      </c>
      <c r="G60" s="64">
        <f t="shared" ca="1" si="8"/>
        <v>-236.48175233778716</v>
      </c>
      <c r="H60" s="64">
        <f t="shared" ca="1" si="8"/>
        <v>-395.13055587234135</v>
      </c>
      <c r="I60" s="64">
        <f t="shared" ca="1" si="8"/>
        <v>859.29576696002027</v>
      </c>
      <c r="J60" s="64">
        <f t="shared" ca="1" si="8"/>
        <v>345.70102260399358</v>
      </c>
      <c r="K60" s="64">
        <f t="shared" ca="1" si="8"/>
        <v>664.15158764522221</v>
      </c>
      <c r="L60" s="64">
        <f t="shared" ca="1" si="8"/>
        <v>123.71719210338983</v>
      </c>
      <c r="M60" s="64">
        <f t="shared" ca="1" si="8"/>
        <v>825.36976503906703</v>
      </c>
      <c r="N60" s="64">
        <f t="shared" ca="1" si="8"/>
        <v>622.48059063665426</v>
      </c>
      <c r="O60" s="115">
        <f t="shared" ca="1" si="1"/>
        <v>4248.5438276170453</v>
      </c>
    </row>
    <row r="61" spans="1:15" hidden="1" x14ac:dyDescent="0.25">
      <c r="A61" s="62">
        <f t="shared" si="2"/>
        <v>60</v>
      </c>
      <c r="B61" s="63">
        <f t="shared" ca="1" si="3"/>
        <v>6.5711115092859179E-2</v>
      </c>
      <c r="C61" s="123">
        <f t="shared" ca="1" si="4"/>
        <v>-707.70628545462705</v>
      </c>
      <c r="D61" s="99">
        <f t="shared" ca="1" si="4"/>
        <v>11677.818690638851</v>
      </c>
      <c r="E61" s="64">
        <f t="shared" ca="1" si="4"/>
        <v>843.30467509672792</v>
      </c>
      <c r="F61" s="64">
        <f t="shared" ca="1" si="8"/>
        <v>799.34560096035</v>
      </c>
      <c r="G61" s="64">
        <f t="shared" ca="1" si="8"/>
        <v>801.55160319616175</v>
      </c>
      <c r="H61" s="64">
        <f t="shared" ca="1" si="8"/>
        <v>1149.0802269696458</v>
      </c>
      <c r="I61" s="64">
        <f t="shared" ca="1" si="8"/>
        <v>1159.0710911372505</v>
      </c>
      <c r="J61" s="64">
        <f t="shared" ca="1" si="8"/>
        <v>546.65724232312198</v>
      </c>
      <c r="K61" s="64">
        <f t="shared" ca="1" si="8"/>
        <v>-534.75211549292726</v>
      </c>
      <c r="L61" s="64">
        <f t="shared" ca="1" si="8"/>
        <v>-974.02234844109557</v>
      </c>
      <c r="M61" s="64">
        <f t="shared" ca="1" si="8"/>
        <v>542.3286598809982</v>
      </c>
      <c r="N61" s="64">
        <f t="shared" ca="1" si="8"/>
        <v>273.52176044262194</v>
      </c>
      <c r="O61" s="115">
        <f t="shared" ca="1" si="1"/>
        <v>4606.0863960728557</v>
      </c>
    </row>
    <row r="62" spans="1:15" hidden="1" x14ac:dyDescent="0.25">
      <c r="A62" s="62">
        <f t="shared" si="2"/>
        <v>61</v>
      </c>
      <c r="B62" s="63">
        <f t="shared" ca="1" si="3"/>
        <v>0.1054466197250593</v>
      </c>
      <c r="C62" s="123">
        <f t="shared" ca="1" si="4"/>
        <v>130.06851140150383</v>
      </c>
      <c r="D62" s="99">
        <f t="shared" ca="1" si="4"/>
        <v>16290.492378857547</v>
      </c>
      <c r="E62" s="64">
        <f t="shared" ca="1" si="4"/>
        <v>504.11683712651688</v>
      </c>
      <c r="F62" s="64">
        <f t="shared" ca="1" si="8"/>
        <v>352.72743714313174</v>
      </c>
      <c r="G62" s="64">
        <f t="shared" ca="1" si="8"/>
        <v>1075.5543463435497</v>
      </c>
      <c r="H62" s="64">
        <f t="shared" ca="1" si="8"/>
        <v>719.335806259317</v>
      </c>
      <c r="I62" s="64">
        <f t="shared" ca="1" si="8"/>
        <v>813.12296752516841</v>
      </c>
      <c r="J62" s="64">
        <f t="shared" ca="1" si="8"/>
        <v>275.91236171144931</v>
      </c>
      <c r="K62" s="64">
        <f t="shared" ca="1" si="8"/>
        <v>62.236562693357996</v>
      </c>
      <c r="L62" s="64">
        <f t="shared" ca="1" si="8"/>
        <v>501.88213515728893</v>
      </c>
      <c r="M62" s="64">
        <f t="shared" ca="1" si="8"/>
        <v>-148.99578244974543</v>
      </c>
      <c r="N62" s="64">
        <f t="shared" ca="1" si="8"/>
        <v>1001.0422325062395</v>
      </c>
      <c r="O62" s="115">
        <f t="shared" ca="1" si="1"/>
        <v>5156.9349040162742</v>
      </c>
    </row>
    <row r="63" spans="1:15" hidden="1" x14ac:dyDescent="0.25">
      <c r="A63" s="62">
        <f t="shared" si="2"/>
        <v>62</v>
      </c>
      <c r="B63" s="63">
        <f t="shared" ca="1" si="3"/>
        <v>7.0904526847699531E-2</v>
      </c>
      <c r="C63" s="123">
        <f t="shared" ca="1" si="4"/>
        <v>119.95269679573192</v>
      </c>
      <c r="D63" s="99">
        <f t="shared" ca="1" si="4"/>
        <v>5421.050193247549</v>
      </c>
      <c r="E63" s="64">
        <f t="shared" ca="1" si="4"/>
        <v>1345.6254588837792</v>
      </c>
      <c r="F63" s="64">
        <f t="shared" ca="1" si="8"/>
        <v>-603.70654122996848</v>
      </c>
      <c r="G63" s="64">
        <f t="shared" ca="1" si="8"/>
        <v>-645.14649643860253</v>
      </c>
      <c r="H63" s="64">
        <f t="shared" ca="1" si="8"/>
        <v>1233.0336500726444</v>
      </c>
      <c r="I63" s="64">
        <f t="shared" ca="1" si="8"/>
        <v>556.18910070121478</v>
      </c>
      <c r="J63" s="64">
        <f t="shared" ca="1" si="8"/>
        <v>770.16244588423774</v>
      </c>
      <c r="K63" s="64">
        <f t="shared" ca="1" si="8"/>
        <v>1085.5498649906517</v>
      </c>
      <c r="L63" s="64">
        <f t="shared" ca="1" si="8"/>
        <v>1342.131261973067</v>
      </c>
      <c r="M63" s="64">
        <f t="shared" ca="1" si="8"/>
        <v>1403.8274377316357</v>
      </c>
      <c r="N63" s="64">
        <f t="shared" ca="1" si="8"/>
        <v>643.29767239890339</v>
      </c>
      <c r="O63" s="115">
        <f t="shared" ca="1" si="1"/>
        <v>7130.9638549675619</v>
      </c>
    </row>
    <row r="64" spans="1:15" hidden="1" x14ac:dyDescent="0.25">
      <c r="A64" s="62">
        <f t="shared" si="2"/>
        <v>63</v>
      </c>
      <c r="B64" s="63">
        <f t="shared" ca="1" si="3"/>
        <v>3.3306457177654264E-2</v>
      </c>
      <c r="C64" s="123">
        <f t="shared" ca="1" si="4"/>
        <v>118.88195611424766</v>
      </c>
      <c r="D64" s="99">
        <f t="shared" ca="1" si="4"/>
        <v>2829.2839225749631</v>
      </c>
      <c r="E64" s="64">
        <f t="shared" ca="1" si="4"/>
        <v>329.06509555708533</v>
      </c>
      <c r="F64" s="64">
        <f t="shared" ca="1" si="8"/>
        <v>532.45492221347217</v>
      </c>
      <c r="G64" s="64">
        <f t="shared" ca="1" si="8"/>
        <v>382.38571067923192</v>
      </c>
      <c r="H64" s="64">
        <f t="shared" ca="1" si="8"/>
        <v>38.757960962527534</v>
      </c>
      <c r="I64" s="64">
        <f t="shared" ca="1" si="8"/>
        <v>751.24131460822969</v>
      </c>
      <c r="J64" s="64">
        <f t="shared" ca="1" si="8"/>
        <v>-364.52377562844947</v>
      </c>
      <c r="K64" s="64">
        <f t="shared" ca="1" si="8"/>
        <v>136.61770814450512</v>
      </c>
      <c r="L64" s="64">
        <f t="shared" ca="1" si="8"/>
        <v>628.04619483178953</v>
      </c>
      <c r="M64" s="64">
        <f t="shared" ca="1" si="8"/>
        <v>1032.341340563396</v>
      </c>
      <c r="N64" s="64">
        <f t="shared" ca="1" si="8"/>
        <v>1408.4681609989677</v>
      </c>
      <c r="O64" s="115">
        <f t="shared" ca="1" si="1"/>
        <v>4874.8546329307555</v>
      </c>
    </row>
    <row r="65" spans="1:15" hidden="1" x14ac:dyDescent="0.25">
      <c r="A65" s="62">
        <f t="shared" si="2"/>
        <v>64</v>
      </c>
      <c r="B65" s="63">
        <f t="shared" ca="1" si="3"/>
        <v>1.2321735337138415E-2</v>
      </c>
      <c r="C65" s="123">
        <f t="shared" ca="1" si="4"/>
        <v>380.13657203828018</v>
      </c>
      <c r="D65" s="99">
        <f t="shared" ca="1" si="4"/>
        <v>10184.874264041398</v>
      </c>
      <c r="E65" s="64">
        <f t="shared" ca="1" si="4"/>
        <v>347.11138114600061</v>
      </c>
      <c r="F65" s="64">
        <f t="shared" ca="1" si="8"/>
        <v>402.93597666414416</v>
      </c>
      <c r="G65" s="64">
        <f t="shared" ca="1" si="8"/>
        <v>339.42291037910803</v>
      </c>
      <c r="H65" s="64">
        <f t="shared" ca="1" si="8"/>
        <v>562.39267700505241</v>
      </c>
      <c r="I65" s="64">
        <f t="shared" ca="1" si="8"/>
        <v>-102.72037783360315</v>
      </c>
      <c r="J65" s="64">
        <f t="shared" ca="1" si="8"/>
        <v>1084.5289881057799</v>
      </c>
      <c r="K65" s="64">
        <f t="shared" ca="1" si="8"/>
        <v>654.55903194911537</v>
      </c>
      <c r="L65" s="64">
        <f t="shared" ca="1" si="8"/>
        <v>995.19355317675968</v>
      </c>
      <c r="M65" s="64">
        <f t="shared" ca="1" si="8"/>
        <v>61.944890187888404</v>
      </c>
      <c r="N65" s="64">
        <f t="shared" ca="1" si="8"/>
        <v>559.78546326362118</v>
      </c>
      <c r="O65" s="115">
        <f t="shared" ca="1" si="1"/>
        <v>4905.1544940438662</v>
      </c>
    </row>
    <row r="66" spans="1:15" hidden="1" x14ac:dyDescent="0.25">
      <c r="A66" s="62">
        <f t="shared" si="2"/>
        <v>65</v>
      </c>
      <c r="B66" s="63">
        <f t="shared" ca="1" si="3"/>
        <v>7.1941336859055668E-2</v>
      </c>
      <c r="C66" s="123">
        <f t="shared" ca="1" si="4"/>
        <v>453.86302899467063</v>
      </c>
      <c r="D66" s="99">
        <f t="shared" ca="1" si="4"/>
        <v>15227.171548393819</v>
      </c>
      <c r="E66" s="64">
        <f t="shared" ca="1" si="4"/>
        <v>407.58322746738349</v>
      </c>
      <c r="F66" s="64">
        <f t="shared" ca="1" si="8"/>
        <v>682.68315334227873</v>
      </c>
      <c r="G66" s="64">
        <f t="shared" ca="1" si="8"/>
        <v>1454.533553684565</v>
      </c>
      <c r="H66" s="64">
        <f t="shared" ca="1" si="8"/>
        <v>-193.72180656997477</v>
      </c>
      <c r="I66" s="64">
        <f t="shared" ca="1" si="8"/>
        <v>797.15160053449927</v>
      </c>
      <c r="J66" s="64">
        <f t="shared" ca="1" si="8"/>
        <v>152.30197287863803</v>
      </c>
      <c r="K66" s="64">
        <f t="shared" ca="1" si="8"/>
        <v>814.58693849408246</v>
      </c>
      <c r="L66" s="64">
        <f t="shared" ca="1" si="8"/>
        <v>898.23236771054053</v>
      </c>
      <c r="M66" s="64">
        <f t="shared" ca="1" si="8"/>
        <v>33.248745421385877</v>
      </c>
      <c r="N66" s="64">
        <f t="shared" ca="1" si="8"/>
        <v>288.34113897826217</v>
      </c>
      <c r="O66" s="115">
        <f t="shared" ref="O66:O129" ca="1" si="9">SUM(E66:N66)</f>
        <v>5334.940891941661</v>
      </c>
    </row>
    <row r="67" spans="1:15" hidden="1" x14ac:dyDescent="0.25">
      <c r="A67" s="62">
        <f t="shared" ref="A67:A130" si="10">1+A66</f>
        <v>66</v>
      </c>
      <c r="B67" s="63">
        <f t="shared" ref="B67:B130" ca="1" si="11">_xlfn.NORM.INV(RAND(),$R$1,$U$1)</f>
        <v>1.1105840651946378E-2</v>
      </c>
      <c r="C67" s="123">
        <f t="shared" ref="C67:N130" ca="1" si="12">(_xlfn.NORM.INV(RAND(),C$1*$R$1,C$1*$U$1))</f>
        <v>364.14085602132894</v>
      </c>
      <c r="D67" s="99">
        <f t="shared" ca="1" si="12"/>
        <v>7007.6096065848369</v>
      </c>
      <c r="E67" s="64">
        <f t="shared" ca="1" si="12"/>
        <v>636.99813283090964</v>
      </c>
      <c r="F67" s="64">
        <f t="shared" ca="1" si="12"/>
        <v>646.26007211727324</v>
      </c>
      <c r="G67" s="64">
        <f t="shared" ca="1" si="12"/>
        <v>875.40751150445976</v>
      </c>
      <c r="H67" s="64">
        <f t="shared" ca="1" si="12"/>
        <v>371.54688607976777</v>
      </c>
      <c r="I67" s="64">
        <f t="shared" ca="1" si="12"/>
        <v>465.14402256135702</v>
      </c>
      <c r="J67" s="64">
        <f t="shared" ca="1" si="12"/>
        <v>273.57917629809447</v>
      </c>
      <c r="K67" s="64">
        <f t="shared" ca="1" si="12"/>
        <v>849.93283281055369</v>
      </c>
      <c r="L67" s="64">
        <f t="shared" ca="1" si="12"/>
        <v>717.0131130685071</v>
      </c>
      <c r="M67" s="64">
        <f t="shared" ca="1" si="12"/>
        <v>-667.44307658735215</v>
      </c>
      <c r="N67" s="64">
        <f t="shared" ca="1" si="12"/>
        <v>1004.0012969287709</v>
      </c>
      <c r="O67" s="115">
        <f t="shared" ca="1" si="9"/>
        <v>5172.4399676123412</v>
      </c>
    </row>
    <row r="68" spans="1:15" hidden="1" x14ac:dyDescent="0.25">
      <c r="A68" s="62">
        <f t="shared" si="10"/>
        <v>67</v>
      </c>
      <c r="B68" s="63">
        <f t="shared" ca="1" si="11"/>
        <v>8.0136896621984685E-2</v>
      </c>
      <c r="C68" s="123">
        <f t="shared" ca="1" si="12"/>
        <v>144.73384820916107</v>
      </c>
      <c r="D68" s="99">
        <f t="shared" ca="1" si="12"/>
        <v>2418.3982196986399</v>
      </c>
      <c r="E68" s="64">
        <f t="shared" ca="1" si="12"/>
        <v>201.60799049849044</v>
      </c>
      <c r="F68" s="64">
        <f t="shared" ca="1" si="12"/>
        <v>84.664103604101342</v>
      </c>
      <c r="G68" s="64">
        <f t="shared" ca="1" si="12"/>
        <v>365.70364865992133</v>
      </c>
      <c r="H68" s="64">
        <f t="shared" ca="1" si="12"/>
        <v>386.02595710089975</v>
      </c>
      <c r="I68" s="64">
        <f t="shared" ca="1" si="12"/>
        <v>531.3425444051619</v>
      </c>
      <c r="J68" s="64">
        <f t="shared" ca="1" si="12"/>
        <v>693.9931564898128</v>
      </c>
      <c r="K68" s="64">
        <f t="shared" ca="1" si="12"/>
        <v>-265.87615937629732</v>
      </c>
      <c r="L68" s="64">
        <f t="shared" ca="1" si="12"/>
        <v>365.59429478474641</v>
      </c>
      <c r="M68" s="64">
        <f t="shared" ca="1" si="12"/>
        <v>165.13746758477663</v>
      </c>
      <c r="N68" s="64">
        <f t="shared" ca="1" si="12"/>
        <v>1186.6309076257101</v>
      </c>
      <c r="O68" s="115">
        <f t="shared" ca="1" si="9"/>
        <v>3714.8239113773234</v>
      </c>
    </row>
    <row r="69" spans="1:15" hidden="1" x14ac:dyDescent="0.25">
      <c r="A69" s="62">
        <f t="shared" si="10"/>
        <v>68</v>
      </c>
      <c r="B69" s="63">
        <f t="shared" ca="1" si="11"/>
        <v>5.8707462283834486E-2</v>
      </c>
      <c r="C69" s="123">
        <f t="shared" ca="1" si="12"/>
        <v>-142.50110578576641</v>
      </c>
      <c r="D69" s="99">
        <f t="shared" ca="1" si="12"/>
        <v>617.2867337876105</v>
      </c>
      <c r="E69" s="64">
        <f t="shared" ca="1" si="12"/>
        <v>49.375398366884212</v>
      </c>
      <c r="F69" s="64">
        <f t="shared" ca="1" si="12"/>
        <v>74.078246866133384</v>
      </c>
      <c r="G69" s="64">
        <f t="shared" ca="1" si="12"/>
        <v>597.96641091566107</v>
      </c>
      <c r="H69" s="64">
        <f t="shared" ca="1" si="12"/>
        <v>917.43928532365396</v>
      </c>
      <c r="I69" s="64">
        <f t="shared" ca="1" si="12"/>
        <v>799.98262514655505</v>
      </c>
      <c r="J69" s="64">
        <f t="shared" ca="1" si="12"/>
        <v>423.44112293624744</v>
      </c>
      <c r="K69" s="64">
        <f t="shared" ca="1" si="12"/>
        <v>906.51789168075106</v>
      </c>
      <c r="L69" s="64">
        <f t="shared" ca="1" si="12"/>
        <v>518.98896155107968</v>
      </c>
      <c r="M69" s="64">
        <f t="shared" ca="1" si="12"/>
        <v>704.75316009867686</v>
      </c>
      <c r="N69" s="64">
        <f t="shared" ca="1" si="12"/>
        <v>905.38221419664058</v>
      </c>
      <c r="O69" s="115">
        <f t="shared" ca="1" si="9"/>
        <v>5897.9253170822822</v>
      </c>
    </row>
    <row r="70" spans="1:15" hidden="1" x14ac:dyDescent="0.25">
      <c r="A70" s="62">
        <f t="shared" si="10"/>
        <v>69</v>
      </c>
      <c r="B70" s="63">
        <f t="shared" ca="1" si="11"/>
        <v>2.2475503612210658E-2</v>
      </c>
      <c r="C70" s="123">
        <f t="shared" ca="1" si="12"/>
        <v>778.55207644282973</v>
      </c>
      <c r="D70" s="99">
        <f t="shared" ca="1" si="12"/>
        <v>9775.024246064746</v>
      </c>
      <c r="E70" s="64">
        <f t="shared" ca="1" si="12"/>
        <v>-301.3655433613983</v>
      </c>
      <c r="F70" s="64">
        <f t="shared" ca="1" si="12"/>
        <v>720.64069334632381</v>
      </c>
      <c r="G70" s="64">
        <f t="shared" ca="1" si="12"/>
        <v>396.49066015718859</v>
      </c>
      <c r="H70" s="64">
        <f t="shared" ca="1" si="12"/>
        <v>1183.2348268645792</v>
      </c>
      <c r="I70" s="64">
        <f t="shared" ca="1" si="12"/>
        <v>728.66499085074497</v>
      </c>
      <c r="J70" s="64">
        <f t="shared" ca="1" si="12"/>
        <v>943.9829646438875</v>
      </c>
      <c r="K70" s="64">
        <f t="shared" ca="1" si="12"/>
        <v>1.472887780125177</v>
      </c>
      <c r="L70" s="64">
        <f t="shared" ca="1" si="12"/>
        <v>539.60068944946363</v>
      </c>
      <c r="M70" s="64">
        <f t="shared" ca="1" si="12"/>
        <v>242.4443181350772</v>
      </c>
      <c r="N70" s="64">
        <f t="shared" ca="1" si="12"/>
        <v>1249.9108735169439</v>
      </c>
      <c r="O70" s="115">
        <f t="shared" ca="1" si="9"/>
        <v>5705.077361382936</v>
      </c>
    </row>
    <row r="71" spans="1:15" hidden="1" x14ac:dyDescent="0.25">
      <c r="A71" s="62">
        <f t="shared" si="10"/>
        <v>70</v>
      </c>
      <c r="B71" s="63">
        <f t="shared" ca="1" si="11"/>
        <v>7.7409918726058527E-2</v>
      </c>
      <c r="C71" s="123">
        <f t="shared" ca="1" si="12"/>
        <v>633.10946363828543</v>
      </c>
      <c r="D71" s="99">
        <f t="shared" ca="1" si="12"/>
        <v>4171.4013639575824</v>
      </c>
      <c r="E71" s="64">
        <f t="shared" ca="1" si="12"/>
        <v>302.00854424710207</v>
      </c>
      <c r="F71" s="64">
        <f t="shared" ca="1" si="12"/>
        <v>524.9191772804312</v>
      </c>
      <c r="G71" s="64">
        <f t="shared" ca="1" si="12"/>
        <v>129.39005281477426</v>
      </c>
      <c r="H71" s="64">
        <f t="shared" ca="1" si="12"/>
        <v>581.50542975791348</v>
      </c>
      <c r="I71" s="64">
        <f t="shared" ca="1" si="12"/>
        <v>644.83778439862931</v>
      </c>
      <c r="J71" s="64">
        <f t="shared" ca="1" si="12"/>
        <v>970.56107512726442</v>
      </c>
      <c r="K71" s="64">
        <f t="shared" ca="1" si="12"/>
        <v>-511.43968266904437</v>
      </c>
      <c r="L71" s="64">
        <f t="shared" ca="1" si="12"/>
        <v>673.52939788623326</v>
      </c>
      <c r="M71" s="64">
        <f t="shared" ca="1" si="12"/>
        <v>24.368975976080264</v>
      </c>
      <c r="N71" s="64">
        <f t="shared" ca="1" si="12"/>
        <v>53.006069304432515</v>
      </c>
      <c r="O71" s="115">
        <f t="shared" ca="1" si="9"/>
        <v>3392.6868241238162</v>
      </c>
    </row>
    <row r="72" spans="1:15" hidden="1" x14ac:dyDescent="0.25">
      <c r="A72" s="62">
        <f t="shared" si="10"/>
        <v>71</v>
      </c>
      <c r="B72" s="63">
        <f t="shared" ca="1" si="11"/>
        <v>4.4913313367704114E-2</v>
      </c>
      <c r="C72" s="123">
        <f t="shared" ca="1" si="12"/>
        <v>885.57248099938408</v>
      </c>
      <c r="D72" s="99">
        <f t="shared" ca="1" si="12"/>
        <v>-4446.0026282177714</v>
      </c>
      <c r="E72" s="64">
        <f t="shared" ca="1" si="12"/>
        <v>1057.9099023936408</v>
      </c>
      <c r="F72" s="64">
        <f t="shared" ca="1" si="12"/>
        <v>-190.9821657473027</v>
      </c>
      <c r="G72" s="64">
        <f t="shared" ca="1" si="12"/>
        <v>1132.3735013270821</v>
      </c>
      <c r="H72" s="64">
        <f t="shared" ca="1" si="12"/>
        <v>605.55644181577668</v>
      </c>
      <c r="I72" s="64">
        <f t="shared" ca="1" si="12"/>
        <v>277.89624949087823</v>
      </c>
      <c r="J72" s="64">
        <f t="shared" ca="1" si="12"/>
        <v>664.46521732837164</v>
      </c>
      <c r="K72" s="64">
        <f t="shared" ca="1" si="12"/>
        <v>584.00649207077572</v>
      </c>
      <c r="L72" s="64">
        <f t="shared" ca="1" si="12"/>
        <v>860.4630544356894</v>
      </c>
      <c r="M72" s="64">
        <f t="shared" ca="1" si="12"/>
        <v>142.11249870844392</v>
      </c>
      <c r="N72" s="64">
        <f t="shared" ca="1" si="12"/>
        <v>1254.6503955245887</v>
      </c>
      <c r="O72" s="115">
        <f t="shared" ca="1" si="9"/>
        <v>6388.451587347945</v>
      </c>
    </row>
    <row r="73" spans="1:15" hidden="1" x14ac:dyDescent="0.25">
      <c r="A73" s="62">
        <f t="shared" si="10"/>
        <v>72</v>
      </c>
      <c r="B73" s="63">
        <f t="shared" ca="1" si="11"/>
        <v>5.7540156195514613E-2</v>
      </c>
      <c r="C73" s="123">
        <f t="shared" ca="1" si="12"/>
        <v>-538.38253690564716</v>
      </c>
      <c r="D73" s="99">
        <f t="shared" ca="1" si="12"/>
        <v>1749.9906015880674</v>
      </c>
      <c r="E73" s="64">
        <f t="shared" ca="1" si="12"/>
        <v>347.45426756578718</v>
      </c>
      <c r="F73" s="64">
        <f t="shared" ca="1" si="12"/>
        <v>-148.18501331028403</v>
      </c>
      <c r="G73" s="64">
        <f t="shared" ca="1" si="12"/>
        <v>410.48299858676671</v>
      </c>
      <c r="H73" s="64">
        <f t="shared" ca="1" si="12"/>
        <v>178.14058714214804</v>
      </c>
      <c r="I73" s="64">
        <f t="shared" ca="1" si="12"/>
        <v>838.87754715041956</v>
      </c>
      <c r="J73" s="64">
        <f t="shared" ca="1" si="12"/>
        <v>396.19080253627527</v>
      </c>
      <c r="K73" s="64">
        <f t="shared" ca="1" si="12"/>
        <v>272.46333900295929</v>
      </c>
      <c r="L73" s="64">
        <f t="shared" ca="1" si="12"/>
        <v>751.40390673082425</v>
      </c>
      <c r="M73" s="64">
        <f t="shared" ca="1" si="12"/>
        <v>518.16655582362841</v>
      </c>
      <c r="N73" s="64">
        <f t="shared" ca="1" si="12"/>
        <v>-355.54152758154214</v>
      </c>
      <c r="O73" s="115">
        <f t="shared" ca="1" si="9"/>
        <v>3209.4534636469825</v>
      </c>
    </row>
    <row r="74" spans="1:15" hidden="1" x14ac:dyDescent="0.25">
      <c r="A74" s="62">
        <f t="shared" si="10"/>
        <v>73</v>
      </c>
      <c r="B74" s="63">
        <f t="shared" ca="1" si="11"/>
        <v>5.8135786185202522E-2</v>
      </c>
      <c r="C74" s="123">
        <f t="shared" ca="1" si="12"/>
        <v>801.64197610480301</v>
      </c>
      <c r="D74" s="99">
        <f t="shared" ca="1" si="12"/>
        <v>5854.7436555611112</v>
      </c>
      <c r="E74" s="64">
        <f t="shared" ca="1" si="12"/>
        <v>756.12724625316923</v>
      </c>
      <c r="F74" s="64">
        <f t="shared" ref="F74:N89" ca="1" si="13">(_xlfn.NORM.INV(RAND(),F$1*$R$1,F$1*$U$1))</f>
        <v>-218.48195708881735</v>
      </c>
      <c r="G74" s="64">
        <f t="shared" ca="1" si="13"/>
        <v>1212.6558583370634</v>
      </c>
      <c r="H74" s="64">
        <f t="shared" ca="1" si="13"/>
        <v>587.87559639810775</v>
      </c>
      <c r="I74" s="64">
        <f t="shared" ca="1" si="13"/>
        <v>-576.78761528311111</v>
      </c>
      <c r="J74" s="64">
        <f t="shared" ca="1" si="13"/>
        <v>599.41226774071924</v>
      </c>
      <c r="K74" s="64">
        <f t="shared" ca="1" si="13"/>
        <v>271.44237219077411</v>
      </c>
      <c r="L74" s="64">
        <f t="shared" ca="1" si="13"/>
        <v>-160.55704708717042</v>
      </c>
      <c r="M74" s="64">
        <f t="shared" ca="1" si="13"/>
        <v>2145.7011370567852</v>
      </c>
      <c r="N74" s="64">
        <f t="shared" ca="1" si="13"/>
        <v>506.60922295136896</v>
      </c>
      <c r="O74" s="115">
        <f t="shared" ca="1" si="9"/>
        <v>5123.9970814688895</v>
      </c>
    </row>
    <row r="75" spans="1:15" hidden="1" x14ac:dyDescent="0.25">
      <c r="A75" s="62">
        <f t="shared" si="10"/>
        <v>74</v>
      </c>
      <c r="B75" s="63">
        <f t="shared" ca="1" si="11"/>
        <v>0.11869128540883643</v>
      </c>
      <c r="C75" s="123">
        <f t="shared" ca="1" si="12"/>
        <v>473.00199382070321</v>
      </c>
      <c r="D75" s="99">
        <f t="shared" ca="1" si="12"/>
        <v>8504.173329658468</v>
      </c>
      <c r="E75" s="64">
        <f t="shared" ca="1" si="12"/>
        <v>-198.43851690611325</v>
      </c>
      <c r="F75" s="64">
        <f t="shared" ca="1" si="13"/>
        <v>884.25344480005538</v>
      </c>
      <c r="G75" s="64">
        <f t="shared" ca="1" si="13"/>
        <v>-357.38484332946939</v>
      </c>
      <c r="H75" s="64">
        <f t="shared" ca="1" si="13"/>
        <v>846.88170368434123</v>
      </c>
      <c r="I75" s="64">
        <f t="shared" ca="1" si="13"/>
        <v>751.32185621366352</v>
      </c>
      <c r="J75" s="64">
        <f t="shared" ca="1" si="13"/>
        <v>124.77984276560073</v>
      </c>
      <c r="K75" s="64">
        <f t="shared" ca="1" si="13"/>
        <v>176.54968355852202</v>
      </c>
      <c r="L75" s="64">
        <f t="shared" ca="1" si="13"/>
        <v>1422.0988792344738</v>
      </c>
      <c r="M75" s="64">
        <f t="shared" ca="1" si="13"/>
        <v>561.43406227886328</v>
      </c>
      <c r="N75" s="64">
        <f t="shared" ca="1" si="13"/>
        <v>-111.28755183511419</v>
      </c>
      <c r="O75" s="115">
        <f t="shared" ca="1" si="9"/>
        <v>4100.2085604648237</v>
      </c>
    </row>
    <row r="76" spans="1:15" hidden="1" x14ac:dyDescent="0.25">
      <c r="A76" s="62">
        <f t="shared" si="10"/>
        <v>75</v>
      </c>
      <c r="B76" s="63">
        <f t="shared" ca="1" si="11"/>
        <v>5.5133334408064026E-2</v>
      </c>
      <c r="C76" s="123">
        <f t="shared" ca="1" si="12"/>
        <v>1163.0199865815998</v>
      </c>
      <c r="D76" s="99">
        <f t="shared" ca="1" si="12"/>
        <v>16666.779860831877</v>
      </c>
      <c r="E76" s="64">
        <f t="shared" ca="1" si="12"/>
        <v>-224.72557843633911</v>
      </c>
      <c r="F76" s="64">
        <f t="shared" ca="1" si="13"/>
        <v>1150.850801597202</v>
      </c>
      <c r="G76" s="64">
        <f t="shared" ca="1" si="13"/>
        <v>182.10414469317789</v>
      </c>
      <c r="H76" s="64">
        <f t="shared" ca="1" si="13"/>
        <v>1213.9142448714829</v>
      </c>
      <c r="I76" s="64">
        <f t="shared" ca="1" si="13"/>
        <v>981.89432340821145</v>
      </c>
      <c r="J76" s="64">
        <f t="shared" ca="1" si="13"/>
        <v>299.55911084822532</v>
      </c>
      <c r="K76" s="64">
        <f t="shared" ca="1" si="13"/>
        <v>1245.3979649014909</v>
      </c>
      <c r="L76" s="64">
        <f t="shared" ca="1" si="13"/>
        <v>632.46791245148438</v>
      </c>
      <c r="M76" s="64">
        <f t="shared" ca="1" si="13"/>
        <v>331.30724276209725</v>
      </c>
      <c r="N76" s="64">
        <f t="shared" ca="1" si="13"/>
        <v>779.26667871524478</v>
      </c>
      <c r="O76" s="115">
        <f t="shared" ca="1" si="9"/>
        <v>6592.0368458122775</v>
      </c>
    </row>
    <row r="77" spans="1:15" hidden="1" x14ac:dyDescent="0.25">
      <c r="A77" s="62">
        <f t="shared" si="10"/>
        <v>76</v>
      </c>
      <c r="B77" s="63">
        <f t="shared" ca="1" si="11"/>
        <v>8.7000070228710674E-2</v>
      </c>
      <c r="C77" s="123">
        <f t="shared" ca="1" si="12"/>
        <v>1093.9809858079955</v>
      </c>
      <c r="D77" s="99">
        <f t="shared" ca="1" si="12"/>
        <v>4361.0354786155085</v>
      </c>
      <c r="E77" s="64">
        <f t="shared" ca="1" si="12"/>
        <v>770.2716233026083</v>
      </c>
      <c r="F77" s="64">
        <f t="shared" ca="1" si="13"/>
        <v>938.01514814465031</v>
      </c>
      <c r="G77" s="64">
        <f t="shared" ca="1" si="13"/>
        <v>621.03876409881275</v>
      </c>
      <c r="H77" s="64">
        <f t="shared" ca="1" si="13"/>
        <v>1225.75730400872</v>
      </c>
      <c r="I77" s="64">
        <f t="shared" ca="1" si="13"/>
        <v>12.40698754064482</v>
      </c>
      <c r="J77" s="64">
        <f t="shared" ca="1" si="13"/>
        <v>536.46360454730586</v>
      </c>
      <c r="K77" s="64">
        <f t="shared" ca="1" si="13"/>
        <v>203.92958828241996</v>
      </c>
      <c r="L77" s="64">
        <f t="shared" ca="1" si="13"/>
        <v>822.88338602580359</v>
      </c>
      <c r="M77" s="64">
        <f t="shared" ca="1" si="13"/>
        <v>139.73278014644501</v>
      </c>
      <c r="N77" s="64">
        <f t="shared" ca="1" si="13"/>
        <v>-627.11126048931465</v>
      </c>
      <c r="O77" s="115">
        <f t="shared" ca="1" si="9"/>
        <v>4643.3879256080963</v>
      </c>
    </row>
    <row r="78" spans="1:15" hidden="1" x14ac:dyDescent="0.25">
      <c r="A78" s="62">
        <f t="shared" si="10"/>
        <v>77</v>
      </c>
      <c r="B78" s="63">
        <f t="shared" ca="1" si="11"/>
        <v>8.8053431487679204E-2</v>
      </c>
      <c r="C78" s="123">
        <f t="shared" ca="1" si="12"/>
        <v>23.724231177624517</v>
      </c>
      <c r="D78" s="99">
        <f t="shared" ca="1" si="12"/>
        <v>6178.2289371056595</v>
      </c>
      <c r="E78" s="64">
        <f t="shared" ca="1" si="12"/>
        <v>917.26183532616278</v>
      </c>
      <c r="F78" s="64">
        <f t="shared" ca="1" si="13"/>
        <v>409.63753958391237</v>
      </c>
      <c r="G78" s="64">
        <f t="shared" ca="1" si="13"/>
        <v>278.9470352689325</v>
      </c>
      <c r="H78" s="64">
        <f t="shared" ca="1" si="13"/>
        <v>1609.5468494271204</v>
      </c>
      <c r="I78" s="64">
        <f t="shared" ca="1" si="13"/>
        <v>307.02272250668409</v>
      </c>
      <c r="J78" s="64">
        <f t="shared" ca="1" si="13"/>
        <v>300.13866741009622</v>
      </c>
      <c r="K78" s="64">
        <f t="shared" ca="1" si="13"/>
        <v>778.88437702768056</v>
      </c>
      <c r="L78" s="64">
        <f t="shared" ca="1" si="13"/>
        <v>630.12588607717726</v>
      </c>
      <c r="M78" s="64">
        <f t="shared" ca="1" si="13"/>
        <v>181.13887312365819</v>
      </c>
      <c r="N78" s="64">
        <f t="shared" ca="1" si="13"/>
        <v>-187.41807246106669</v>
      </c>
      <c r="O78" s="115">
        <f t="shared" ca="1" si="9"/>
        <v>5225.2857132903573</v>
      </c>
    </row>
    <row r="79" spans="1:15" hidden="1" x14ac:dyDescent="0.25">
      <c r="A79" s="62">
        <f t="shared" si="10"/>
        <v>78</v>
      </c>
      <c r="B79" s="63">
        <f t="shared" ca="1" si="11"/>
        <v>-1.2037670663880271E-2</v>
      </c>
      <c r="C79" s="123">
        <f t="shared" ca="1" si="12"/>
        <v>422.89691581773815</v>
      </c>
      <c r="D79" s="99">
        <f t="shared" ca="1" si="12"/>
        <v>3345.7149490502525</v>
      </c>
      <c r="E79" s="64">
        <f t="shared" ca="1" si="12"/>
        <v>1174.4585917642848</v>
      </c>
      <c r="F79" s="64">
        <f t="shared" ca="1" si="13"/>
        <v>900.64623894777105</v>
      </c>
      <c r="G79" s="64">
        <f t="shared" ca="1" si="13"/>
        <v>385.5980224744261</v>
      </c>
      <c r="H79" s="64">
        <f t="shared" ca="1" si="13"/>
        <v>575.79746239405733</v>
      </c>
      <c r="I79" s="64">
        <f t="shared" ca="1" si="13"/>
        <v>345.84345744516293</v>
      </c>
      <c r="J79" s="64">
        <f t="shared" ca="1" si="13"/>
        <v>888.43528929245349</v>
      </c>
      <c r="K79" s="64">
        <f t="shared" ca="1" si="13"/>
        <v>1444.3586207291064</v>
      </c>
      <c r="L79" s="64">
        <f t="shared" ca="1" si="13"/>
        <v>791.86274881200302</v>
      </c>
      <c r="M79" s="64">
        <f t="shared" ca="1" si="13"/>
        <v>336.62510730630117</v>
      </c>
      <c r="N79" s="64">
        <f t="shared" ca="1" si="13"/>
        <v>716.76797491455045</v>
      </c>
      <c r="O79" s="115">
        <f t="shared" ca="1" si="9"/>
        <v>7560.3935140801168</v>
      </c>
    </row>
    <row r="80" spans="1:15" hidden="1" x14ac:dyDescent="0.25">
      <c r="A80" s="62">
        <f t="shared" si="10"/>
        <v>79</v>
      </c>
      <c r="B80" s="63">
        <f t="shared" ca="1" si="11"/>
        <v>3.7261352887494721E-2</v>
      </c>
      <c r="C80" s="123">
        <f t="shared" ca="1" si="12"/>
        <v>397.69182743832039</v>
      </c>
      <c r="D80" s="99">
        <f t="shared" ca="1" si="12"/>
        <v>3724.678964675084</v>
      </c>
      <c r="E80" s="64">
        <f t="shared" ca="1" si="12"/>
        <v>970.15203642403003</v>
      </c>
      <c r="F80" s="64">
        <f t="shared" ca="1" si="13"/>
        <v>877.55995870329616</v>
      </c>
      <c r="G80" s="64">
        <f t="shared" ca="1" si="13"/>
        <v>1247.0208488080316</v>
      </c>
      <c r="H80" s="64">
        <f t="shared" ca="1" si="13"/>
        <v>-107.6739575832147</v>
      </c>
      <c r="I80" s="64">
        <f t="shared" ca="1" si="13"/>
        <v>532.64192086451214</v>
      </c>
      <c r="J80" s="64">
        <f t="shared" ca="1" si="13"/>
        <v>1642.1995119316382</v>
      </c>
      <c r="K80" s="64">
        <f t="shared" ca="1" si="13"/>
        <v>-53.078690289046449</v>
      </c>
      <c r="L80" s="64">
        <f t="shared" ca="1" si="13"/>
        <v>626.80968952559351</v>
      </c>
      <c r="M80" s="64">
        <f t="shared" ca="1" si="13"/>
        <v>1234.1378458996046</v>
      </c>
      <c r="N80" s="64">
        <f t="shared" ca="1" si="13"/>
        <v>1120.1621212014213</v>
      </c>
      <c r="O80" s="115">
        <f t="shared" ca="1" si="9"/>
        <v>8089.9312854858654</v>
      </c>
    </row>
    <row r="81" spans="1:15" hidden="1" x14ac:dyDescent="0.25">
      <c r="A81" s="62">
        <f t="shared" si="10"/>
        <v>80</v>
      </c>
      <c r="B81" s="63">
        <f t="shared" ca="1" si="11"/>
        <v>0.12584862845622158</v>
      </c>
      <c r="C81" s="123">
        <f t="shared" ca="1" si="12"/>
        <v>1079.5236163650056</v>
      </c>
      <c r="D81" s="99">
        <f t="shared" ca="1" si="12"/>
        <v>4889.8473519367972</v>
      </c>
      <c r="E81" s="64">
        <f t="shared" ca="1" si="12"/>
        <v>695.38449816051195</v>
      </c>
      <c r="F81" s="64">
        <f t="shared" ca="1" si="13"/>
        <v>-91.147178789876079</v>
      </c>
      <c r="G81" s="64">
        <f t="shared" ca="1" si="13"/>
        <v>625.16223877172251</v>
      </c>
      <c r="H81" s="64">
        <f t="shared" ca="1" si="13"/>
        <v>559.32038430528212</v>
      </c>
      <c r="I81" s="64">
        <f t="shared" ca="1" si="13"/>
        <v>-459.86079776723489</v>
      </c>
      <c r="J81" s="64">
        <f t="shared" ca="1" si="13"/>
        <v>480.63803956493058</v>
      </c>
      <c r="K81" s="64">
        <f t="shared" ca="1" si="13"/>
        <v>723.86652583430839</v>
      </c>
      <c r="L81" s="64">
        <f t="shared" ca="1" si="13"/>
        <v>-22.460063528476439</v>
      </c>
      <c r="M81" s="64">
        <f t="shared" ca="1" si="13"/>
        <v>472.77918166365703</v>
      </c>
      <c r="N81" s="64">
        <f t="shared" ca="1" si="13"/>
        <v>-150.39981273899991</v>
      </c>
      <c r="O81" s="115">
        <f t="shared" ca="1" si="9"/>
        <v>2833.2830154758244</v>
      </c>
    </row>
    <row r="82" spans="1:15" hidden="1" x14ac:dyDescent="0.25">
      <c r="A82" s="62">
        <f t="shared" si="10"/>
        <v>81</v>
      </c>
      <c r="B82" s="63">
        <f t="shared" ca="1" si="11"/>
        <v>-4.720301788019142E-2</v>
      </c>
      <c r="C82" s="123">
        <f t="shared" ca="1" si="12"/>
        <v>711.75376930013408</v>
      </c>
      <c r="D82" s="99">
        <f t="shared" ca="1" si="12"/>
        <v>3669.7300541355917</v>
      </c>
      <c r="E82" s="64">
        <f t="shared" ca="1" si="12"/>
        <v>415.27539349766016</v>
      </c>
      <c r="F82" s="64">
        <f t="shared" ca="1" si="13"/>
        <v>31.932366650307983</v>
      </c>
      <c r="G82" s="64">
        <f t="shared" ca="1" si="13"/>
        <v>558.23683564260307</v>
      </c>
      <c r="H82" s="64">
        <f t="shared" ca="1" si="13"/>
        <v>1679.9750316596703</v>
      </c>
      <c r="I82" s="64">
        <f t="shared" ca="1" si="13"/>
        <v>424.65662642203279</v>
      </c>
      <c r="J82" s="64">
        <f t="shared" ca="1" si="13"/>
        <v>622.80383030588837</v>
      </c>
      <c r="K82" s="64">
        <f t="shared" ca="1" si="13"/>
        <v>568.52961906302573</v>
      </c>
      <c r="L82" s="64">
        <f t="shared" ca="1" si="13"/>
        <v>554.53587544407685</v>
      </c>
      <c r="M82" s="64">
        <f t="shared" ca="1" si="13"/>
        <v>902.49189900337262</v>
      </c>
      <c r="N82" s="64">
        <f t="shared" ca="1" si="13"/>
        <v>538.94240227200316</v>
      </c>
      <c r="O82" s="115">
        <f t="shared" ca="1" si="9"/>
        <v>6297.3798799606411</v>
      </c>
    </row>
    <row r="83" spans="1:15" hidden="1" x14ac:dyDescent="0.25">
      <c r="A83" s="62">
        <f t="shared" si="10"/>
        <v>82</v>
      </c>
      <c r="B83" s="63">
        <f t="shared" ca="1" si="11"/>
        <v>-6.8866989984624621E-3</v>
      </c>
      <c r="C83" s="123">
        <f t="shared" ca="1" si="12"/>
        <v>1.5198259979939621</v>
      </c>
      <c r="D83" s="99">
        <f t="shared" ca="1" si="12"/>
        <v>3263.3607705551763</v>
      </c>
      <c r="E83" s="64">
        <f t="shared" ca="1" si="12"/>
        <v>-74.980066284633153</v>
      </c>
      <c r="F83" s="64">
        <f t="shared" ca="1" si="13"/>
        <v>1370.4044322682778</v>
      </c>
      <c r="G83" s="64">
        <f t="shared" ca="1" si="13"/>
        <v>67.990970603463325</v>
      </c>
      <c r="H83" s="64">
        <f t="shared" ca="1" si="13"/>
        <v>623.00857042322878</v>
      </c>
      <c r="I83" s="64">
        <f t="shared" ca="1" si="13"/>
        <v>341.21956239955421</v>
      </c>
      <c r="J83" s="64">
        <f t="shared" ca="1" si="13"/>
        <v>253.17003337759186</v>
      </c>
      <c r="K83" s="64">
        <f t="shared" ca="1" si="13"/>
        <v>290.94762908948121</v>
      </c>
      <c r="L83" s="64">
        <f t="shared" ca="1" si="13"/>
        <v>641.25083388382052</v>
      </c>
      <c r="M83" s="64">
        <f t="shared" ca="1" si="13"/>
        <v>283.48661167319551</v>
      </c>
      <c r="N83" s="64">
        <f t="shared" ca="1" si="13"/>
        <v>695.8076331278578</v>
      </c>
      <c r="O83" s="115">
        <f t="shared" ca="1" si="9"/>
        <v>4492.3062105618383</v>
      </c>
    </row>
    <row r="84" spans="1:15" hidden="1" x14ac:dyDescent="0.25">
      <c r="A84" s="62">
        <f t="shared" si="10"/>
        <v>83</v>
      </c>
      <c r="B84" s="63">
        <f t="shared" ca="1" si="11"/>
        <v>7.0270517292195772E-2</v>
      </c>
      <c r="C84" s="123">
        <f t="shared" ca="1" si="12"/>
        <v>1255.0692087421533</v>
      </c>
      <c r="D84" s="99">
        <f t="shared" ca="1" si="12"/>
        <v>1877.3466778021548</v>
      </c>
      <c r="E84" s="64">
        <f t="shared" ca="1" si="12"/>
        <v>1203.1301056404709</v>
      </c>
      <c r="F84" s="64">
        <f t="shared" ca="1" si="13"/>
        <v>340.15670284390615</v>
      </c>
      <c r="G84" s="64">
        <f t="shared" ca="1" si="13"/>
        <v>-109.32257840438035</v>
      </c>
      <c r="H84" s="64">
        <f t="shared" ca="1" si="13"/>
        <v>558.38702345869694</v>
      </c>
      <c r="I84" s="64">
        <f t="shared" ca="1" si="13"/>
        <v>1086.4332564993861</v>
      </c>
      <c r="J84" s="64">
        <f t="shared" ca="1" si="13"/>
        <v>373.33159603921797</v>
      </c>
      <c r="K84" s="64">
        <f t="shared" ca="1" si="13"/>
        <v>1164.2895493007261</v>
      </c>
      <c r="L84" s="64">
        <f t="shared" ca="1" si="13"/>
        <v>167.69818020096722</v>
      </c>
      <c r="M84" s="64">
        <f t="shared" ca="1" si="13"/>
        <v>123.44473184585877</v>
      </c>
      <c r="N84" s="64">
        <f t="shared" ca="1" si="13"/>
        <v>700.37400740873477</v>
      </c>
      <c r="O84" s="115">
        <f t="shared" ca="1" si="9"/>
        <v>5607.9225748335839</v>
      </c>
    </row>
    <row r="85" spans="1:15" hidden="1" x14ac:dyDescent="0.25">
      <c r="A85" s="62">
        <f t="shared" si="10"/>
        <v>84</v>
      </c>
      <c r="B85" s="63">
        <f t="shared" ca="1" si="11"/>
        <v>-1.2691456081559832E-3</v>
      </c>
      <c r="C85" s="123">
        <f t="shared" ca="1" si="12"/>
        <v>205.15750274510003</v>
      </c>
      <c r="D85" s="99">
        <f t="shared" ca="1" si="12"/>
        <v>3942.0333427093942</v>
      </c>
      <c r="E85" s="64">
        <f t="shared" ca="1" si="12"/>
        <v>243.36045924471398</v>
      </c>
      <c r="F85" s="64">
        <f t="shared" ca="1" si="13"/>
        <v>1041.0496587090374</v>
      </c>
      <c r="G85" s="64">
        <f t="shared" ca="1" si="13"/>
        <v>-111.40976218164883</v>
      </c>
      <c r="H85" s="64">
        <f t="shared" ca="1" si="13"/>
        <v>185.41810852981098</v>
      </c>
      <c r="I85" s="64">
        <f t="shared" ca="1" si="13"/>
        <v>727.02545931041459</v>
      </c>
      <c r="J85" s="64">
        <f t="shared" ca="1" si="13"/>
        <v>807.25454420936649</v>
      </c>
      <c r="K85" s="64">
        <f t="shared" ca="1" si="13"/>
        <v>37.296056797646258</v>
      </c>
      <c r="L85" s="64">
        <f t="shared" ca="1" si="13"/>
        <v>882.37448596363515</v>
      </c>
      <c r="M85" s="64">
        <f t="shared" ca="1" si="13"/>
        <v>210.37765719221841</v>
      </c>
      <c r="N85" s="64">
        <f t="shared" ca="1" si="13"/>
        <v>428.88746619592922</v>
      </c>
      <c r="O85" s="115">
        <f t="shared" ca="1" si="9"/>
        <v>4451.6341339711234</v>
      </c>
    </row>
    <row r="86" spans="1:15" hidden="1" x14ac:dyDescent="0.25">
      <c r="A86" s="62">
        <f t="shared" si="10"/>
        <v>85</v>
      </c>
      <c r="B86" s="63">
        <f t="shared" ca="1" si="11"/>
        <v>2.9868163378894072E-2</v>
      </c>
      <c r="C86" s="123">
        <f t="shared" ca="1" si="12"/>
        <v>1098.808387534094</v>
      </c>
      <c r="D86" s="99">
        <f t="shared" ca="1" si="12"/>
        <v>7036.9666115470809</v>
      </c>
      <c r="E86" s="64">
        <f t="shared" ca="1" si="12"/>
        <v>1980.7063721190209</v>
      </c>
      <c r="F86" s="64">
        <f t="shared" ca="1" si="13"/>
        <v>501.90600774256319</v>
      </c>
      <c r="G86" s="64">
        <f t="shared" ca="1" si="13"/>
        <v>716.27880963476684</v>
      </c>
      <c r="H86" s="64">
        <f t="shared" ca="1" si="13"/>
        <v>843.64394926429406</v>
      </c>
      <c r="I86" s="64">
        <f t="shared" ca="1" si="13"/>
        <v>1282.3879791824088</v>
      </c>
      <c r="J86" s="64">
        <f t="shared" ca="1" si="13"/>
        <v>383.61380467645762</v>
      </c>
      <c r="K86" s="64">
        <f t="shared" ca="1" si="13"/>
        <v>917.22185286341778</v>
      </c>
      <c r="L86" s="64">
        <f t="shared" ca="1" si="13"/>
        <v>338.18362819082051</v>
      </c>
      <c r="M86" s="64">
        <f t="shared" ca="1" si="13"/>
        <v>128.84297100052532</v>
      </c>
      <c r="N86" s="64">
        <f t="shared" ca="1" si="13"/>
        <v>-33.166195202542553</v>
      </c>
      <c r="O86" s="115">
        <f t="shared" ca="1" si="9"/>
        <v>7059.6191794717324</v>
      </c>
    </row>
    <row r="87" spans="1:15" hidden="1" x14ac:dyDescent="0.25">
      <c r="A87" s="62">
        <f t="shared" si="10"/>
        <v>86</v>
      </c>
      <c r="B87" s="63">
        <f t="shared" ca="1" si="11"/>
        <v>8.5701085258751766E-3</v>
      </c>
      <c r="C87" s="123">
        <f t="shared" ca="1" si="12"/>
        <v>68.294165395275286</v>
      </c>
      <c r="D87" s="99">
        <f t="shared" ca="1" si="12"/>
        <v>8273.139466759987</v>
      </c>
      <c r="E87" s="64">
        <f t="shared" ca="1" si="12"/>
        <v>997.60186854345716</v>
      </c>
      <c r="F87" s="64">
        <f t="shared" ca="1" si="13"/>
        <v>107.53615722861673</v>
      </c>
      <c r="G87" s="64">
        <f t="shared" ca="1" si="13"/>
        <v>279.04482277418742</v>
      </c>
      <c r="H87" s="64">
        <f t="shared" ca="1" si="13"/>
        <v>750.04354104705726</v>
      </c>
      <c r="I87" s="64">
        <f t="shared" ca="1" si="13"/>
        <v>627.77225348118611</v>
      </c>
      <c r="J87" s="64">
        <f t="shared" ca="1" si="13"/>
        <v>753.93910532285952</v>
      </c>
      <c r="K87" s="64">
        <f t="shared" ca="1" si="13"/>
        <v>-10.362109425622009</v>
      </c>
      <c r="L87" s="64">
        <f t="shared" ca="1" si="13"/>
        <v>1461.3688900004549</v>
      </c>
      <c r="M87" s="64">
        <f t="shared" ca="1" si="13"/>
        <v>-531.28413657115925</v>
      </c>
      <c r="N87" s="64">
        <f t="shared" ca="1" si="13"/>
        <v>612.34377836795534</v>
      </c>
      <c r="O87" s="115">
        <f t="shared" ca="1" si="9"/>
        <v>5048.0041707689934</v>
      </c>
    </row>
    <row r="88" spans="1:15" hidden="1" x14ac:dyDescent="0.25">
      <c r="A88" s="62">
        <f t="shared" si="10"/>
        <v>87</v>
      </c>
      <c r="B88" s="63">
        <f t="shared" ca="1" si="11"/>
        <v>0.10089400871739726</v>
      </c>
      <c r="C88" s="123">
        <f t="shared" ca="1" si="12"/>
        <v>98.175182528614414</v>
      </c>
      <c r="D88" s="99">
        <f t="shared" ca="1" si="12"/>
        <v>3980.183088384907</v>
      </c>
      <c r="E88" s="64">
        <f t="shared" ca="1" si="12"/>
        <v>668.80890666414473</v>
      </c>
      <c r="F88" s="64">
        <f t="shared" ca="1" si="13"/>
        <v>621.63350602810635</v>
      </c>
      <c r="G88" s="64">
        <f t="shared" ca="1" si="13"/>
        <v>-473.55112305139733</v>
      </c>
      <c r="H88" s="64">
        <f t="shared" ca="1" si="13"/>
        <v>978.75909322978089</v>
      </c>
      <c r="I88" s="64">
        <f t="shared" ca="1" si="13"/>
        <v>231.48316383838716</v>
      </c>
      <c r="J88" s="64">
        <f t="shared" ca="1" si="13"/>
        <v>1103.7007031429387</v>
      </c>
      <c r="K88" s="64">
        <f t="shared" ca="1" si="13"/>
        <v>152.90516499625414</v>
      </c>
      <c r="L88" s="64">
        <f t="shared" ca="1" si="13"/>
        <v>52.399267164723994</v>
      </c>
      <c r="M88" s="64">
        <f t="shared" ca="1" si="13"/>
        <v>-116.14142177921815</v>
      </c>
      <c r="N88" s="64">
        <f t="shared" ca="1" si="13"/>
        <v>134.48334728265888</v>
      </c>
      <c r="O88" s="115">
        <f t="shared" ca="1" si="9"/>
        <v>3354.4806075163792</v>
      </c>
    </row>
    <row r="89" spans="1:15" hidden="1" x14ac:dyDescent="0.25">
      <c r="A89" s="62">
        <f t="shared" si="10"/>
        <v>88</v>
      </c>
      <c r="B89" s="63">
        <f t="shared" ca="1" si="11"/>
        <v>2.6635917327353618E-2</v>
      </c>
      <c r="C89" s="123">
        <f t="shared" ca="1" si="12"/>
        <v>669.5210125830223</v>
      </c>
      <c r="D89" s="99">
        <f t="shared" ca="1" si="12"/>
        <v>-4308.1977273965967</v>
      </c>
      <c r="E89" s="64">
        <f t="shared" ca="1" si="12"/>
        <v>-796.52255480214899</v>
      </c>
      <c r="F89" s="64">
        <f t="shared" ca="1" si="13"/>
        <v>717.96070199759254</v>
      </c>
      <c r="G89" s="64">
        <f t="shared" ca="1" si="13"/>
        <v>-288.22470048067066</v>
      </c>
      <c r="H89" s="64">
        <f t="shared" ca="1" si="13"/>
        <v>680.9899367981559</v>
      </c>
      <c r="I89" s="64">
        <f t="shared" ca="1" si="13"/>
        <v>843.89362668740478</v>
      </c>
      <c r="J89" s="64">
        <f t="shared" ca="1" si="13"/>
        <v>338.74690620314198</v>
      </c>
      <c r="K89" s="64">
        <f t="shared" ca="1" si="13"/>
        <v>78.285572866723328</v>
      </c>
      <c r="L89" s="64">
        <f t="shared" ca="1" si="13"/>
        <v>-421.56478439697037</v>
      </c>
      <c r="M89" s="64">
        <f t="shared" ca="1" si="13"/>
        <v>518.65031830912187</v>
      </c>
      <c r="N89" s="64">
        <f t="shared" ca="1" si="13"/>
        <v>1308.5916947534261</v>
      </c>
      <c r="O89" s="115">
        <f t="shared" ca="1" si="9"/>
        <v>2980.8067179357759</v>
      </c>
    </row>
    <row r="90" spans="1:15" hidden="1" x14ac:dyDescent="0.25">
      <c r="A90" s="62">
        <f t="shared" si="10"/>
        <v>89</v>
      </c>
      <c r="B90" s="63">
        <f t="shared" ca="1" si="11"/>
        <v>-1.6286989003499591E-2</v>
      </c>
      <c r="C90" s="123">
        <f t="shared" ca="1" si="12"/>
        <v>783.76747323778477</v>
      </c>
      <c r="D90" s="99">
        <f t="shared" ca="1" si="12"/>
        <v>1788.4244359116665</v>
      </c>
      <c r="E90" s="64">
        <f t="shared" ca="1" si="12"/>
        <v>579.56847659417235</v>
      </c>
      <c r="F90" s="64">
        <f t="shared" ref="F90:N105" ca="1" si="14">(_xlfn.NORM.INV(RAND(),F$1*$R$1,F$1*$U$1))</f>
        <v>1065.2313370167419</v>
      </c>
      <c r="G90" s="64">
        <f t="shared" ca="1" si="14"/>
        <v>1014.9585638344895</v>
      </c>
      <c r="H90" s="64">
        <f t="shared" ca="1" si="14"/>
        <v>685.49429687045676</v>
      </c>
      <c r="I90" s="64">
        <f t="shared" ca="1" si="14"/>
        <v>1187.5282921381504</v>
      </c>
      <c r="J90" s="64">
        <f t="shared" ca="1" si="14"/>
        <v>964.70392987343473</v>
      </c>
      <c r="K90" s="64">
        <f t="shared" ca="1" si="14"/>
        <v>587.51693662507887</v>
      </c>
      <c r="L90" s="64">
        <f t="shared" ca="1" si="14"/>
        <v>66.945462372240115</v>
      </c>
      <c r="M90" s="64">
        <f t="shared" ca="1" si="14"/>
        <v>1051.8731819574768</v>
      </c>
      <c r="N90" s="64">
        <f t="shared" ca="1" si="14"/>
        <v>1628.7067888796932</v>
      </c>
      <c r="O90" s="115">
        <f t="shared" ca="1" si="9"/>
        <v>8832.5272661619347</v>
      </c>
    </row>
    <row r="91" spans="1:15" hidden="1" x14ac:dyDescent="0.25">
      <c r="A91" s="62">
        <f t="shared" si="10"/>
        <v>90</v>
      </c>
      <c r="B91" s="63">
        <f t="shared" ca="1" si="11"/>
        <v>6.4092627015760892E-2</v>
      </c>
      <c r="C91" s="123">
        <f t="shared" ca="1" si="12"/>
        <v>178.42349607979497</v>
      </c>
      <c r="D91" s="99">
        <f t="shared" ca="1" si="12"/>
        <v>3666.555795435755</v>
      </c>
      <c r="E91" s="64">
        <f t="shared" ca="1" si="12"/>
        <v>45.301422197391901</v>
      </c>
      <c r="F91" s="64">
        <f t="shared" ca="1" si="14"/>
        <v>468.32079641262885</v>
      </c>
      <c r="G91" s="64">
        <f t="shared" ca="1" si="14"/>
        <v>469.59664068828408</v>
      </c>
      <c r="H91" s="64">
        <f t="shared" ca="1" si="14"/>
        <v>1326.4735523171353</v>
      </c>
      <c r="I91" s="64">
        <f t="shared" ca="1" si="14"/>
        <v>351.13889029407238</v>
      </c>
      <c r="J91" s="64">
        <f t="shared" ca="1" si="14"/>
        <v>583.035132940994</v>
      </c>
      <c r="K91" s="64">
        <f t="shared" ca="1" si="14"/>
        <v>207.28287826687068</v>
      </c>
      <c r="L91" s="64">
        <f t="shared" ca="1" si="14"/>
        <v>630.60265847201265</v>
      </c>
      <c r="M91" s="64">
        <f t="shared" ca="1" si="14"/>
        <v>376.97502704292856</v>
      </c>
      <c r="N91" s="64">
        <f t="shared" ca="1" si="14"/>
        <v>377.40498723128411</v>
      </c>
      <c r="O91" s="115">
        <f t="shared" ca="1" si="9"/>
        <v>4836.1319858636034</v>
      </c>
    </row>
    <row r="92" spans="1:15" hidden="1" x14ac:dyDescent="0.25">
      <c r="A92" s="62">
        <f t="shared" si="10"/>
        <v>91</v>
      </c>
      <c r="B92" s="63">
        <f t="shared" ca="1" si="11"/>
        <v>-1.5904736369282135E-2</v>
      </c>
      <c r="C92" s="123">
        <f t="shared" ca="1" si="12"/>
        <v>657.14713195551155</v>
      </c>
      <c r="D92" s="99">
        <f t="shared" ca="1" si="12"/>
        <v>1956.8812953547094</v>
      </c>
      <c r="E92" s="64">
        <f t="shared" ca="1" si="12"/>
        <v>617.72024781115147</v>
      </c>
      <c r="F92" s="64">
        <f t="shared" ca="1" si="14"/>
        <v>-138.45888008791474</v>
      </c>
      <c r="G92" s="64">
        <f t="shared" ca="1" si="14"/>
        <v>1007.5700036105468</v>
      </c>
      <c r="H92" s="64">
        <f t="shared" ca="1" si="14"/>
        <v>218.05940502280964</v>
      </c>
      <c r="I92" s="64">
        <f t="shared" ca="1" si="14"/>
        <v>774.47479439808262</v>
      </c>
      <c r="J92" s="64">
        <f t="shared" ca="1" si="14"/>
        <v>-62.414776767805847</v>
      </c>
      <c r="K92" s="64">
        <f t="shared" ca="1" si="14"/>
        <v>952.38374562608465</v>
      </c>
      <c r="L92" s="64">
        <f t="shared" ca="1" si="14"/>
        <v>1096.10705358613</v>
      </c>
      <c r="M92" s="64">
        <f t="shared" ca="1" si="14"/>
        <v>1403.0045100088464</v>
      </c>
      <c r="N92" s="64">
        <f t="shared" ca="1" si="14"/>
        <v>355.30611460346211</v>
      </c>
      <c r="O92" s="115">
        <f t="shared" ca="1" si="9"/>
        <v>6223.7522178113932</v>
      </c>
    </row>
    <row r="93" spans="1:15" hidden="1" x14ac:dyDescent="0.25">
      <c r="A93" s="62">
        <f t="shared" si="10"/>
        <v>92</v>
      </c>
      <c r="B93" s="63">
        <f t="shared" ca="1" si="11"/>
        <v>5.1824631915748126E-2</v>
      </c>
      <c r="C93" s="123">
        <f t="shared" ca="1" si="12"/>
        <v>-179.99934071264806</v>
      </c>
      <c r="D93" s="99">
        <f t="shared" ca="1" si="12"/>
        <v>-3119.3588853971596</v>
      </c>
      <c r="E93" s="64">
        <f t="shared" ca="1" si="12"/>
        <v>412.209039437672</v>
      </c>
      <c r="F93" s="64">
        <f t="shared" ca="1" si="14"/>
        <v>739.14233883472241</v>
      </c>
      <c r="G93" s="64">
        <f t="shared" ca="1" si="14"/>
        <v>-181.39102160965217</v>
      </c>
      <c r="H93" s="64">
        <f t="shared" ca="1" si="14"/>
        <v>982.89960290400006</v>
      </c>
      <c r="I93" s="64">
        <f t="shared" ca="1" si="14"/>
        <v>1457.7083430620112</v>
      </c>
      <c r="J93" s="64">
        <f t="shared" ca="1" si="14"/>
        <v>967.65520457762443</v>
      </c>
      <c r="K93" s="64">
        <f t="shared" ca="1" si="14"/>
        <v>15.546542488167233</v>
      </c>
      <c r="L93" s="64">
        <f t="shared" ca="1" si="14"/>
        <v>386.21854778789441</v>
      </c>
      <c r="M93" s="64">
        <f t="shared" ca="1" si="14"/>
        <v>535.09067768863997</v>
      </c>
      <c r="N93" s="64">
        <f t="shared" ca="1" si="14"/>
        <v>182.66065584503366</v>
      </c>
      <c r="O93" s="115">
        <f t="shared" ca="1" si="9"/>
        <v>5497.7399310161136</v>
      </c>
    </row>
    <row r="94" spans="1:15" hidden="1" x14ac:dyDescent="0.25">
      <c r="A94" s="62">
        <f t="shared" si="10"/>
        <v>93</v>
      </c>
      <c r="B94" s="63">
        <f t="shared" ca="1" si="11"/>
        <v>0.12952283697989911</v>
      </c>
      <c r="C94" s="123">
        <f t="shared" ca="1" si="12"/>
        <v>434.64708834316241</v>
      </c>
      <c r="D94" s="99">
        <f t="shared" ca="1" si="12"/>
        <v>10159.086711089094</v>
      </c>
      <c r="E94" s="64">
        <f t="shared" ca="1" si="12"/>
        <v>-267.96211352661419</v>
      </c>
      <c r="F94" s="64">
        <f t="shared" ca="1" si="14"/>
        <v>617.32265448529859</v>
      </c>
      <c r="G94" s="64">
        <f t="shared" ca="1" si="14"/>
        <v>713.91545002898704</v>
      </c>
      <c r="H94" s="64">
        <f t="shared" ca="1" si="14"/>
        <v>1105.296442487389</v>
      </c>
      <c r="I94" s="64">
        <f t="shared" ca="1" si="14"/>
        <v>372.1854873067698</v>
      </c>
      <c r="J94" s="64">
        <f t="shared" ca="1" si="14"/>
        <v>1307.5015057304681</v>
      </c>
      <c r="K94" s="64">
        <f t="shared" ca="1" si="14"/>
        <v>77.457324677370877</v>
      </c>
      <c r="L94" s="64">
        <f t="shared" ca="1" si="14"/>
        <v>242.65362470581499</v>
      </c>
      <c r="M94" s="64">
        <f t="shared" ca="1" si="14"/>
        <v>104.62441201187062</v>
      </c>
      <c r="N94" s="64">
        <f t="shared" ca="1" si="14"/>
        <v>232.80747698899512</v>
      </c>
      <c r="O94" s="115">
        <f t="shared" ca="1" si="9"/>
        <v>4505.8022648963497</v>
      </c>
    </row>
    <row r="95" spans="1:15" hidden="1" x14ac:dyDescent="0.25">
      <c r="A95" s="62">
        <f t="shared" si="10"/>
        <v>94</v>
      </c>
      <c r="B95" s="63">
        <f t="shared" ca="1" si="11"/>
        <v>3.959967279136542E-3</v>
      </c>
      <c r="C95" s="123">
        <f t="shared" ca="1" si="12"/>
        <v>231.53331797559844</v>
      </c>
      <c r="D95" s="99">
        <f t="shared" ca="1" si="12"/>
        <v>2388.6913028912472</v>
      </c>
      <c r="E95" s="64">
        <f t="shared" ca="1" si="12"/>
        <v>1096.1299095886866</v>
      </c>
      <c r="F95" s="64">
        <f t="shared" ca="1" si="14"/>
        <v>-21.136688221739746</v>
      </c>
      <c r="G95" s="64">
        <f t="shared" ca="1" si="14"/>
        <v>903.72088459547285</v>
      </c>
      <c r="H95" s="64">
        <f t="shared" ca="1" si="14"/>
        <v>562.10480148544195</v>
      </c>
      <c r="I95" s="64">
        <f t="shared" ca="1" si="14"/>
        <v>799.01970654810589</v>
      </c>
      <c r="J95" s="64">
        <f t="shared" ca="1" si="14"/>
        <v>833.02206008975827</v>
      </c>
      <c r="K95" s="64">
        <f t="shared" ca="1" si="14"/>
        <v>30.605832159621059</v>
      </c>
      <c r="L95" s="64">
        <f t="shared" ca="1" si="14"/>
        <v>192.09734008767418</v>
      </c>
      <c r="M95" s="64">
        <f t="shared" ca="1" si="14"/>
        <v>488.52528408980021</v>
      </c>
      <c r="N95" s="64">
        <f t="shared" ca="1" si="14"/>
        <v>-122.42955965821966</v>
      </c>
      <c r="O95" s="115">
        <f t="shared" ca="1" si="9"/>
        <v>4761.659570764602</v>
      </c>
    </row>
    <row r="96" spans="1:15" hidden="1" x14ac:dyDescent="0.25">
      <c r="A96" s="62">
        <f t="shared" si="10"/>
        <v>95</v>
      </c>
      <c r="B96" s="63">
        <f t="shared" ca="1" si="11"/>
        <v>-2.4703606149778193E-2</v>
      </c>
      <c r="C96" s="123">
        <f t="shared" ca="1" si="12"/>
        <v>730.54077505598354</v>
      </c>
      <c r="D96" s="99">
        <f t="shared" ca="1" si="12"/>
        <v>1587.0314374423965</v>
      </c>
      <c r="E96" s="64">
        <f t="shared" ca="1" si="12"/>
        <v>-76.431171507236741</v>
      </c>
      <c r="F96" s="64">
        <f t="shared" ca="1" si="14"/>
        <v>-547.69835144564468</v>
      </c>
      <c r="G96" s="64">
        <f t="shared" ca="1" si="14"/>
        <v>-48.124132848217641</v>
      </c>
      <c r="H96" s="64">
        <f t="shared" ca="1" si="14"/>
        <v>-55.65174181665077</v>
      </c>
      <c r="I96" s="64">
        <f t="shared" ca="1" si="14"/>
        <v>761.24549034647805</v>
      </c>
      <c r="J96" s="64">
        <f t="shared" ca="1" si="14"/>
        <v>366.19507905942976</v>
      </c>
      <c r="K96" s="64">
        <f t="shared" ca="1" si="14"/>
        <v>453.73967281638079</v>
      </c>
      <c r="L96" s="64">
        <f t="shared" ca="1" si="14"/>
        <v>1681.3413242241927</v>
      </c>
      <c r="M96" s="64">
        <f t="shared" ca="1" si="14"/>
        <v>513.34866933911007</v>
      </c>
      <c r="N96" s="64">
        <f t="shared" ca="1" si="14"/>
        <v>-57.673619158555653</v>
      </c>
      <c r="O96" s="115">
        <f t="shared" ca="1" si="9"/>
        <v>2990.2912190092861</v>
      </c>
    </row>
    <row r="97" spans="1:15" hidden="1" x14ac:dyDescent="0.25">
      <c r="A97" s="62">
        <f t="shared" si="10"/>
        <v>96</v>
      </c>
      <c r="B97" s="63">
        <f t="shared" ca="1" si="11"/>
        <v>0.11187845346707948</v>
      </c>
      <c r="C97" s="123">
        <f t="shared" ca="1" si="12"/>
        <v>654.09902229513489</v>
      </c>
      <c r="D97" s="99">
        <f t="shared" ca="1" si="12"/>
        <v>5192.4922835407415</v>
      </c>
      <c r="E97" s="64">
        <f t="shared" ca="1" si="12"/>
        <v>977.71201518500152</v>
      </c>
      <c r="F97" s="64">
        <f t="shared" ca="1" si="14"/>
        <v>560.28582453800823</v>
      </c>
      <c r="G97" s="64">
        <f t="shared" ca="1" si="14"/>
        <v>-618.04516657579484</v>
      </c>
      <c r="H97" s="64">
        <f t="shared" ca="1" si="14"/>
        <v>-77.344777794922834</v>
      </c>
      <c r="I97" s="64">
        <f t="shared" ca="1" si="14"/>
        <v>252.21524135003568</v>
      </c>
      <c r="J97" s="64">
        <f t="shared" ca="1" si="14"/>
        <v>1353.9957609643375</v>
      </c>
      <c r="K97" s="64">
        <f t="shared" ca="1" si="14"/>
        <v>417.63861481901137</v>
      </c>
      <c r="L97" s="64">
        <f t="shared" ca="1" si="14"/>
        <v>390.35450523413192</v>
      </c>
      <c r="M97" s="64">
        <f t="shared" ca="1" si="14"/>
        <v>990.55070624355085</v>
      </c>
      <c r="N97" s="64">
        <f t="shared" ca="1" si="14"/>
        <v>62.888683905465882</v>
      </c>
      <c r="O97" s="115">
        <f t="shared" ca="1" si="9"/>
        <v>4310.2514078688246</v>
      </c>
    </row>
    <row r="98" spans="1:15" hidden="1" x14ac:dyDescent="0.25">
      <c r="A98" s="62">
        <f t="shared" si="10"/>
        <v>97</v>
      </c>
      <c r="B98" s="63">
        <f t="shared" ca="1" si="11"/>
        <v>8.0534232018422594E-2</v>
      </c>
      <c r="C98" s="123">
        <f t="shared" ca="1" si="12"/>
        <v>1158.9125397793819</v>
      </c>
      <c r="D98" s="99">
        <f t="shared" ca="1" si="12"/>
        <v>838.12100860862847</v>
      </c>
      <c r="E98" s="64">
        <f t="shared" ca="1" si="12"/>
        <v>-338.86196781441197</v>
      </c>
      <c r="F98" s="64">
        <f t="shared" ca="1" si="14"/>
        <v>507.50800997164112</v>
      </c>
      <c r="G98" s="64">
        <f t="shared" ca="1" si="14"/>
        <v>351.81890740463353</v>
      </c>
      <c r="H98" s="64">
        <f t="shared" ca="1" si="14"/>
        <v>1455.7478838739307</v>
      </c>
      <c r="I98" s="64">
        <f t="shared" ca="1" si="14"/>
        <v>-38.898587734154148</v>
      </c>
      <c r="J98" s="64">
        <f t="shared" ca="1" si="14"/>
        <v>-298.90550181967285</v>
      </c>
      <c r="K98" s="64">
        <f t="shared" ca="1" si="14"/>
        <v>412.04546288991469</v>
      </c>
      <c r="L98" s="64">
        <f t="shared" ca="1" si="14"/>
        <v>-613.95444016369197</v>
      </c>
      <c r="M98" s="64">
        <f t="shared" ca="1" si="14"/>
        <v>592.92578508273914</v>
      </c>
      <c r="N98" s="64">
        <f t="shared" ca="1" si="14"/>
        <v>727.33316432331196</v>
      </c>
      <c r="O98" s="115">
        <f t="shared" ca="1" si="9"/>
        <v>2756.7587160142402</v>
      </c>
    </row>
    <row r="99" spans="1:15" hidden="1" x14ac:dyDescent="0.25">
      <c r="A99" s="62">
        <f t="shared" si="10"/>
        <v>98</v>
      </c>
      <c r="B99" s="63">
        <f t="shared" ca="1" si="11"/>
        <v>5.3320753338962391E-2</v>
      </c>
      <c r="C99" s="123">
        <f t="shared" ca="1" si="12"/>
        <v>923.05251714048859</v>
      </c>
      <c r="D99" s="99">
        <f t="shared" ca="1" si="12"/>
        <v>11633.231409577482</v>
      </c>
      <c r="E99" s="64">
        <f t="shared" ca="1" si="12"/>
        <v>621.17312629105277</v>
      </c>
      <c r="F99" s="64">
        <f t="shared" ca="1" si="14"/>
        <v>446.83740934931126</v>
      </c>
      <c r="G99" s="64">
        <f t="shared" ca="1" si="14"/>
        <v>975.33138675176065</v>
      </c>
      <c r="H99" s="64">
        <f t="shared" ca="1" si="14"/>
        <v>182.90137430997481</v>
      </c>
      <c r="I99" s="64">
        <f t="shared" ca="1" si="14"/>
        <v>548.4746222718602</v>
      </c>
      <c r="J99" s="64">
        <f t="shared" ca="1" si="14"/>
        <v>991.68932299387291</v>
      </c>
      <c r="K99" s="64">
        <f t="shared" ca="1" si="14"/>
        <v>521.19731176161531</v>
      </c>
      <c r="L99" s="64">
        <f t="shared" ca="1" si="14"/>
        <v>619.35482353624025</v>
      </c>
      <c r="M99" s="64">
        <f t="shared" ca="1" si="14"/>
        <v>659.34106929247037</v>
      </c>
      <c r="N99" s="64">
        <f t="shared" ca="1" si="14"/>
        <v>1012.9267257891862</v>
      </c>
      <c r="O99" s="115">
        <f t="shared" ca="1" si="9"/>
        <v>6579.2271723473459</v>
      </c>
    </row>
    <row r="100" spans="1:15" hidden="1" x14ac:dyDescent="0.25">
      <c r="A100" s="62">
        <f t="shared" si="10"/>
        <v>99</v>
      </c>
      <c r="B100" s="63">
        <f t="shared" ca="1" si="11"/>
        <v>6.180559811137562E-3</v>
      </c>
      <c r="C100" s="123">
        <f t="shared" ca="1" si="12"/>
        <v>457.14033138934883</v>
      </c>
      <c r="D100" s="99">
        <f t="shared" ca="1" si="12"/>
        <v>311.18071876314843</v>
      </c>
      <c r="E100" s="64">
        <f t="shared" ca="1" si="12"/>
        <v>608.96199938705718</v>
      </c>
      <c r="F100" s="64">
        <f t="shared" ca="1" si="14"/>
        <v>1190.8701119468033</v>
      </c>
      <c r="G100" s="64">
        <f t="shared" ca="1" si="14"/>
        <v>94.706990443939731</v>
      </c>
      <c r="H100" s="64">
        <f t="shared" ca="1" si="14"/>
        <v>966.67964818753808</v>
      </c>
      <c r="I100" s="64">
        <f t="shared" ca="1" si="14"/>
        <v>616.58519238723011</v>
      </c>
      <c r="J100" s="64">
        <f t="shared" ca="1" si="14"/>
        <v>255.3240735419015</v>
      </c>
      <c r="K100" s="64">
        <f t="shared" ca="1" si="14"/>
        <v>612.58677230305818</v>
      </c>
      <c r="L100" s="64">
        <f t="shared" ca="1" si="14"/>
        <v>1167.8590570535857</v>
      </c>
      <c r="M100" s="64">
        <f t="shared" ca="1" si="14"/>
        <v>723.17043673853027</v>
      </c>
      <c r="N100" s="64">
        <f t="shared" ca="1" si="14"/>
        <v>1579.8014790378384</v>
      </c>
      <c r="O100" s="115">
        <f t="shared" ca="1" si="9"/>
        <v>7816.5457610274825</v>
      </c>
    </row>
    <row r="101" spans="1:15" hidden="1" x14ac:dyDescent="0.25">
      <c r="A101" s="62">
        <f t="shared" si="10"/>
        <v>100</v>
      </c>
      <c r="B101" s="63">
        <f t="shared" ca="1" si="11"/>
        <v>0.10746008385199145</v>
      </c>
      <c r="C101" s="123">
        <f t="shared" ca="1" si="12"/>
        <v>-86.163517688258707</v>
      </c>
      <c r="D101" s="99">
        <f t="shared" ca="1" si="12"/>
        <v>7357.8714498023583</v>
      </c>
      <c r="E101" s="64">
        <f t="shared" ca="1" si="12"/>
        <v>526.52198230158035</v>
      </c>
      <c r="F101" s="64">
        <f t="shared" ca="1" si="14"/>
        <v>90.517262250121007</v>
      </c>
      <c r="G101" s="64">
        <f t="shared" ca="1" si="14"/>
        <v>421.07266354949007</v>
      </c>
      <c r="H101" s="64">
        <f t="shared" ca="1" si="14"/>
        <v>1080.8665453544631</v>
      </c>
      <c r="I101" s="64">
        <f t="shared" ca="1" si="14"/>
        <v>409.89723400969956</v>
      </c>
      <c r="J101" s="64">
        <f t="shared" ca="1" si="14"/>
        <v>335.46825496020938</v>
      </c>
      <c r="K101" s="64">
        <f t="shared" ca="1" si="14"/>
        <v>276.15067364680579</v>
      </c>
      <c r="L101" s="64">
        <f t="shared" ca="1" si="14"/>
        <v>1319.4597245068885</v>
      </c>
      <c r="M101" s="64">
        <f t="shared" ca="1" si="14"/>
        <v>980.95827284711277</v>
      </c>
      <c r="N101" s="64">
        <f t="shared" ca="1" si="14"/>
        <v>407.93365456804793</v>
      </c>
      <c r="O101" s="115">
        <f t="shared" ca="1" si="9"/>
        <v>5848.8462679944196</v>
      </c>
    </row>
    <row r="102" spans="1:15" hidden="1" x14ac:dyDescent="0.25">
      <c r="A102" s="62">
        <f t="shared" si="10"/>
        <v>101</v>
      </c>
      <c r="B102" s="63">
        <f t="shared" ca="1" si="11"/>
        <v>3.0078449116958769E-2</v>
      </c>
      <c r="C102" s="123">
        <f t="shared" ca="1" si="12"/>
        <v>1084.5493846543491</v>
      </c>
      <c r="D102" s="99">
        <f t="shared" ca="1" si="12"/>
        <v>-1526.0331809179461</v>
      </c>
      <c r="E102" s="64">
        <f t="shared" ca="1" si="12"/>
        <v>64.291753029983113</v>
      </c>
      <c r="F102" s="64">
        <f t="shared" ca="1" si="14"/>
        <v>1198.5305821756001</v>
      </c>
      <c r="G102" s="64">
        <f t="shared" ca="1" si="14"/>
        <v>761.63731653932723</v>
      </c>
      <c r="H102" s="64">
        <f t="shared" ca="1" si="14"/>
        <v>667.83892872182662</v>
      </c>
      <c r="I102" s="64">
        <f t="shared" ca="1" si="14"/>
        <v>1092.7753927585886</v>
      </c>
      <c r="J102" s="64">
        <f t="shared" ca="1" si="14"/>
        <v>215.11639687086625</v>
      </c>
      <c r="K102" s="64">
        <f t="shared" ca="1" si="14"/>
        <v>723.19007137532788</v>
      </c>
      <c r="L102" s="64">
        <f t="shared" ca="1" si="14"/>
        <v>687.15355110100177</v>
      </c>
      <c r="M102" s="64">
        <f t="shared" ca="1" si="14"/>
        <v>-32.581596585666148</v>
      </c>
      <c r="N102" s="64">
        <f t="shared" ca="1" si="14"/>
        <v>1124.6460724652911</v>
      </c>
      <c r="O102" s="115">
        <f t="shared" ca="1" si="9"/>
        <v>6502.5984684521463</v>
      </c>
    </row>
    <row r="103" spans="1:15" hidden="1" x14ac:dyDescent="0.25">
      <c r="A103" s="62">
        <f t="shared" si="10"/>
        <v>102</v>
      </c>
      <c r="B103" s="63">
        <f t="shared" ca="1" si="11"/>
        <v>4.8917449570755701E-2</v>
      </c>
      <c r="C103" s="123">
        <f t="shared" ca="1" si="12"/>
        <v>724.84220111179377</v>
      </c>
      <c r="D103" s="99">
        <f t="shared" ca="1" si="12"/>
        <v>7828.807365416531</v>
      </c>
      <c r="E103" s="64">
        <f t="shared" ca="1" si="12"/>
        <v>535.76241836379359</v>
      </c>
      <c r="F103" s="64">
        <f t="shared" ca="1" si="14"/>
        <v>594.15692301340982</v>
      </c>
      <c r="G103" s="64">
        <f t="shared" ca="1" si="14"/>
        <v>966.31833775623659</v>
      </c>
      <c r="H103" s="64">
        <f t="shared" ca="1" si="14"/>
        <v>826.79995634845716</v>
      </c>
      <c r="I103" s="64">
        <f t="shared" ca="1" si="14"/>
        <v>716.21765909256044</v>
      </c>
      <c r="J103" s="64">
        <f t="shared" ca="1" si="14"/>
        <v>755.9624391217128</v>
      </c>
      <c r="K103" s="64">
        <f t="shared" ca="1" si="14"/>
        <v>-99.042567787294274</v>
      </c>
      <c r="L103" s="64">
        <f t="shared" ca="1" si="14"/>
        <v>453.83367702239957</v>
      </c>
      <c r="M103" s="64">
        <f t="shared" ca="1" si="14"/>
        <v>28.534082546558523</v>
      </c>
      <c r="N103" s="64">
        <f t="shared" ca="1" si="14"/>
        <v>920.70822276511512</v>
      </c>
      <c r="O103" s="115">
        <f t="shared" ca="1" si="9"/>
        <v>5699.2511482429491</v>
      </c>
    </row>
    <row r="104" spans="1:15" hidden="1" x14ac:dyDescent="0.25">
      <c r="A104" s="62">
        <f t="shared" si="10"/>
        <v>103</v>
      </c>
      <c r="B104" s="63">
        <f t="shared" ca="1" si="11"/>
        <v>7.4787448383432653E-3</v>
      </c>
      <c r="C104" s="123">
        <f t="shared" ca="1" si="12"/>
        <v>1109.3503699691216</v>
      </c>
      <c r="D104" s="99">
        <f t="shared" ca="1" si="12"/>
        <v>16998.649823981301</v>
      </c>
      <c r="E104" s="64">
        <f t="shared" ca="1" si="12"/>
        <v>639.39074793841337</v>
      </c>
      <c r="F104" s="64">
        <f t="shared" ca="1" si="14"/>
        <v>522.32337610606612</v>
      </c>
      <c r="G104" s="64">
        <f t="shared" ca="1" si="14"/>
        <v>152.26921049993831</v>
      </c>
      <c r="H104" s="64">
        <f t="shared" ca="1" si="14"/>
        <v>433.44795822136518</v>
      </c>
      <c r="I104" s="64">
        <f t="shared" ca="1" si="14"/>
        <v>18.618888461943754</v>
      </c>
      <c r="J104" s="64">
        <f t="shared" ca="1" si="14"/>
        <v>1010.716872175125</v>
      </c>
      <c r="K104" s="64">
        <f t="shared" ca="1" si="14"/>
        <v>818.13361146452758</v>
      </c>
      <c r="L104" s="64">
        <f t="shared" ca="1" si="14"/>
        <v>549.40199274349322</v>
      </c>
      <c r="M104" s="64">
        <f t="shared" ca="1" si="14"/>
        <v>1259.2879013494589</v>
      </c>
      <c r="N104" s="64">
        <f t="shared" ca="1" si="14"/>
        <v>172.94812587962491</v>
      </c>
      <c r="O104" s="115">
        <f t="shared" ca="1" si="9"/>
        <v>5576.5386848399567</v>
      </c>
    </row>
    <row r="105" spans="1:15" hidden="1" x14ac:dyDescent="0.25">
      <c r="A105" s="62">
        <f t="shared" si="10"/>
        <v>104</v>
      </c>
      <c r="B105" s="63">
        <f t="shared" ca="1" si="11"/>
        <v>-8.2058811284192054E-2</v>
      </c>
      <c r="C105" s="123">
        <f t="shared" ca="1" si="12"/>
        <v>992.62842381573125</v>
      </c>
      <c r="D105" s="99">
        <f t="shared" ca="1" si="12"/>
        <v>4600.2066591856019</v>
      </c>
      <c r="E105" s="64">
        <f t="shared" ca="1" si="12"/>
        <v>-90.172463481720342</v>
      </c>
      <c r="F105" s="64">
        <f t="shared" ca="1" si="14"/>
        <v>870.32735660458081</v>
      </c>
      <c r="G105" s="64">
        <f t="shared" ca="1" si="14"/>
        <v>1232.5506590993173</v>
      </c>
      <c r="H105" s="64">
        <f t="shared" ca="1" si="14"/>
        <v>-42.301816637632783</v>
      </c>
      <c r="I105" s="64">
        <f t="shared" ca="1" si="14"/>
        <v>-140.39776504542533</v>
      </c>
      <c r="J105" s="64">
        <f t="shared" ca="1" si="14"/>
        <v>-465.71700760501733</v>
      </c>
      <c r="K105" s="64">
        <f t="shared" ca="1" si="14"/>
        <v>315.88721597184798</v>
      </c>
      <c r="L105" s="64">
        <f t="shared" ca="1" si="14"/>
        <v>502.29750543157002</v>
      </c>
      <c r="M105" s="64">
        <f t="shared" ca="1" si="14"/>
        <v>354.12658007738992</v>
      </c>
      <c r="N105" s="64">
        <f t="shared" ca="1" si="14"/>
        <v>725.62830017126112</v>
      </c>
      <c r="O105" s="115">
        <f t="shared" ca="1" si="9"/>
        <v>3262.2285645861712</v>
      </c>
    </row>
    <row r="106" spans="1:15" hidden="1" x14ac:dyDescent="0.25">
      <c r="A106" s="62">
        <f t="shared" si="10"/>
        <v>105</v>
      </c>
      <c r="B106" s="63">
        <f t="shared" ca="1" si="11"/>
        <v>6.2792585136109455E-2</v>
      </c>
      <c r="C106" s="123">
        <f t="shared" ca="1" si="12"/>
        <v>1492.0858676757412</v>
      </c>
      <c r="D106" s="99">
        <f t="shared" ca="1" si="12"/>
        <v>526.80970712885119</v>
      </c>
      <c r="E106" s="64">
        <f t="shared" ca="1" si="12"/>
        <v>542.82041902767514</v>
      </c>
      <c r="F106" s="64">
        <f t="shared" ref="F106:N121" ca="1" si="15">(_xlfn.NORM.INV(RAND(),F$1*$R$1,F$1*$U$1))</f>
        <v>742.721604914419</v>
      </c>
      <c r="G106" s="64">
        <f t="shared" ca="1" si="15"/>
        <v>-75.313744302522196</v>
      </c>
      <c r="H106" s="64">
        <f t="shared" ca="1" si="15"/>
        <v>1319.00991202878</v>
      </c>
      <c r="I106" s="64">
        <f t="shared" ca="1" si="15"/>
        <v>-91.991272130234734</v>
      </c>
      <c r="J106" s="64">
        <f t="shared" ca="1" si="15"/>
        <v>975.31490418887233</v>
      </c>
      <c r="K106" s="64">
        <f t="shared" ca="1" si="15"/>
        <v>583.79547396999328</v>
      </c>
      <c r="L106" s="64">
        <f t="shared" ca="1" si="15"/>
        <v>1107.3744057048641</v>
      </c>
      <c r="M106" s="64">
        <f t="shared" ca="1" si="15"/>
        <v>-120.18975989455475</v>
      </c>
      <c r="N106" s="64">
        <f t="shared" ca="1" si="15"/>
        <v>-103.38448345181564</v>
      </c>
      <c r="O106" s="115">
        <f t="shared" ca="1" si="9"/>
        <v>4880.1574600554768</v>
      </c>
    </row>
    <row r="107" spans="1:15" hidden="1" x14ac:dyDescent="0.25">
      <c r="A107" s="62">
        <f t="shared" si="10"/>
        <v>106</v>
      </c>
      <c r="B107" s="63">
        <f t="shared" ca="1" si="11"/>
        <v>6.9540588142091381E-2</v>
      </c>
      <c r="C107" s="123">
        <f t="shared" ca="1" si="12"/>
        <v>-140.16065984146223</v>
      </c>
      <c r="D107" s="99">
        <f t="shared" ca="1" si="12"/>
        <v>4445.5229493469078</v>
      </c>
      <c r="E107" s="64">
        <f t="shared" ca="1" si="12"/>
        <v>-249.55844345717765</v>
      </c>
      <c r="F107" s="64">
        <f t="shared" ca="1" si="15"/>
        <v>608.05630053394998</v>
      </c>
      <c r="G107" s="64">
        <f t="shared" ca="1" si="15"/>
        <v>510.58168519780992</v>
      </c>
      <c r="H107" s="64">
        <f t="shared" ca="1" si="15"/>
        <v>350.58798789465629</v>
      </c>
      <c r="I107" s="64">
        <f t="shared" ca="1" si="15"/>
        <v>2037.8337335272979</v>
      </c>
      <c r="J107" s="64">
        <f t="shared" ca="1" si="15"/>
        <v>1476.2177902870612</v>
      </c>
      <c r="K107" s="64">
        <f t="shared" ca="1" si="15"/>
        <v>614.66523776248187</v>
      </c>
      <c r="L107" s="64">
        <f t="shared" ca="1" si="15"/>
        <v>947.92826972780938</v>
      </c>
      <c r="M107" s="64">
        <f t="shared" ca="1" si="15"/>
        <v>-326.32908621503532</v>
      </c>
      <c r="N107" s="64">
        <f t="shared" ca="1" si="15"/>
        <v>224.76698306817372</v>
      </c>
      <c r="O107" s="115">
        <f t="shared" ca="1" si="9"/>
        <v>6194.7504583270265</v>
      </c>
    </row>
    <row r="108" spans="1:15" hidden="1" x14ac:dyDescent="0.25">
      <c r="A108" s="62">
        <f t="shared" si="10"/>
        <v>107</v>
      </c>
      <c r="B108" s="63">
        <f t="shared" ca="1" si="11"/>
        <v>7.5879257901004443E-2</v>
      </c>
      <c r="C108" s="123">
        <f t="shared" ca="1" si="12"/>
        <v>402.75851202630571</v>
      </c>
      <c r="D108" s="99">
        <f t="shared" ca="1" si="12"/>
        <v>2203.3783917354481</v>
      </c>
      <c r="E108" s="64">
        <f t="shared" ca="1" si="12"/>
        <v>343.32814512582399</v>
      </c>
      <c r="F108" s="64">
        <f t="shared" ca="1" si="15"/>
        <v>724.58442978571713</v>
      </c>
      <c r="G108" s="64">
        <f t="shared" ca="1" si="15"/>
        <v>1169.68229655801</v>
      </c>
      <c r="H108" s="64">
        <f t="shared" ca="1" si="15"/>
        <v>237.82930641074881</v>
      </c>
      <c r="I108" s="64">
        <f t="shared" ca="1" si="15"/>
        <v>1093.4209234716241</v>
      </c>
      <c r="J108" s="64">
        <f t="shared" ca="1" si="15"/>
        <v>1164.6456182654269</v>
      </c>
      <c r="K108" s="64">
        <f t="shared" ca="1" si="15"/>
        <v>303.26725992737875</v>
      </c>
      <c r="L108" s="64">
        <f t="shared" ca="1" si="15"/>
        <v>465.55038275498111</v>
      </c>
      <c r="M108" s="64">
        <f t="shared" ca="1" si="15"/>
        <v>-84.223857084363658</v>
      </c>
      <c r="N108" s="64">
        <f t="shared" ca="1" si="15"/>
        <v>1166.6268749816591</v>
      </c>
      <c r="O108" s="115">
        <f t="shared" ca="1" si="9"/>
        <v>6584.7113801970054</v>
      </c>
    </row>
    <row r="109" spans="1:15" hidden="1" x14ac:dyDescent="0.25">
      <c r="A109" s="62">
        <f t="shared" si="10"/>
        <v>108</v>
      </c>
      <c r="B109" s="63">
        <f t="shared" ca="1" si="11"/>
        <v>6.0658840183632483E-2</v>
      </c>
      <c r="C109" s="123">
        <f t="shared" ca="1" si="12"/>
        <v>903.29919525877085</v>
      </c>
      <c r="D109" s="99">
        <f t="shared" ca="1" si="12"/>
        <v>4652.1355866027916</v>
      </c>
      <c r="E109" s="64">
        <f t="shared" ca="1" si="12"/>
        <v>207.23232970024657</v>
      </c>
      <c r="F109" s="64">
        <f t="shared" ca="1" si="15"/>
        <v>475.49025166913532</v>
      </c>
      <c r="G109" s="64">
        <f t="shared" ca="1" si="15"/>
        <v>-608.46403701394252</v>
      </c>
      <c r="H109" s="64">
        <f t="shared" ca="1" si="15"/>
        <v>313.30888513980403</v>
      </c>
      <c r="I109" s="64">
        <f t="shared" ca="1" si="15"/>
        <v>941.47654678585104</v>
      </c>
      <c r="J109" s="64">
        <f t="shared" ca="1" si="15"/>
        <v>672.04827986445423</v>
      </c>
      <c r="K109" s="64">
        <f t="shared" ca="1" si="15"/>
        <v>390.33824730207112</v>
      </c>
      <c r="L109" s="64">
        <f t="shared" ca="1" si="15"/>
        <v>427.28093996248214</v>
      </c>
      <c r="M109" s="64">
        <f t="shared" ca="1" si="15"/>
        <v>1203.7272314473148</v>
      </c>
      <c r="N109" s="64">
        <f t="shared" ca="1" si="15"/>
        <v>857.13420398818903</v>
      </c>
      <c r="O109" s="115">
        <f t="shared" ca="1" si="9"/>
        <v>4879.5728788456054</v>
      </c>
    </row>
    <row r="110" spans="1:15" hidden="1" x14ac:dyDescent="0.25">
      <c r="A110" s="62">
        <f t="shared" si="10"/>
        <v>109</v>
      </c>
      <c r="B110" s="63">
        <f t="shared" ca="1" si="11"/>
        <v>0.11562074995944512</v>
      </c>
      <c r="C110" s="123">
        <f t="shared" ca="1" si="12"/>
        <v>-34.013585136683218</v>
      </c>
      <c r="D110" s="99">
        <f t="shared" ca="1" si="12"/>
        <v>7199.7176039374963</v>
      </c>
      <c r="E110" s="64">
        <f t="shared" ca="1" si="12"/>
        <v>-871.11871067925472</v>
      </c>
      <c r="F110" s="64">
        <f t="shared" ca="1" si="15"/>
        <v>767.40898755523608</v>
      </c>
      <c r="G110" s="64">
        <f t="shared" ca="1" si="15"/>
        <v>254.29368644688219</v>
      </c>
      <c r="H110" s="64">
        <f t="shared" ca="1" si="15"/>
        <v>-60.886085874947639</v>
      </c>
      <c r="I110" s="64">
        <f t="shared" ca="1" si="15"/>
        <v>905.80788784944991</v>
      </c>
      <c r="J110" s="64">
        <f t="shared" ca="1" si="15"/>
        <v>415.67025472795501</v>
      </c>
      <c r="K110" s="64">
        <f t="shared" ca="1" si="15"/>
        <v>-28.901640336277296</v>
      </c>
      <c r="L110" s="64">
        <f t="shared" ca="1" si="15"/>
        <v>57.805743492026124</v>
      </c>
      <c r="M110" s="64">
        <f t="shared" ca="1" si="15"/>
        <v>671.27383423656875</v>
      </c>
      <c r="N110" s="64">
        <f t="shared" ca="1" si="15"/>
        <v>955.24435873109121</v>
      </c>
      <c r="O110" s="115">
        <f t="shared" ca="1" si="9"/>
        <v>3066.5983161487297</v>
      </c>
    </row>
    <row r="111" spans="1:15" hidden="1" x14ac:dyDescent="0.25">
      <c r="A111" s="62">
        <f t="shared" si="10"/>
        <v>110</v>
      </c>
      <c r="B111" s="63">
        <f t="shared" ca="1" si="11"/>
        <v>4.2665407420300581E-2</v>
      </c>
      <c r="C111" s="123">
        <f t="shared" ca="1" si="12"/>
        <v>-725.55900817460201</v>
      </c>
      <c r="D111" s="99">
        <f t="shared" ca="1" si="12"/>
        <v>-1894.0688593098994</v>
      </c>
      <c r="E111" s="64">
        <f t="shared" ca="1" si="12"/>
        <v>1179.3341795680305</v>
      </c>
      <c r="F111" s="64">
        <f t="shared" ca="1" si="15"/>
        <v>385.72253354579732</v>
      </c>
      <c r="G111" s="64">
        <f t="shared" ca="1" si="15"/>
        <v>-218.16174751465678</v>
      </c>
      <c r="H111" s="64">
        <f t="shared" ca="1" si="15"/>
        <v>1712.056912648289</v>
      </c>
      <c r="I111" s="64">
        <f t="shared" ca="1" si="15"/>
        <v>812.0937827188161</v>
      </c>
      <c r="J111" s="64">
        <f t="shared" ca="1" si="15"/>
        <v>579.55938933381924</v>
      </c>
      <c r="K111" s="64">
        <f t="shared" ca="1" si="15"/>
        <v>1351.0934568430248</v>
      </c>
      <c r="L111" s="64">
        <f t="shared" ca="1" si="15"/>
        <v>722.32856818348671</v>
      </c>
      <c r="M111" s="64">
        <f t="shared" ca="1" si="15"/>
        <v>1098.4821160991467</v>
      </c>
      <c r="N111" s="64">
        <f t="shared" ca="1" si="15"/>
        <v>866.56655465951167</v>
      </c>
      <c r="O111" s="115">
        <f t="shared" ca="1" si="9"/>
        <v>8489.0757460852656</v>
      </c>
    </row>
    <row r="112" spans="1:15" hidden="1" x14ac:dyDescent="0.25">
      <c r="A112" s="62">
        <f t="shared" si="10"/>
        <v>111</v>
      </c>
      <c r="B112" s="63">
        <f t="shared" ca="1" si="11"/>
        <v>6.5974699258377845E-2</v>
      </c>
      <c r="C112" s="123">
        <f t="shared" ca="1" si="12"/>
        <v>774.93365934925669</v>
      </c>
      <c r="D112" s="99">
        <f t="shared" ca="1" si="12"/>
        <v>842.02993213012269</v>
      </c>
      <c r="E112" s="64">
        <f t="shared" ca="1" si="12"/>
        <v>-286.72106715602956</v>
      </c>
      <c r="F112" s="64">
        <f t="shared" ca="1" si="15"/>
        <v>722.92590737589126</v>
      </c>
      <c r="G112" s="64">
        <f t="shared" ca="1" si="15"/>
        <v>1103.4012073634112</v>
      </c>
      <c r="H112" s="64">
        <f t="shared" ca="1" si="15"/>
        <v>435.72084739531749</v>
      </c>
      <c r="I112" s="64">
        <f t="shared" ca="1" si="15"/>
        <v>595.68195916650677</v>
      </c>
      <c r="J112" s="64">
        <f t="shared" ca="1" si="15"/>
        <v>458.921088922249</v>
      </c>
      <c r="K112" s="64">
        <f t="shared" ca="1" si="15"/>
        <v>801.94683928389281</v>
      </c>
      <c r="L112" s="64">
        <f t="shared" ca="1" si="15"/>
        <v>1136.0477899468801</v>
      </c>
      <c r="M112" s="64">
        <f t="shared" ca="1" si="15"/>
        <v>890.96916575986086</v>
      </c>
      <c r="N112" s="64">
        <f t="shared" ca="1" si="15"/>
        <v>1223.8890691620377</v>
      </c>
      <c r="O112" s="115">
        <f t="shared" ca="1" si="9"/>
        <v>7082.7828072200173</v>
      </c>
    </row>
    <row r="113" spans="1:15" hidden="1" x14ac:dyDescent="0.25">
      <c r="A113" s="62">
        <f t="shared" si="10"/>
        <v>112</v>
      </c>
      <c r="B113" s="63">
        <f t="shared" ca="1" si="11"/>
        <v>0.10372912710539715</v>
      </c>
      <c r="C113" s="123">
        <f t="shared" ca="1" si="12"/>
        <v>698.18379377362362</v>
      </c>
      <c r="D113" s="99">
        <f t="shared" ca="1" si="12"/>
        <v>1402.6732614181788</v>
      </c>
      <c r="E113" s="64">
        <f t="shared" ca="1" si="12"/>
        <v>915.92743477747422</v>
      </c>
      <c r="F113" s="64">
        <f t="shared" ca="1" si="15"/>
        <v>389.87928092270357</v>
      </c>
      <c r="G113" s="64">
        <f t="shared" ca="1" si="15"/>
        <v>-602.54901537455453</v>
      </c>
      <c r="H113" s="64">
        <f t="shared" ca="1" si="15"/>
        <v>239.19214184021388</v>
      </c>
      <c r="I113" s="64">
        <f t="shared" ca="1" si="15"/>
        <v>1165.6440909364733</v>
      </c>
      <c r="J113" s="64">
        <f t="shared" ca="1" si="15"/>
        <v>22.72164424881322</v>
      </c>
      <c r="K113" s="64">
        <f t="shared" ca="1" si="15"/>
        <v>982.2393520878486</v>
      </c>
      <c r="L113" s="64">
        <f t="shared" ca="1" si="15"/>
        <v>-91.486502974907239</v>
      </c>
      <c r="M113" s="64">
        <f t="shared" ca="1" si="15"/>
        <v>934.3792819010074</v>
      </c>
      <c r="N113" s="64">
        <f t="shared" ca="1" si="15"/>
        <v>-307.05668434361041</v>
      </c>
      <c r="O113" s="115">
        <f t="shared" ca="1" si="9"/>
        <v>3648.8910240214623</v>
      </c>
    </row>
    <row r="114" spans="1:15" hidden="1" x14ac:dyDescent="0.25">
      <c r="A114" s="62">
        <f t="shared" si="10"/>
        <v>113</v>
      </c>
      <c r="B114" s="63">
        <f t="shared" ca="1" si="11"/>
        <v>-1.0854695489055918E-2</v>
      </c>
      <c r="C114" s="123">
        <f t="shared" ca="1" si="12"/>
        <v>-375.49815839688824</v>
      </c>
      <c r="D114" s="99">
        <f t="shared" ca="1" si="12"/>
        <v>467.82463733098666</v>
      </c>
      <c r="E114" s="64">
        <f t="shared" ca="1" si="12"/>
        <v>251.17165588922074</v>
      </c>
      <c r="F114" s="64">
        <f t="shared" ca="1" si="15"/>
        <v>285.97473393753478</v>
      </c>
      <c r="G114" s="64">
        <f t="shared" ca="1" si="15"/>
        <v>1134.5889905688846</v>
      </c>
      <c r="H114" s="64">
        <f t="shared" ca="1" si="15"/>
        <v>-568.65830252606088</v>
      </c>
      <c r="I114" s="64">
        <f t="shared" ca="1" si="15"/>
        <v>-109.80389073802712</v>
      </c>
      <c r="J114" s="64">
        <f t="shared" ca="1" si="15"/>
        <v>352.45516464739296</v>
      </c>
      <c r="K114" s="64">
        <f t="shared" ca="1" si="15"/>
        <v>848.8151893226559</v>
      </c>
      <c r="L114" s="64">
        <f t="shared" ca="1" si="15"/>
        <v>851.2546685448857</v>
      </c>
      <c r="M114" s="64">
        <f t="shared" ca="1" si="15"/>
        <v>652.11046028058536</v>
      </c>
      <c r="N114" s="64">
        <f t="shared" ca="1" si="15"/>
        <v>199.87587723830455</v>
      </c>
      <c r="O114" s="115">
        <f t="shared" ca="1" si="9"/>
        <v>3897.7845471653764</v>
      </c>
    </row>
    <row r="115" spans="1:15" hidden="1" x14ac:dyDescent="0.25">
      <c r="A115" s="62">
        <f t="shared" si="10"/>
        <v>114</v>
      </c>
      <c r="B115" s="63">
        <f t="shared" ca="1" si="11"/>
        <v>1.5782888511009764E-2</v>
      </c>
      <c r="C115" s="123">
        <f t="shared" ca="1" si="12"/>
        <v>512.74834809027789</v>
      </c>
      <c r="D115" s="99">
        <f t="shared" ca="1" si="12"/>
        <v>2952.8563599140871</v>
      </c>
      <c r="E115" s="64">
        <f t="shared" ca="1" si="12"/>
        <v>-53.564704592606518</v>
      </c>
      <c r="F115" s="64">
        <f t="shared" ca="1" si="15"/>
        <v>294.18920291572385</v>
      </c>
      <c r="G115" s="64">
        <f t="shared" ca="1" si="15"/>
        <v>398.37950380752028</v>
      </c>
      <c r="H115" s="64">
        <f t="shared" ca="1" si="15"/>
        <v>8.6200454248554479</v>
      </c>
      <c r="I115" s="64">
        <f t="shared" ca="1" si="15"/>
        <v>-667.32180524827891</v>
      </c>
      <c r="J115" s="64">
        <f t="shared" ca="1" si="15"/>
        <v>887.90267476368922</v>
      </c>
      <c r="K115" s="64">
        <f t="shared" ca="1" si="15"/>
        <v>-863.43219972582574</v>
      </c>
      <c r="L115" s="64">
        <f t="shared" ca="1" si="15"/>
        <v>1338.3467208185884</v>
      </c>
      <c r="M115" s="64">
        <f t="shared" ca="1" si="15"/>
        <v>1391.0915804809797</v>
      </c>
      <c r="N115" s="64">
        <f t="shared" ca="1" si="15"/>
        <v>716.60724908654106</v>
      </c>
      <c r="O115" s="115">
        <f t="shared" ca="1" si="9"/>
        <v>3450.818267731187</v>
      </c>
    </row>
    <row r="116" spans="1:15" hidden="1" x14ac:dyDescent="0.25">
      <c r="A116" s="62">
        <f t="shared" si="10"/>
        <v>115</v>
      </c>
      <c r="B116" s="63">
        <f t="shared" ca="1" si="11"/>
        <v>0.1107453192691643</v>
      </c>
      <c r="C116" s="123">
        <f t="shared" ca="1" si="12"/>
        <v>1746.7523834104804</v>
      </c>
      <c r="D116" s="99">
        <f t="shared" ca="1" si="12"/>
        <v>9024.67988987227</v>
      </c>
      <c r="E116" s="64">
        <f t="shared" ca="1" si="12"/>
        <v>343.32321403362323</v>
      </c>
      <c r="F116" s="64">
        <f t="shared" ca="1" si="15"/>
        <v>206.10198934579131</v>
      </c>
      <c r="G116" s="64">
        <f t="shared" ca="1" si="15"/>
        <v>650.36379365211008</v>
      </c>
      <c r="H116" s="64">
        <f t="shared" ca="1" si="15"/>
        <v>173.07975261856291</v>
      </c>
      <c r="I116" s="64">
        <f t="shared" ca="1" si="15"/>
        <v>1143.1418348654267</v>
      </c>
      <c r="J116" s="64">
        <f t="shared" ca="1" si="15"/>
        <v>913.69197672239659</v>
      </c>
      <c r="K116" s="64">
        <f t="shared" ca="1" si="15"/>
        <v>636.37942781805691</v>
      </c>
      <c r="L116" s="64">
        <f t="shared" ca="1" si="15"/>
        <v>888.06670848557997</v>
      </c>
      <c r="M116" s="64">
        <f t="shared" ca="1" si="15"/>
        <v>776.83500215402478</v>
      </c>
      <c r="N116" s="64">
        <f t="shared" ca="1" si="15"/>
        <v>319.17220768408714</v>
      </c>
      <c r="O116" s="115">
        <f t="shared" ca="1" si="9"/>
        <v>6050.1559073796598</v>
      </c>
    </row>
    <row r="117" spans="1:15" hidden="1" x14ac:dyDescent="0.25">
      <c r="A117" s="62">
        <f t="shared" si="10"/>
        <v>116</v>
      </c>
      <c r="B117" s="63">
        <f t="shared" ca="1" si="11"/>
        <v>0.12031894867452524</v>
      </c>
      <c r="C117" s="123">
        <f t="shared" ca="1" si="12"/>
        <v>564.04946678904389</v>
      </c>
      <c r="D117" s="99">
        <f t="shared" ca="1" si="12"/>
        <v>3114.0103577315222</v>
      </c>
      <c r="E117" s="64">
        <f t="shared" ca="1" si="12"/>
        <v>272.96309849642705</v>
      </c>
      <c r="F117" s="64">
        <f t="shared" ca="1" si="15"/>
        <v>344.57923195941424</v>
      </c>
      <c r="G117" s="64">
        <f t="shared" ca="1" si="15"/>
        <v>155.1209728809813</v>
      </c>
      <c r="H117" s="64">
        <f t="shared" ca="1" si="15"/>
        <v>1102.0687612429151</v>
      </c>
      <c r="I117" s="64">
        <f t="shared" ca="1" si="15"/>
        <v>689.67990463865908</v>
      </c>
      <c r="J117" s="64">
        <f t="shared" ca="1" si="15"/>
        <v>52.077134879852338</v>
      </c>
      <c r="K117" s="64">
        <f t="shared" ca="1" si="15"/>
        <v>347.32695765936182</v>
      </c>
      <c r="L117" s="64">
        <f t="shared" ca="1" si="15"/>
        <v>666.7791007133078</v>
      </c>
      <c r="M117" s="64">
        <f t="shared" ca="1" si="15"/>
        <v>1125.4407531822626</v>
      </c>
      <c r="N117" s="64">
        <f t="shared" ca="1" si="15"/>
        <v>-35.832387837968213</v>
      </c>
      <c r="O117" s="115">
        <f t="shared" ca="1" si="9"/>
        <v>4720.2035278152134</v>
      </c>
    </row>
    <row r="118" spans="1:15" hidden="1" x14ac:dyDescent="0.25">
      <c r="A118" s="62">
        <f t="shared" si="10"/>
        <v>117</v>
      </c>
      <c r="B118" s="63">
        <f t="shared" ca="1" si="11"/>
        <v>4.0531047519792626E-2</v>
      </c>
      <c r="C118" s="123">
        <f t="shared" ca="1" si="12"/>
        <v>425.76939407461168</v>
      </c>
      <c r="D118" s="99">
        <f t="shared" ca="1" si="12"/>
        <v>-761.18470075937512</v>
      </c>
      <c r="E118" s="64">
        <f t="shared" ca="1" si="12"/>
        <v>648.60168009299991</v>
      </c>
      <c r="F118" s="64">
        <f t="shared" ca="1" si="15"/>
        <v>-178.74502369489414</v>
      </c>
      <c r="G118" s="64">
        <f t="shared" ca="1" si="15"/>
        <v>118.46790701734852</v>
      </c>
      <c r="H118" s="64">
        <f t="shared" ca="1" si="15"/>
        <v>942.75232765419491</v>
      </c>
      <c r="I118" s="64">
        <f t="shared" ca="1" si="15"/>
        <v>320.05369101646227</v>
      </c>
      <c r="J118" s="64">
        <f t="shared" ca="1" si="15"/>
        <v>957.6440163540201</v>
      </c>
      <c r="K118" s="64">
        <f t="shared" ca="1" si="15"/>
        <v>1848.1346147845181</v>
      </c>
      <c r="L118" s="64">
        <f t="shared" ca="1" si="15"/>
        <v>-18.765762817146424</v>
      </c>
      <c r="M118" s="64">
        <f t="shared" ca="1" si="15"/>
        <v>-28.693224365170522</v>
      </c>
      <c r="N118" s="64">
        <f t="shared" ca="1" si="15"/>
        <v>971.48802410478811</v>
      </c>
      <c r="O118" s="115">
        <f t="shared" ca="1" si="9"/>
        <v>5580.9382501471209</v>
      </c>
    </row>
    <row r="119" spans="1:15" hidden="1" x14ac:dyDescent="0.25">
      <c r="A119" s="62">
        <f t="shared" si="10"/>
        <v>118</v>
      </c>
      <c r="B119" s="63">
        <f t="shared" ca="1" si="11"/>
        <v>3.4236724290896275E-2</v>
      </c>
      <c r="C119" s="123">
        <f t="shared" ca="1" si="12"/>
        <v>-785.17171556200765</v>
      </c>
      <c r="D119" s="99">
        <f t="shared" ca="1" si="12"/>
        <v>7433.5052875331512</v>
      </c>
      <c r="E119" s="64">
        <f t="shared" ca="1" si="12"/>
        <v>824.70709144904095</v>
      </c>
      <c r="F119" s="64">
        <f t="shared" ca="1" si="15"/>
        <v>1361.4860669350828</v>
      </c>
      <c r="G119" s="64">
        <f t="shared" ca="1" si="15"/>
        <v>1059.7301475893955</v>
      </c>
      <c r="H119" s="64">
        <f t="shared" ca="1" si="15"/>
        <v>636.29538762786274</v>
      </c>
      <c r="I119" s="64">
        <f t="shared" ca="1" si="15"/>
        <v>614.40354898933117</v>
      </c>
      <c r="J119" s="64">
        <f t="shared" ca="1" si="15"/>
        <v>753.36331101061842</v>
      </c>
      <c r="K119" s="64">
        <f t="shared" ca="1" si="15"/>
        <v>1362.8882232160902</v>
      </c>
      <c r="L119" s="64">
        <f t="shared" ca="1" si="15"/>
        <v>312.35878416035018</v>
      </c>
      <c r="M119" s="64">
        <f t="shared" ca="1" si="15"/>
        <v>960.44916465826509</v>
      </c>
      <c r="N119" s="64">
        <f t="shared" ca="1" si="15"/>
        <v>306.04985201532082</v>
      </c>
      <c r="O119" s="115">
        <f t="shared" ca="1" si="9"/>
        <v>8191.7315776513578</v>
      </c>
    </row>
    <row r="120" spans="1:15" hidden="1" x14ac:dyDescent="0.25">
      <c r="A120" s="62">
        <f t="shared" si="10"/>
        <v>119</v>
      </c>
      <c r="B120" s="63">
        <f t="shared" ca="1" si="11"/>
        <v>2.2864538807751092E-2</v>
      </c>
      <c r="C120" s="123">
        <f t="shared" ca="1" si="12"/>
        <v>106.94189835476283</v>
      </c>
      <c r="D120" s="99">
        <f t="shared" ca="1" si="12"/>
        <v>-912.81294646998413</v>
      </c>
      <c r="E120" s="64">
        <f t="shared" ca="1" si="12"/>
        <v>76.344016828812755</v>
      </c>
      <c r="F120" s="64">
        <f t="shared" ca="1" si="15"/>
        <v>-127.53529518604546</v>
      </c>
      <c r="G120" s="64">
        <f t="shared" ca="1" si="15"/>
        <v>488.5284757033636</v>
      </c>
      <c r="H120" s="64">
        <f t="shared" ca="1" si="15"/>
        <v>287.65483375453601</v>
      </c>
      <c r="I120" s="64">
        <f t="shared" ca="1" si="15"/>
        <v>204.39468498596301</v>
      </c>
      <c r="J120" s="64">
        <f t="shared" ca="1" si="15"/>
        <v>465.97831821273377</v>
      </c>
      <c r="K120" s="64">
        <f t="shared" ca="1" si="15"/>
        <v>1087.9508652106647</v>
      </c>
      <c r="L120" s="64">
        <f t="shared" ca="1" si="15"/>
        <v>142.47500214842381</v>
      </c>
      <c r="M120" s="64">
        <f t="shared" ca="1" si="15"/>
        <v>1133.4739807643869</v>
      </c>
      <c r="N120" s="64">
        <f t="shared" ca="1" si="15"/>
        <v>924.77148206513357</v>
      </c>
      <c r="O120" s="115">
        <f t="shared" ca="1" si="9"/>
        <v>4684.0363644879726</v>
      </c>
    </row>
    <row r="121" spans="1:15" hidden="1" x14ac:dyDescent="0.25">
      <c r="A121" s="62">
        <f t="shared" si="10"/>
        <v>120</v>
      </c>
      <c r="B121" s="63">
        <f t="shared" ca="1" si="11"/>
        <v>0.11763773120526869</v>
      </c>
      <c r="C121" s="123">
        <f t="shared" ca="1" si="12"/>
        <v>324.85196645044596</v>
      </c>
      <c r="D121" s="99">
        <f t="shared" ca="1" si="12"/>
        <v>7956.3527446963844</v>
      </c>
      <c r="E121" s="64">
        <f t="shared" ca="1" si="12"/>
        <v>714.97172824760378</v>
      </c>
      <c r="F121" s="64">
        <f t="shared" ca="1" si="15"/>
        <v>-441.68233708923799</v>
      </c>
      <c r="G121" s="64">
        <f t="shared" ca="1" si="15"/>
        <v>558.29108265319962</v>
      </c>
      <c r="H121" s="64">
        <f t="shared" ca="1" si="15"/>
        <v>1633.5950652650454</v>
      </c>
      <c r="I121" s="64">
        <f t="shared" ca="1" si="15"/>
        <v>369.04927643847623</v>
      </c>
      <c r="J121" s="64">
        <f t="shared" ca="1" si="15"/>
        <v>390.81373199258087</v>
      </c>
      <c r="K121" s="64">
        <f t="shared" ca="1" si="15"/>
        <v>797.56138206016658</v>
      </c>
      <c r="L121" s="64">
        <f t="shared" ca="1" si="15"/>
        <v>538.17493011776207</v>
      </c>
      <c r="M121" s="64">
        <f t="shared" ca="1" si="15"/>
        <v>4.1133604658218132</v>
      </c>
      <c r="N121" s="64">
        <f t="shared" ca="1" si="15"/>
        <v>435.36087671837493</v>
      </c>
      <c r="O121" s="115">
        <f t="shared" ca="1" si="9"/>
        <v>5000.249096869793</v>
      </c>
    </row>
    <row r="122" spans="1:15" hidden="1" x14ac:dyDescent="0.25">
      <c r="A122" s="62">
        <f t="shared" si="10"/>
        <v>121</v>
      </c>
      <c r="B122" s="63">
        <f t="shared" ca="1" si="11"/>
        <v>5.4885283113788805E-2</v>
      </c>
      <c r="C122" s="123">
        <f t="shared" ca="1" si="12"/>
        <v>1277.3326478356612</v>
      </c>
      <c r="D122" s="99">
        <f t="shared" ca="1" si="12"/>
        <v>3623.204991874667</v>
      </c>
      <c r="E122" s="64">
        <f t="shared" ca="1" si="12"/>
        <v>567.80584070247903</v>
      </c>
      <c r="F122" s="64">
        <f t="shared" ref="F122:N130" ca="1" si="16">(_xlfn.NORM.INV(RAND(),F$1*$R$1,F$1*$U$1))</f>
        <v>-59.734279553079546</v>
      </c>
      <c r="G122" s="64">
        <f t="shared" ca="1" si="16"/>
        <v>660.05923477756642</v>
      </c>
      <c r="H122" s="64">
        <f t="shared" ca="1" si="16"/>
        <v>1069.2990242455139</v>
      </c>
      <c r="I122" s="64">
        <f t="shared" ca="1" si="16"/>
        <v>594.49248907263188</v>
      </c>
      <c r="J122" s="64">
        <f t="shared" ca="1" si="16"/>
        <v>736.91535790952025</v>
      </c>
      <c r="K122" s="64">
        <f t="shared" ca="1" si="16"/>
        <v>347.25129916578248</v>
      </c>
      <c r="L122" s="64">
        <f t="shared" ca="1" si="16"/>
        <v>1389.319310104876</v>
      </c>
      <c r="M122" s="64">
        <f t="shared" ca="1" si="16"/>
        <v>262.35820226979149</v>
      </c>
      <c r="N122" s="64">
        <f t="shared" ca="1" si="16"/>
        <v>-298.09290751830565</v>
      </c>
      <c r="O122" s="115">
        <f t="shared" ca="1" si="9"/>
        <v>5269.6735711767769</v>
      </c>
    </row>
    <row r="123" spans="1:15" hidden="1" x14ac:dyDescent="0.25">
      <c r="A123" s="62">
        <f t="shared" si="10"/>
        <v>122</v>
      </c>
      <c r="B123" s="63">
        <f t="shared" ca="1" si="11"/>
        <v>2.2306419621911391E-2</v>
      </c>
      <c r="C123" s="123">
        <f t="shared" ca="1" si="12"/>
        <v>39.119665102441559</v>
      </c>
      <c r="D123" s="99">
        <f t="shared" ca="1" si="12"/>
        <v>3801.5913657198239</v>
      </c>
      <c r="E123" s="64">
        <f t="shared" ca="1" si="12"/>
        <v>-298.83136908992469</v>
      </c>
      <c r="F123" s="64">
        <f t="shared" ca="1" si="16"/>
        <v>-474.72143786563436</v>
      </c>
      <c r="G123" s="64">
        <f t="shared" ca="1" si="16"/>
        <v>-106.35012673251515</v>
      </c>
      <c r="H123" s="64">
        <f t="shared" ca="1" si="16"/>
        <v>-186.04236309387557</v>
      </c>
      <c r="I123" s="64">
        <f t="shared" ca="1" si="16"/>
        <v>-425.84609505188871</v>
      </c>
      <c r="J123" s="64">
        <f t="shared" ca="1" si="16"/>
        <v>690.78163598973401</v>
      </c>
      <c r="K123" s="64">
        <f t="shared" ca="1" si="16"/>
        <v>751.99862180299829</v>
      </c>
      <c r="L123" s="64">
        <f t="shared" ca="1" si="16"/>
        <v>1235.3676348809429</v>
      </c>
      <c r="M123" s="64">
        <f t="shared" ca="1" si="16"/>
        <v>628.97678667894934</v>
      </c>
      <c r="N123" s="64">
        <f t="shared" ca="1" si="16"/>
        <v>809.63557156452305</v>
      </c>
      <c r="O123" s="115">
        <f t="shared" ca="1" si="9"/>
        <v>2624.9688590833089</v>
      </c>
    </row>
    <row r="124" spans="1:15" hidden="1" x14ac:dyDescent="0.25">
      <c r="A124" s="62">
        <f t="shared" si="10"/>
        <v>123</v>
      </c>
      <c r="B124" s="63">
        <f t="shared" ca="1" si="11"/>
        <v>0.10942296034682474</v>
      </c>
      <c r="C124" s="123">
        <f t="shared" ca="1" si="12"/>
        <v>366.11517951508944</v>
      </c>
      <c r="D124" s="99">
        <f t="shared" ca="1" si="12"/>
        <v>8824.319863081877</v>
      </c>
      <c r="E124" s="64">
        <f t="shared" ca="1" si="12"/>
        <v>173.01049624080724</v>
      </c>
      <c r="F124" s="64">
        <f t="shared" ca="1" si="16"/>
        <v>1950.697033547184</v>
      </c>
      <c r="G124" s="64">
        <f t="shared" ca="1" si="16"/>
        <v>136.11052437662664</v>
      </c>
      <c r="H124" s="64">
        <f t="shared" ca="1" si="16"/>
        <v>-215.73808895570562</v>
      </c>
      <c r="I124" s="64">
        <f t="shared" ca="1" si="16"/>
        <v>627.64709314621041</v>
      </c>
      <c r="J124" s="64">
        <f t="shared" ca="1" si="16"/>
        <v>662.70751369982077</v>
      </c>
      <c r="K124" s="64">
        <f t="shared" ca="1" si="16"/>
        <v>499.8086248333517</v>
      </c>
      <c r="L124" s="64">
        <f t="shared" ca="1" si="16"/>
        <v>468.59279020609762</v>
      </c>
      <c r="M124" s="64">
        <f t="shared" ca="1" si="16"/>
        <v>863.45889658411409</v>
      </c>
      <c r="N124" s="64">
        <f t="shared" ca="1" si="16"/>
        <v>295.08495979083273</v>
      </c>
      <c r="O124" s="115">
        <f t="shared" ca="1" si="9"/>
        <v>5461.379843469339</v>
      </c>
    </row>
    <row r="125" spans="1:15" hidden="1" x14ac:dyDescent="0.25">
      <c r="A125" s="62">
        <f t="shared" si="10"/>
        <v>124</v>
      </c>
      <c r="B125" s="63">
        <f t="shared" ca="1" si="11"/>
        <v>5.7078455075423973E-2</v>
      </c>
      <c r="C125" s="123">
        <f t="shared" ca="1" si="12"/>
        <v>360.56142132403477</v>
      </c>
      <c r="D125" s="99">
        <f t="shared" ca="1" si="12"/>
        <v>1804.0940644110083</v>
      </c>
      <c r="E125" s="64">
        <f t="shared" ca="1" si="12"/>
        <v>539.58209791309548</v>
      </c>
      <c r="F125" s="64">
        <f t="shared" ca="1" si="16"/>
        <v>695.01649903850034</v>
      </c>
      <c r="G125" s="64">
        <f t="shared" ca="1" si="16"/>
        <v>1657.4981786477238</v>
      </c>
      <c r="H125" s="64">
        <f t="shared" ca="1" si="16"/>
        <v>692.44670415011751</v>
      </c>
      <c r="I125" s="64">
        <f t="shared" ca="1" si="16"/>
        <v>222.91974934315272</v>
      </c>
      <c r="J125" s="64">
        <f t="shared" ca="1" si="16"/>
        <v>874.8519602000697</v>
      </c>
      <c r="K125" s="64">
        <f t="shared" ca="1" si="16"/>
        <v>590.77519069690447</v>
      </c>
      <c r="L125" s="64">
        <f t="shared" ca="1" si="16"/>
        <v>755.79684238616233</v>
      </c>
      <c r="M125" s="64">
        <f t="shared" ca="1" si="16"/>
        <v>-248.08284417204106</v>
      </c>
      <c r="N125" s="64">
        <f t="shared" ca="1" si="16"/>
        <v>152.23590656186292</v>
      </c>
      <c r="O125" s="115">
        <f t="shared" ca="1" si="9"/>
        <v>5933.0402847655478</v>
      </c>
    </row>
    <row r="126" spans="1:15" hidden="1" x14ac:dyDescent="0.25">
      <c r="A126" s="62">
        <f t="shared" si="10"/>
        <v>125</v>
      </c>
      <c r="B126" s="63">
        <f t="shared" ca="1" si="11"/>
        <v>5.6501724268444686E-2</v>
      </c>
      <c r="C126" s="123">
        <f t="shared" ca="1" si="12"/>
        <v>1049.0082094386032</v>
      </c>
      <c r="D126" s="99">
        <f t="shared" ca="1" si="12"/>
        <v>5121.8824348461985</v>
      </c>
      <c r="E126" s="64">
        <f t="shared" ca="1" si="12"/>
        <v>1434.384157379387</v>
      </c>
      <c r="F126" s="64">
        <f t="shared" ca="1" si="16"/>
        <v>33.776137519461486</v>
      </c>
      <c r="G126" s="64">
        <f t="shared" ca="1" si="16"/>
        <v>-142.63319909150039</v>
      </c>
      <c r="H126" s="64">
        <f t="shared" ca="1" si="16"/>
        <v>231.94272421930498</v>
      </c>
      <c r="I126" s="64">
        <f t="shared" ca="1" si="16"/>
        <v>978.48349255015387</v>
      </c>
      <c r="J126" s="64">
        <f t="shared" ca="1" si="16"/>
        <v>1275.0224631423248</v>
      </c>
      <c r="K126" s="64">
        <f t="shared" ca="1" si="16"/>
        <v>915.38911453186347</v>
      </c>
      <c r="L126" s="64">
        <f t="shared" ca="1" si="16"/>
        <v>1018.1571683664441</v>
      </c>
      <c r="M126" s="64">
        <f t="shared" ca="1" si="16"/>
        <v>859.75362432584325</v>
      </c>
      <c r="N126" s="64">
        <f t="shared" ca="1" si="16"/>
        <v>191.65868329781557</v>
      </c>
      <c r="O126" s="115">
        <f t="shared" ca="1" si="9"/>
        <v>6795.9343662410975</v>
      </c>
    </row>
    <row r="127" spans="1:15" hidden="1" x14ac:dyDescent="0.25">
      <c r="A127" s="62">
        <f t="shared" si="10"/>
        <v>126</v>
      </c>
      <c r="B127" s="63">
        <f t="shared" ca="1" si="11"/>
        <v>2.5889050657925832E-2</v>
      </c>
      <c r="C127" s="123">
        <f t="shared" ca="1" si="12"/>
        <v>724.79025063171002</v>
      </c>
      <c r="D127" s="99">
        <f t="shared" ca="1" si="12"/>
        <v>11807.581777112939</v>
      </c>
      <c r="E127" s="64">
        <f t="shared" ca="1" si="12"/>
        <v>-104.64314771015631</v>
      </c>
      <c r="F127" s="64">
        <f t="shared" ca="1" si="16"/>
        <v>50.020223507647643</v>
      </c>
      <c r="G127" s="64">
        <f t="shared" ca="1" si="16"/>
        <v>1213.6834083725162</v>
      </c>
      <c r="H127" s="64">
        <f t="shared" ca="1" si="16"/>
        <v>271.80651100983323</v>
      </c>
      <c r="I127" s="64">
        <f t="shared" ca="1" si="16"/>
        <v>-192.31743928619369</v>
      </c>
      <c r="J127" s="64">
        <f t="shared" ca="1" si="16"/>
        <v>495.1938997066066</v>
      </c>
      <c r="K127" s="64">
        <f t="shared" ca="1" si="16"/>
        <v>1819.2700701876686</v>
      </c>
      <c r="L127" s="64">
        <f t="shared" ca="1" si="16"/>
        <v>825.40691449512565</v>
      </c>
      <c r="M127" s="64">
        <f t="shared" ca="1" si="16"/>
        <v>1466.8053138304485</v>
      </c>
      <c r="N127" s="64">
        <f t="shared" ca="1" si="16"/>
        <v>-807.68041034569205</v>
      </c>
      <c r="O127" s="115">
        <f t="shared" ca="1" si="9"/>
        <v>5037.5453437678043</v>
      </c>
    </row>
    <row r="128" spans="1:15" hidden="1" x14ac:dyDescent="0.25">
      <c r="A128" s="62">
        <f t="shared" si="10"/>
        <v>127</v>
      </c>
      <c r="B128" s="63">
        <f t="shared" ca="1" si="11"/>
        <v>5.5616798570822849E-2</v>
      </c>
      <c r="C128" s="123">
        <f t="shared" ca="1" si="12"/>
        <v>195.99884412853766</v>
      </c>
      <c r="D128" s="99">
        <f t="shared" ca="1" si="12"/>
        <v>-5947.1272953647604</v>
      </c>
      <c r="E128" s="64">
        <f t="shared" ca="1" si="12"/>
        <v>510.28098968134941</v>
      </c>
      <c r="F128" s="64">
        <f t="shared" ca="1" si="16"/>
        <v>683.1882002217792</v>
      </c>
      <c r="G128" s="64">
        <f t="shared" ca="1" si="16"/>
        <v>96.597856439070029</v>
      </c>
      <c r="H128" s="64">
        <f t="shared" ca="1" si="16"/>
        <v>-346.11363411149466</v>
      </c>
      <c r="I128" s="64">
        <f t="shared" ca="1" si="16"/>
        <v>-376.86585666351903</v>
      </c>
      <c r="J128" s="64">
        <f t="shared" ca="1" si="16"/>
        <v>-705.70809997802348</v>
      </c>
      <c r="K128" s="64">
        <f t="shared" ca="1" si="16"/>
        <v>-100.70320141310742</v>
      </c>
      <c r="L128" s="64">
        <f t="shared" ca="1" si="16"/>
        <v>828.92691299691353</v>
      </c>
      <c r="M128" s="64">
        <f t="shared" ca="1" si="16"/>
        <v>280.88745143720894</v>
      </c>
      <c r="N128" s="64">
        <f t="shared" ca="1" si="16"/>
        <v>-570.23684154301441</v>
      </c>
      <c r="O128" s="115">
        <f t="shared" ca="1" si="9"/>
        <v>300.2537770671621</v>
      </c>
    </row>
    <row r="129" spans="1:15" hidden="1" x14ac:dyDescent="0.25">
      <c r="A129" s="62">
        <f t="shared" si="10"/>
        <v>128</v>
      </c>
      <c r="B129" s="63">
        <f t="shared" ca="1" si="11"/>
        <v>5.5842106742746783E-2</v>
      </c>
      <c r="C129" s="123">
        <f t="shared" ca="1" si="12"/>
        <v>316.66592317981201</v>
      </c>
      <c r="D129" s="99">
        <f t="shared" ca="1" si="12"/>
        <v>10855.319978837106</v>
      </c>
      <c r="E129" s="64">
        <f t="shared" ca="1" si="12"/>
        <v>750.6245343288067</v>
      </c>
      <c r="F129" s="64">
        <f t="shared" ca="1" si="16"/>
        <v>533.60404401831727</v>
      </c>
      <c r="G129" s="64">
        <f t="shared" ca="1" si="16"/>
        <v>645.05652003030559</v>
      </c>
      <c r="H129" s="64">
        <f t="shared" ca="1" si="16"/>
        <v>722.89293038872256</v>
      </c>
      <c r="I129" s="64">
        <f t="shared" ca="1" si="16"/>
        <v>608.85489940371212</v>
      </c>
      <c r="J129" s="64">
        <f t="shared" ca="1" si="16"/>
        <v>906.36295894075693</v>
      </c>
      <c r="K129" s="64">
        <f t="shared" ca="1" si="16"/>
        <v>-1.6081829418540678</v>
      </c>
      <c r="L129" s="64">
        <f t="shared" ca="1" si="16"/>
        <v>1204.9267759772147</v>
      </c>
      <c r="M129" s="64">
        <f t="shared" ca="1" si="16"/>
        <v>1469.9680985757334</v>
      </c>
      <c r="N129" s="64">
        <f t="shared" ca="1" si="16"/>
        <v>467.78779997722376</v>
      </c>
      <c r="O129" s="115">
        <f t="shared" ca="1" si="9"/>
        <v>7308.4703786989376</v>
      </c>
    </row>
    <row r="130" spans="1:15" hidden="1" x14ac:dyDescent="0.25">
      <c r="A130" s="62">
        <f t="shared" si="10"/>
        <v>129</v>
      </c>
      <c r="B130" s="63">
        <f t="shared" ca="1" si="11"/>
        <v>2.1550817583886744E-2</v>
      </c>
      <c r="C130" s="123">
        <f t="shared" ca="1" si="12"/>
        <v>224.50005009266982</v>
      </c>
      <c r="D130" s="99">
        <f t="shared" ca="1" si="12"/>
        <v>9476.6229535435905</v>
      </c>
      <c r="E130" s="64">
        <f t="shared" ca="1" si="12"/>
        <v>1165.9493511338599</v>
      </c>
      <c r="F130" s="64">
        <f t="shared" ca="1" si="16"/>
        <v>568.46405368711771</v>
      </c>
      <c r="G130" s="64">
        <f t="shared" ca="1" si="16"/>
        <v>706.67772147794028</v>
      </c>
      <c r="H130" s="64">
        <f t="shared" ca="1" si="16"/>
        <v>564.35401432471406</v>
      </c>
      <c r="I130" s="64">
        <f t="shared" ca="1" si="16"/>
        <v>481.68634882711638</v>
      </c>
      <c r="J130" s="64">
        <f t="shared" ca="1" si="16"/>
        <v>1232.9658626734818</v>
      </c>
      <c r="K130" s="64">
        <f t="shared" ca="1" si="16"/>
        <v>160.81898354293293</v>
      </c>
      <c r="L130" s="64">
        <f t="shared" ca="1" si="16"/>
        <v>831.49480865743726</v>
      </c>
      <c r="M130" s="64">
        <f t="shared" ca="1" si="16"/>
        <v>-38.871307690803974</v>
      </c>
      <c r="N130" s="64">
        <f t="shared" ca="1" si="16"/>
        <v>-198.65094612716462</v>
      </c>
      <c r="O130" s="115">
        <f t="shared" ref="O130:O193" ca="1" si="17">SUM(E130:N130)</f>
        <v>5474.8888905066315</v>
      </c>
    </row>
    <row r="131" spans="1:15" hidden="1" x14ac:dyDescent="0.25">
      <c r="A131" s="62">
        <f t="shared" ref="A131:A194" si="18">1+A130</f>
        <v>130</v>
      </c>
      <c r="B131" s="63">
        <f t="shared" ref="B131:B194" ca="1" si="19">_xlfn.NORM.INV(RAND(),$R$1,$U$1)</f>
        <v>7.2243660600374127E-2</v>
      </c>
      <c r="C131" s="123">
        <f t="shared" ref="C131:N194" ca="1" si="20">(_xlfn.NORM.INV(RAND(),C$1*$R$1,C$1*$U$1))</f>
        <v>-142.13691373159668</v>
      </c>
      <c r="D131" s="99">
        <f t="shared" ca="1" si="20"/>
        <v>-2880.7986754340018</v>
      </c>
      <c r="E131" s="64">
        <f t="shared" ca="1" si="20"/>
        <v>654.526867646092</v>
      </c>
      <c r="F131" s="64">
        <f t="shared" ca="1" si="20"/>
        <v>154.68835037004544</v>
      </c>
      <c r="G131" s="64">
        <f t="shared" ca="1" si="20"/>
        <v>758.91355561735168</v>
      </c>
      <c r="H131" s="64">
        <f t="shared" ca="1" si="20"/>
        <v>601.82202204889904</v>
      </c>
      <c r="I131" s="64">
        <f t="shared" ca="1" si="20"/>
        <v>-255.50528185083738</v>
      </c>
      <c r="J131" s="64">
        <f t="shared" ca="1" si="20"/>
        <v>-2.438365011476435</v>
      </c>
      <c r="K131" s="64">
        <f t="shared" ca="1" si="20"/>
        <v>-279.52148380022584</v>
      </c>
      <c r="L131" s="64">
        <f t="shared" ca="1" si="20"/>
        <v>177.87266798326732</v>
      </c>
      <c r="M131" s="64">
        <f t="shared" ca="1" si="20"/>
        <v>927.79937329613324</v>
      </c>
      <c r="N131" s="64">
        <f t="shared" ca="1" si="20"/>
        <v>1077.4614080483484</v>
      </c>
      <c r="O131" s="115">
        <f t="shared" ca="1" si="17"/>
        <v>3815.6191143475976</v>
      </c>
    </row>
    <row r="132" spans="1:15" hidden="1" x14ac:dyDescent="0.25">
      <c r="A132" s="62">
        <f t="shared" si="18"/>
        <v>131</v>
      </c>
      <c r="B132" s="63">
        <f t="shared" ca="1" si="19"/>
        <v>-4.5493547914689805E-2</v>
      </c>
      <c r="C132" s="123">
        <f t="shared" ca="1" si="20"/>
        <v>988.80935029718921</v>
      </c>
      <c r="D132" s="99">
        <f t="shared" ca="1" si="20"/>
        <v>9004.2550122678786</v>
      </c>
      <c r="E132" s="64">
        <f t="shared" ca="1" si="20"/>
        <v>687.11396548637981</v>
      </c>
      <c r="F132" s="64">
        <f t="shared" ca="1" si="20"/>
        <v>-143.00370410119854</v>
      </c>
      <c r="G132" s="64">
        <f t="shared" ca="1" si="20"/>
        <v>979.60918700415095</v>
      </c>
      <c r="H132" s="64">
        <f t="shared" ca="1" si="20"/>
        <v>665.3585197822149</v>
      </c>
      <c r="I132" s="64">
        <f t="shared" ca="1" si="20"/>
        <v>1187.3143998860853</v>
      </c>
      <c r="J132" s="64">
        <f t="shared" ca="1" si="20"/>
        <v>-222.94503392088677</v>
      </c>
      <c r="K132" s="64">
        <f t="shared" ca="1" si="20"/>
        <v>645.14458303787046</v>
      </c>
      <c r="L132" s="64">
        <f t="shared" ca="1" si="20"/>
        <v>320.96598639661914</v>
      </c>
      <c r="M132" s="64">
        <f t="shared" ca="1" si="20"/>
        <v>-182.08499989255483</v>
      </c>
      <c r="N132" s="64">
        <f t="shared" ca="1" si="20"/>
        <v>-230.8058922524641</v>
      </c>
      <c r="O132" s="115">
        <f t="shared" ca="1" si="17"/>
        <v>3706.667011426216</v>
      </c>
    </row>
    <row r="133" spans="1:15" hidden="1" x14ac:dyDescent="0.25">
      <c r="A133" s="62">
        <f t="shared" si="18"/>
        <v>132</v>
      </c>
      <c r="B133" s="63">
        <f t="shared" ca="1" si="19"/>
        <v>-9.1695745758334918E-3</v>
      </c>
      <c r="C133" s="123">
        <f t="shared" ca="1" si="20"/>
        <v>-379.65316751559681</v>
      </c>
      <c r="D133" s="99">
        <f t="shared" ca="1" si="20"/>
        <v>6161.69295752978</v>
      </c>
      <c r="E133" s="64">
        <f t="shared" ca="1" si="20"/>
        <v>956.06743656858748</v>
      </c>
      <c r="F133" s="64">
        <f t="shared" ca="1" si="20"/>
        <v>1019.4716767553157</v>
      </c>
      <c r="G133" s="64">
        <f t="shared" ca="1" si="20"/>
        <v>982.28904527314091</v>
      </c>
      <c r="H133" s="64">
        <f t="shared" ca="1" si="20"/>
        <v>606.9739348103459</v>
      </c>
      <c r="I133" s="64">
        <f t="shared" ca="1" si="20"/>
        <v>1086.6664688092599</v>
      </c>
      <c r="J133" s="64">
        <f t="shared" ca="1" si="20"/>
        <v>924.65065529223148</v>
      </c>
      <c r="K133" s="64">
        <f t="shared" ca="1" si="20"/>
        <v>754.21491337014788</v>
      </c>
      <c r="L133" s="64">
        <f t="shared" ca="1" si="20"/>
        <v>1068.6571578293574</v>
      </c>
      <c r="M133" s="64">
        <f t="shared" ca="1" si="20"/>
        <v>438.58930598805955</v>
      </c>
      <c r="N133" s="64">
        <f t="shared" ca="1" si="20"/>
        <v>-160.75790289331985</v>
      </c>
      <c r="O133" s="115">
        <f t="shared" ca="1" si="17"/>
        <v>7676.8226918031269</v>
      </c>
    </row>
    <row r="134" spans="1:15" hidden="1" x14ac:dyDescent="0.25">
      <c r="A134" s="62">
        <f t="shared" si="18"/>
        <v>133</v>
      </c>
      <c r="B134" s="63">
        <f t="shared" ca="1" si="19"/>
        <v>-2.6077919808051284E-2</v>
      </c>
      <c r="C134" s="123">
        <f t="shared" ca="1" si="20"/>
        <v>1164.512121975069</v>
      </c>
      <c r="D134" s="99">
        <f t="shared" ca="1" si="20"/>
        <v>3425.4797047888324</v>
      </c>
      <c r="E134" s="64">
        <f t="shared" ca="1" si="20"/>
        <v>-411.71809459302483</v>
      </c>
      <c r="F134" s="64">
        <f t="shared" ca="1" si="20"/>
        <v>131.81238192334547</v>
      </c>
      <c r="G134" s="64">
        <f t="shared" ca="1" si="20"/>
        <v>421.88381259461994</v>
      </c>
      <c r="H134" s="64">
        <f t="shared" ca="1" si="20"/>
        <v>568.80967135332423</v>
      </c>
      <c r="I134" s="64">
        <f t="shared" ca="1" si="20"/>
        <v>1422.3483185717932</v>
      </c>
      <c r="J134" s="64">
        <f t="shared" ca="1" si="20"/>
        <v>-120.0811537223135</v>
      </c>
      <c r="K134" s="64">
        <f t="shared" ca="1" si="20"/>
        <v>494.03737126636094</v>
      </c>
      <c r="L134" s="64">
        <f t="shared" ca="1" si="20"/>
        <v>-228.74787770957766</v>
      </c>
      <c r="M134" s="64">
        <f t="shared" ca="1" si="20"/>
        <v>-60.265528891789472</v>
      </c>
      <c r="N134" s="64">
        <f t="shared" ca="1" si="20"/>
        <v>347.56618572983677</v>
      </c>
      <c r="O134" s="115">
        <f t="shared" ca="1" si="17"/>
        <v>2565.6450865225752</v>
      </c>
    </row>
    <row r="135" spans="1:15" hidden="1" x14ac:dyDescent="0.25">
      <c r="A135" s="62">
        <f t="shared" si="18"/>
        <v>134</v>
      </c>
      <c r="B135" s="63">
        <f t="shared" ca="1" si="19"/>
        <v>9.6279326659943348E-4</v>
      </c>
      <c r="C135" s="123">
        <f t="shared" ca="1" si="20"/>
        <v>676.61665843580874</v>
      </c>
      <c r="D135" s="99">
        <f t="shared" ca="1" si="20"/>
        <v>3992.7724773199429</v>
      </c>
      <c r="E135" s="64">
        <f t="shared" ca="1" si="20"/>
        <v>881.07724266838045</v>
      </c>
      <c r="F135" s="64">
        <f t="shared" ca="1" si="20"/>
        <v>80.041128811460283</v>
      </c>
      <c r="G135" s="64">
        <f t="shared" ca="1" si="20"/>
        <v>601.3243426093203</v>
      </c>
      <c r="H135" s="64">
        <f t="shared" ca="1" si="20"/>
        <v>1105.5866478200626</v>
      </c>
      <c r="I135" s="64">
        <f t="shared" ca="1" si="20"/>
        <v>1195.179265717768</v>
      </c>
      <c r="J135" s="64">
        <f t="shared" ca="1" si="20"/>
        <v>959.59103582169053</v>
      </c>
      <c r="K135" s="64">
        <f t="shared" ca="1" si="20"/>
        <v>1322.2664418861327</v>
      </c>
      <c r="L135" s="64">
        <f t="shared" ca="1" si="20"/>
        <v>600.13195856449045</v>
      </c>
      <c r="M135" s="64">
        <f t="shared" ca="1" si="20"/>
        <v>863.65596069113394</v>
      </c>
      <c r="N135" s="64">
        <f t="shared" ca="1" si="20"/>
        <v>562.95133639497385</v>
      </c>
      <c r="O135" s="115">
        <f t="shared" ca="1" si="17"/>
        <v>8171.8053609854123</v>
      </c>
    </row>
    <row r="136" spans="1:15" hidden="1" x14ac:dyDescent="0.25">
      <c r="A136" s="62">
        <f t="shared" si="18"/>
        <v>135</v>
      </c>
      <c r="B136" s="63">
        <f t="shared" ca="1" si="19"/>
        <v>-9.8009965347010675E-3</v>
      </c>
      <c r="C136" s="123">
        <f t="shared" ca="1" si="20"/>
        <v>905.39977674554325</v>
      </c>
      <c r="D136" s="99">
        <f t="shared" ca="1" si="20"/>
        <v>4519.5993640071911</v>
      </c>
      <c r="E136" s="64">
        <f t="shared" ca="1" si="20"/>
        <v>1260.3117652108085</v>
      </c>
      <c r="F136" s="64">
        <f t="shared" ca="1" si="20"/>
        <v>841.3161886517139</v>
      </c>
      <c r="G136" s="64">
        <f t="shared" ca="1" si="20"/>
        <v>-108.69162499633399</v>
      </c>
      <c r="H136" s="64">
        <f t="shared" ca="1" si="20"/>
        <v>416.09138211388313</v>
      </c>
      <c r="I136" s="64">
        <f t="shared" ca="1" si="20"/>
        <v>1160.3760207895175</v>
      </c>
      <c r="J136" s="64">
        <f t="shared" ca="1" si="20"/>
        <v>1316.5949586542574</v>
      </c>
      <c r="K136" s="64">
        <f t="shared" ca="1" si="20"/>
        <v>225.70126425622163</v>
      </c>
      <c r="L136" s="64">
        <f t="shared" ca="1" si="20"/>
        <v>910.68336664469848</v>
      </c>
      <c r="M136" s="64">
        <f t="shared" ca="1" si="20"/>
        <v>476.69731995045333</v>
      </c>
      <c r="N136" s="64">
        <f t="shared" ca="1" si="20"/>
        <v>-136.15893008632725</v>
      </c>
      <c r="O136" s="115">
        <f t="shared" ca="1" si="17"/>
        <v>6362.9217111888929</v>
      </c>
    </row>
    <row r="137" spans="1:15" hidden="1" x14ac:dyDescent="0.25">
      <c r="A137" s="62">
        <f t="shared" si="18"/>
        <v>136</v>
      </c>
      <c r="B137" s="63">
        <f t="shared" ca="1" si="19"/>
        <v>6.4452104885985365E-2</v>
      </c>
      <c r="C137" s="123">
        <f t="shared" ca="1" si="20"/>
        <v>995.68497593866675</v>
      </c>
      <c r="D137" s="99">
        <f t="shared" ca="1" si="20"/>
        <v>560.8321092522383</v>
      </c>
      <c r="E137" s="64">
        <f t="shared" ca="1" si="20"/>
        <v>727.42761847865961</v>
      </c>
      <c r="F137" s="64">
        <f t="shared" ca="1" si="20"/>
        <v>670.33908166221465</v>
      </c>
      <c r="G137" s="64">
        <f t="shared" ca="1" si="20"/>
        <v>536.76222031093175</v>
      </c>
      <c r="H137" s="64">
        <f t="shared" ca="1" si="20"/>
        <v>-292.89052713638648</v>
      </c>
      <c r="I137" s="64">
        <f t="shared" ca="1" si="20"/>
        <v>506.07213790322749</v>
      </c>
      <c r="J137" s="64">
        <f t="shared" ca="1" si="20"/>
        <v>332.3007215667534</v>
      </c>
      <c r="K137" s="64">
        <f t="shared" ca="1" si="20"/>
        <v>451.72462552141826</v>
      </c>
      <c r="L137" s="64">
        <f t="shared" ca="1" si="20"/>
        <v>128.98589195833119</v>
      </c>
      <c r="M137" s="64">
        <f t="shared" ca="1" si="20"/>
        <v>614.98403311549225</v>
      </c>
      <c r="N137" s="64">
        <f t="shared" ca="1" si="20"/>
        <v>44.383148069814524</v>
      </c>
      <c r="O137" s="115">
        <f t="shared" ca="1" si="17"/>
        <v>3720.0889514504565</v>
      </c>
    </row>
    <row r="138" spans="1:15" hidden="1" x14ac:dyDescent="0.25">
      <c r="A138" s="62">
        <f t="shared" si="18"/>
        <v>137</v>
      </c>
      <c r="B138" s="63">
        <f t="shared" ca="1" si="19"/>
        <v>5.3071092269295635E-2</v>
      </c>
      <c r="C138" s="123">
        <f t="shared" ca="1" si="20"/>
        <v>-70.927869860328201</v>
      </c>
      <c r="D138" s="99">
        <f t="shared" ca="1" si="20"/>
        <v>7107.8679794718355</v>
      </c>
      <c r="E138" s="64">
        <f t="shared" ca="1" si="20"/>
        <v>-13.13551128664426</v>
      </c>
      <c r="F138" s="64">
        <f t="shared" ref="F138:N153" ca="1" si="21">(_xlfn.NORM.INV(RAND(),F$1*$R$1,F$1*$U$1))</f>
        <v>776.19138567025288</v>
      </c>
      <c r="G138" s="64">
        <f t="shared" ca="1" si="21"/>
        <v>698.80648982644607</v>
      </c>
      <c r="H138" s="64">
        <f t="shared" ca="1" si="21"/>
        <v>-202.10747634294239</v>
      </c>
      <c r="I138" s="64">
        <f t="shared" ca="1" si="21"/>
        <v>423.45981049379185</v>
      </c>
      <c r="J138" s="64">
        <f t="shared" ca="1" si="21"/>
        <v>846.10154374172896</v>
      </c>
      <c r="K138" s="64">
        <f t="shared" ca="1" si="21"/>
        <v>612.78961754141471</v>
      </c>
      <c r="L138" s="64">
        <f t="shared" ca="1" si="21"/>
        <v>775.94007818352736</v>
      </c>
      <c r="M138" s="64">
        <f t="shared" ca="1" si="21"/>
        <v>264.481243972453</v>
      </c>
      <c r="N138" s="64">
        <f t="shared" ca="1" si="21"/>
        <v>1581.9079899322062</v>
      </c>
      <c r="O138" s="115">
        <f t="shared" ca="1" si="17"/>
        <v>5764.4351717322343</v>
      </c>
    </row>
    <row r="139" spans="1:15" hidden="1" x14ac:dyDescent="0.25">
      <c r="A139" s="62">
        <f t="shared" si="18"/>
        <v>138</v>
      </c>
      <c r="B139" s="63">
        <f t="shared" ca="1" si="19"/>
        <v>4.1979756492157766E-2</v>
      </c>
      <c r="C139" s="123">
        <f t="shared" ca="1" si="20"/>
        <v>1554.2816917273781</v>
      </c>
      <c r="D139" s="99">
        <f t="shared" ca="1" si="20"/>
        <v>4790.3684042645655</v>
      </c>
      <c r="E139" s="64">
        <f t="shared" ca="1" si="20"/>
        <v>524.6995960559301</v>
      </c>
      <c r="F139" s="64">
        <f t="shared" ca="1" si="21"/>
        <v>997.18319787163432</v>
      </c>
      <c r="G139" s="64">
        <f t="shared" ca="1" si="21"/>
        <v>828.45068050993757</v>
      </c>
      <c r="H139" s="64">
        <f t="shared" ca="1" si="21"/>
        <v>78.758309264001241</v>
      </c>
      <c r="I139" s="64">
        <f t="shared" ca="1" si="21"/>
        <v>991.46155981366587</v>
      </c>
      <c r="J139" s="64">
        <f t="shared" ca="1" si="21"/>
        <v>680.77090573047542</v>
      </c>
      <c r="K139" s="64">
        <f t="shared" ca="1" si="21"/>
        <v>264.7661583532244</v>
      </c>
      <c r="L139" s="64">
        <f t="shared" ca="1" si="21"/>
        <v>1012.4669571852539</v>
      </c>
      <c r="M139" s="64">
        <f t="shared" ca="1" si="21"/>
        <v>1439.2663274442298</v>
      </c>
      <c r="N139" s="64">
        <f t="shared" ca="1" si="21"/>
        <v>624.67155222984616</v>
      </c>
      <c r="O139" s="115">
        <f t="shared" ca="1" si="17"/>
        <v>7442.4952444581986</v>
      </c>
    </row>
    <row r="140" spans="1:15" hidden="1" x14ac:dyDescent="0.25">
      <c r="A140" s="62">
        <f t="shared" si="18"/>
        <v>139</v>
      </c>
      <c r="B140" s="63">
        <f t="shared" ca="1" si="19"/>
        <v>1.9134588110231211E-2</v>
      </c>
      <c r="C140" s="123">
        <f t="shared" ca="1" si="20"/>
        <v>-10.856725625372235</v>
      </c>
      <c r="D140" s="99">
        <f t="shared" ca="1" si="20"/>
        <v>875.7211555502372</v>
      </c>
      <c r="E140" s="64">
        <f t="shared" ca="1" si="20"/>
        <v>4.9741834456833089</v>
      </c>
      <c r="F140" s="64">
        <f t="shared" ca="1" si="21"/>
        <v>1454.8715051635645</v>
      </c>
      <c r="G140" s="64">
        <f t="shared" ca="1" si="21"/>
        <v>-96.104825115512767</v>
      </c>
      <c r="H140" s="64">
        <f t="shared" ca="1" si="21"/>
        <v>-334.10741544814096</v>
      </c>
      <c r="I140" s="64">
        <f t="shared" ca="1" si="21"/>
        <v>1233.7034995440642</v>
      </c>
      <c r="J140" s="64">
        <f t="shared" ca="1" si="21"/>
        <v>770.84928209405962</v>
      </c>
      <c r="K140" s="64">
        <f t="shared" ca="1" si="21"/>
        <v>1609.0135152730786</v>
      </c>
      <c r="L140" s="64">
        <f t="shared" ca="1" si="21"/>
        <v>877.30983533067865</v>
      </c>
      <c r="M140" s="64">
        <f t="shared" ca="1" si="21"/>
        <v>205.35051455239147</v>
      </c>
      <c r="N140" s="64">
        <f t="shared" ca="1" si="21"/>
        <v>546.17600233821076</v>
      </c>
      <c r="O140" s="115">
        <f t="shared" ca="1" si="17"/>
        <v>6272.0360971780774</v>
      </c>
    </row>
    <row r="141" spans="1:15" hidden="1" x14ac:dyDescent="0.25">
      <c r="A141" s="62">
        <f t="shared" si="18"/>
        <v>140</v>
      </c>
      <c r="B141" s="63">
        <f t="shared" ca="1" si="19"/>
        <v>7.5471522467123284E-2</v>
      </c>
      <c r="C141" s="123">
        <f t="shared" ca="1" si="20"/>
        <v>-753.37712887041494</v>
      </c>
      <c r="D141" s="99">
        <f t="shared" ca="1" si="20"/>
        <v>5336.3805182600945</v>
      </c>
      <c r="E141" s="64">
        <f t="shared" ca="1" si="20"/>
        <v>231.43258585831433</v>
      </c>
      <c r="F141" s="64">
        <f t="shared" ca="1" si="21"/>
        <v>734.38022741736222</v>
      </c>
      <c r="G141" s="64">
        <f t="shared" ca="1" si="21"/>
        <v>69.702879673193877</v>
      </c>
      <c r="H141" s="64">
        <f t="shared" ca="1" si="21"/>
        <v>265.84088246261746</v>
      </c>
      <c r="I141" s="64">
        <f t="shared" ca="1" si="21"/>
        <v>101.26101119496985</v>
      </c>
      <c r="J141" s="64">
        <f t="shared" ca="1" si="21"/>
        <v>898.22691353304413</v>
      </c>
      <c r="K141" s="64">
        <f t="shared" ca="1" si="21"/>
        <v>317.17329485832505</v>
      </c>
      <c r="L141" s="64">
        <f t="shared" ca="1" si="21"/>
        <v>32.348319196203818</v>
      </c>
      <c r="M141" s="64">
        <f t="shared" ca="1" si="21"/>
        <v>670.56948829946521</v>
      </c>
      <c r="N141" s="64">
        <f t="shared" ca="1" si="21"/>
        <v>541.47092607287607</v>
      </c>
      <c r="O141" s="115">
        <f t="shared" ca="1" si="17"/>
        <v>3862.4065285663714</v>
      </c>
    </row>
    <row r="142" spans="1:15" hidden="1" x14ac:dyDescent="0.25">
      <c r="A142" s="62">
        <f t="shared" si="18"/>
        <v>141</v>
      </c>
      <c r="B142" s="63">
        <f t="shared" ca="1" si="19"/>
        <v>6.3170035163961316E-2</v>
      </c>
      <c r="C142" s="123">
        <f t="shared" ca="1" si="20"/>
        <v>649.03321687706216</v>
      </c>
      <c r="D142" s="99">
        <f t="shared" ca="1" si="20"/>
        <v>5820.2371360244415</v>
      </c>
      <c r="E142" s="64">
        <f t="shared" ca="1" si="20"/>
        <v>711.47834866854009</v>
      </c>
      <c r="F142" s="64">
        <f t="shared" ca="1" si="21"/>
        <v>504.82895358761772</v>
      </c>
      <c r="G142" s="64">
        <f t="shared" ca="1" si="21"/>
        <v>-350.91298543757762</v>
      </c>
      <c r="H142" s="64">
        <f t="shared" ca="1" si="21"/>
        <v>463.40560085835784</v>
      </c>
      <c r="I142" s="64">
        <f t="shared" ca="1" si="21"/>
        <v>980.23943168310871</v>
      </c>
      <c r="J142" s="64">
        <f t="shared" ca="1" si="21"/>
        <v>-411.97290063641333</v>
      </c>
      <c r="K142" s="64">
        <f t="shared" ca="1" si="21"/>
        <v>341.91678792039625</v>
      </c>
      <c r="L142" s="64">
        <f t="shared" ca="1" si="21"/>
        <v>793.68433852599537</v>
      </c>
      <c r="M142" s="64">
        <f t="shared" ca="1" si="21"/>
        <v>226.30215761156546</v>
      </c>
      <c r="N142" s="64">
        <f t="shared" ca="1" si="21"/>
        <v>1035.9072538137743</v>
      </c>
      <c r="O142" s="115">
        <f t="shared" ca="1" si="17"/>
        <v>4294.8769865953645</v>
      </c>
    </row>
    <row r="143" spans="1:15" hidden="1" x14ac:dyDescent="0.25">
      <c r="A143" s="62">
        <f t="shared" si="18"/>
        <v>142</v>
      </c>
      <c r="B143" s="63">
        <f t="shared" ca="1" si="19"/>
        <v>0.12393693154737596</v>
      </c>
      <c r="C143" s="123">
        <f t="shared" ca="1" si="20"/>
        <v>834.01465155241897</v>
      </c>
      <c r="D143" s="99">
        <f t="shared" ca="1" si="20"/>
        <v>9797.5202846093107</v>
      </c>
      <c r="E143" s="64">
        <f t="shared" ca="1" si="20"/>
        <v>370.06390838988517</v>
      </c>
      <c r="F143" s="64">
        <f t="shared" ca="1" si="21"/>
        <v>909.89784463700994</v>
      </c>
      <c r="G143" s="64">
        <f t="shared" ca="1" si="21"/>
        <v>1458.9141583310166</v>
      </c>
      <c r="H143" s="64">
        <f t="shared" ca="1" si="21"/>
        <v>-677.88592868356068</v>
      </c>
      <c r="I143" s="64">
        <f t="shared" ca="1" si="21"/>
        <v>268.58600738993164</v>
      </c>
      <c r="J143" s="64">
        <f t="shared" ca="1" si="21"/>
        <v>595.27832857744522</v>
      </c>
      <c r="K143" s="64">
        <f t="shared" ca="1" si="21"/>
        <v>-5.5217094761504768</v>
      </c>
      <c r="L143" s="64">
        <f t="shared" ca="1" si="21"/>
        <v>762.7284823798027</v>
      </c>
      <c r="M143" s="64">
        <f t="shared" ca="1" si="21"/>
        <v>1227.9088632516441</v>
      </c>
      <c r="N143" s="64">
        <f t="shared" ca="1" si="21"/>
        <v>-31.782838499356558</v>
      </c>
      <c r="O143" s="115">
        <f t="shared" ca="1" si="17"/>
        <v>4878.1871162976686</v>
      </c>
    </row>
    <row r="144" spans="1:15" hidden="1" x14ac:dyDescent="0.25">
      <c r="A144" s="62">
        <f t="shared" si="18"/>
        <v>143</v>
      </c>
      <c r="B144" s="63">
        <f t="shared" ca="1" si="19"/>
        <v>9.40219876335157E-3</v>
      </c>
      <c r="C144" s="123">
        <f t="shared" ca="1" si="20"/>
        <v>657.58673935935246</v>
      </c>
      <c r="D144" s="99">
        <f t="shared" ca="1" si="20"/>
        <v>2692.3800385581976</v>
      </c>
      <c r="E144" s="64">
        <f t="shared" ca="1" si="20"/>
        <v>-410.92314091083574</v>
      </c>
      <c r="F144" s="64">
        <f t="shared" ca="1" si="21"/>
        <v>498.44672263358063</v>
      </c>
      <c r="G144" s="64">
        <f t="shared" ca="1" si="21"/>
        <v>1120.4725832495565</v>
      </c>
      <c r="H144" s="64">
        <f t="shared" ca="1" si="21"/>
        <v>-191.89619708850887</v>
      </c>
      <c r="I144" s="64">
        <f t="shared" ca="1" si="21"/>
        <v>-335.26749739885952</v>
      </c>
      <c r="J144" s="64">
        <f t="shared" ca="1" si="21"/>
        <v>403.97885730541282</v>
      </c>
      <c r="K144" s="64">
        <f t="shared" ca="1" si="21"/>
        <v>1680.8976435359118</v>
      </c>
      <c r="L144" s="64">
        <f t="shared" ca="1" si="21"/>
        <v>-10.42432113236822</v>
      </c>
      <c r="M144" s="64">
        <f t="shared" ca="1" si="21"/>
        <v>1213.4750295940321</v>
      </c>
      <c r="N144" s="64">
        <f t="shared" ca="1" si="21"/>
        <v>444.76803753720054</v>
      </c>
      <c r="O144" s="115">
        <f t="shared" ca="1" si="17"/>
        <v>4413.5277173251216</v>
      </c>
    </row>
    <row r="145" spans="1:15" hidden="1" x14ac:dyDescent="0.25">
      <c r="A145" s="62">
        <f t="shared" si="18"/>
        <v>144</v>
      </c>
      <c r="B145" s="63">
        <f t="shared" ca="1" si="19"/>
        <v>9.2989964601732866E-2</v>
      </c>
      <c r="C145" s="123">
        <f t="shared" ca="1" si="20"/>
        <v>606.67667136762566</v>
      </c>
      <c r="D145" s="99">
        <f t="shared" ca="1" si="20"/>
        <v>2209.1667528809839</v>
      </c>
      <c r="E145" s="64">
        <f t="shared" ca="1" si="20"/>
        <v>1078.3700675899254</v>
      </c>
      <c r="F145" s="64">
        <f t="shared" ca="1" si="21"/>
        <v>505.73777617451708</v>
      </c>
      <c r="G145" s="64">
        <f t="shared" ca="1" si="21"/>
        <v>-89.802744084040341</v>
      </c>
      <c r="H145" s="64">
        <f t="shared" ca="1" si="21"/>
        <v>901.93159997927194</v>
      </c>
      <c r="I145" s="64">
        <f t="shared" ca="1" si="21"/>
        <v>1025.6720106102503</v>
      </c>
      <c r="J145" s="64">
        <f t="shared" ca="1" si="21"/>
        <v>1724.5850645036185</v>
      </c>
      <c r="K145" s="64">
        <f t="shared" ca="1" si="21"/>
        <v>837.60870529058013</v>
      </c>
      <c r="L145" s="64">
        <f t="shared" ca="1" si="21"/>
        <v>592.70760796347986</v>
      </c>
      <c r="M145" s="64">
        <f t="shared" ca="1" si="21"/>
        <v>-139.32710520291289</v>
      </c>
      <c r="N145" s="64">
        <f t="shared" ca="1" si="21"/>
        <v>1235.0558431985557</v>
      </c>
      <c r="O145" s="115">
        <f t="shared" ca="1" si="17"/>
        <v>7672.5388260232448</v>
      </c>
    </row>
    <row r="146" spans="1:15" hidden="1" x14ac:dyDescent="0.25">
      <c r="A146" s="62">
        <f t="shared" si="18"/>
        <v>145</v>
      </c>
      <c r="B146" s="63">
        <f t="shared" ca="1" si="19"/>
        <v>0.1111097586915578</v>
      </c>
      <c r="C146" s="123">
        <f t="shared" ca="1" si="20"/>
        <v>984.96999645656683</v>
      </c>
      <c r="D146" s="99">
        <f t="shared" ca="1" si="20"/>
        <v>-56.102578293226543</v>
      </c>
      <c r="E146" s="64">
        <f t="shared" ca="1" si="20"/>
        <v>536.84847005244205</v>
      </c>
      <c r="F146" s="64">
        <f t="shared" ca="1" si="21"/>
        <v>417.28670883999445</v>
      </c>
      <c r="G146" s="64">
        <f t="shared" ca="1" si="21"/>
        <v>33.949652790012408</v>
      </c>
      <c r="H146" s="64">
        <f t="shared" ca="1" si="21"/>
        <v>-155.98243800872365</v>
      </c>
      <c r="I146" s="64">
        <f t="shared" ca="1" si="21"/>
        <v>106.00980136205834</v>
      </c>
      <c r="J146" s="64">
        <f t="shared" ca="1" si="21"/>
        <v>1044.7866207150009</v>
      </c>
      <c r="K146" s="64">
        <f t="shared" ca="1" si="21"/>
        <v>1152.4808355014397</v>
      </c>
      <c r="L146" s="64">
        <f t="shared" ca="1" si="21"/>
        <v>442.42243779779398</v>
      </c>
      <c r="M146" s="64">
        <f t="shared" ca="1" si="21"/>
        <v>432.06070528408299</v>
      </c>
      <c r="N146" s="64">
        <f t="shared" ca="1" si="21"/>
        <v>13.445791264055401</v>
      </c>
      <c r="O146" s="115">
        <f t="shared" ca="1" si="17"/>
        <v>4023.3085855981562</v>
      </c>
    </row>
    <row r="147" spans="1:15" hidden="1" x14ac:dyDescent="0.25">
      <c r="A147" s="62">
        <f t="shared" si="18"/>
        <v>146</v>
      </c>
      <c r="B147" s="63">
        <f t="shared" ca="1" si="19"/>
        <v>-6.5785434597236625E-2</v>
      </c>
      <c r="C147" s="123">
        <f t="shared" ca="1" si="20"/>
        <v>-46.025448425987747</v>
      </c>
      <c r="D147" s="99">
        <f t="shared" ca="1" si="20"/>
        <v>3723.1628707646096</v>
      </c>
      <c r="E147" s="64">
        <f t="shared" ca="1" si="20"/>
        <v>1043.8522763357757</v>
      </c>
      <c r="F147" s="64">
        <f t="shared" ca="1" si="21"/>
        <v>567.58381208071853</v>
      </c>
      <c r="G147" s="64">
        <f t="shared" ca="1" si="21"/>
        <v>-323.72601464297952</v>
      </c>
      <c r="H147" s="64">
        <f t="shared" ca="1" si="21"/>
        <v>359.67096348373855</v>
      </c>
      <c r="I147" s="64">
        <f t="shared" ca="1" si="21"/>
        <v>-230.88292592274297</v>
      </c>
      <c r="J147" s="64">
        <f t="shared" ca="1" si="21"/>
        <v>1351.9242934494448</v>
      </c>
      <c r="K147" s="64">
        <f t="shared" ca="1" si="21"/>
        <v>1039.116476489763</v>
      </c>
      <c r="L147" s="64">
        <f t="shared" ca="1" si="21"/>
        <v>1344.4139894783411</v>
      </c>
      <c r="M147" s="64">
        <f t="shared" ca="1" si="21"/>
        <v>-328.29644588228928</v>
      </c>
      <c r="N147" s="64">
        <f t="shared" ca="1" si="21"/>
        <v>304.76447892041574</v>
      </c>
      <c r="O147" s="115">
        <f t="shared" ca="1" si="17"/>
        <v>5128.4209037901865</v>
      </c>
    </row>
    <row r="148" spans="1:15" hidden="1" x14ac:dyDescent="0.25">
      <c r="A148" s="62">
        <f t="shared" si="18"/>
        <v>147</v>
      </c>
      <c r="B148" s="63">
        <f t="shared" ca="1" si="19"/>
        <v>9.5969787973856829E-2</v>
      </c>
      <c r="C148" s="123">
        <f t="shared" ca="1" si="20"/>
        <v>1571.7774428343469</v>
      </c>
      <c r="D148" s="99">
        <f t="shared" ca="1" si="20"/>
        <v>4518.5402810070045</v>
      </c>
      <c r="E148" s="64">
        <f t="shared" ca="1" si="20"/>
        <v>1413.9805924280595</v>
      </c>
      <c r="F148" s="64">
        <f t="shared" ca="1" si="21"/>
        <v>-215.98160867083868</v>
      </c>
      <c r="G148" s="64">
        <f t="shared" ca="1" si="21"/>
        <v>387.36833355753379</v>
      </c>
      <c r="H148" s="64">
        <f t="shared" ca="1" si="21"/>
        <v>603.21472691748215</v>
      </c>
      <c r="I148" s="64">
        <f t="shared" ca="1" si="21"/>
        <v>518.5836262447408</v>
      </c>
      <c r="J148" s="64">
        <f t="shared" ca="1" si="21"/>
        <v>443.78404028661032</v>
      </c>
      <c r="K148" s="64">
        <f t="shared" ca="1" si="21"/>
        <v>432.25064083724607</v>
      </c>
      <c r="L148" s="64">
        <f t="shared" ca="1" si="21"/>
        <v>165.64068512661669</v>
      </c>
      <c r="M148" s="64">
        <f t="shared" ca="1" si="21"/>
        <v>-275.83164723129414</v>
      </c>
      <c r="N148" s="64">
        <f t="shared" ca="1" si="21"/>
        <v>632.318076578758</v>
      </c>
      <c r="O148" s="115">
        <f t="shared" ca="1" si="17"/>
        <v>4105.3274660749148</v>
      </c>
    </row>
    <row r="149" spans="1:15" hidden="1" x14ac:dyDescent="0.25">
      <c r="A149" s="62">
        <f t="shared" si="18"/>
        <v>148</v>
      </c>
      <c r="B149" s="63">
        <f t="shared" ca="1" si="19"/>
        <v>5.5571350637867799E-2</v>
      </c>
      <c r="C149" s="123">
        <f t="shared" ca="1" si="20"/>
        <v>1378.9138391290439</v>
      </c>
      <c r="D149" s="99">
        <f t="shared" ca="1" si="20"/>
        <v>3440.2552303901402</v>
      </c>
      <c r="E149" s="64">
        <f t="shared" ca="1" si="20"/>
        <v>-142.50465047767216</v>
      </c>
      <c r="F149" s="64">
        <f t="shared" ca="1" si="21"/>
        <v>592.49978026521671</v>
      </c>
      <c r="G149" s="64">
        <f t="shared" ca="1" si="21"/>
        <v>1197.0059028499807</v>
      </c>
      <c r="H149" s="64">
        <f t="shared" ca="1" si="21"/>
        <v>1235.5976587301814</v>
      </c>
      <c r="I149" s="64">
        <f t="shared" ca="1" si="21"/>
        <v>384.83890454141198</v>
      </c>
      <c r="J149" s="64">
        <f t="shared" ca="1" si="21"/>
        <v>793.80822128752106</v>
      </c>
      <c r="K149" s="64">
        <f t="shared" ca="1" si="21"/>
        <v>1101.0669605154833</v>
      </c>
      <c r="L149" s="64">
        <f t="shared" ca="1" si="21"/>
        <v>-247.90094573872886</v>
      </c>
      <c r="M149" s="64">
        <f t="shared" ca="1" si="21"/>
        <v>416.07074878125741</v>
      </c>
      <c r="N149" s="64">
        <f t="shared" ca="1" si="21"/>
        <v>204.95834959443681</v>
      </c>
      <c r="O149" s="115">
        <f t="shared" ca="1" si="17"/>
        <v>5535.4409303490884</v>
      </c>
    </row>
    <row r="150" spans="1:15" hidden="1" x14ac:dyDescent="0.25">
      <c r="A150" s="62">
        <f t="shared" si="18"/>
        <v>149</v>
      </c>
      <c r="B150" s="63">
        <f t="shared" ca="1" si="19"/>
        <v>6.6862231749639678E-2</v>
      </c>
      <c r="C150" s="123">
        <f t="shared" ca="1" si="20"/>
        <v>535.2991232704187</v>
      </c>
      <c r="D150" s="99">
        <f t="shared" ca="1" si="20"/>
        <v>8807.342482769669</v>
      </c>
      <c r="E150" s="64">
        <f t="shared" ca="1" si="20"/>
        <v>-467.82489425003735</v>
      </c>
      <c r="F150" s="64">
        <f t="shared" ca="1" si="21"/>
        <v>206.75905629571207</v>
      </c>
      <c r="G150" s="64">
        <f t="shared" ca="1" si="21"/>
        <v>952.02793265282412</v>
      </c>
      <c r="H150" s="64">
        <f t="shared" ca="1" si="21"/>
        <v>551.85220747487915</v>
      </c>
      <c r="I150" s="64">
        <f t="shared" ca="1" si="21"/>
        <v>1188.941604164022</v>
      </c>
      <c r="J150" s="64">
        <f t="shared" ca="1" si="21"/>
        <v>-106.29361698275159</v>
      </c>
      <c r="K150" s="64">
        <f t="shared" ca="1" si="21"/>
        <v>417.80308380231634</v>
      </c>
      <c r="L150" s="64">
        <f t="shared" ca="1" si="21"/>
        <v>1170.3436182612968</v>
      </c>
      <c r="M150" s="64">
        <f t="shared" ca="1" si="21"/>
        <v>353.81548259187849</v>
      </c>
      <c r="N150" s="64">
        <f t="shared" ca="1" si="21"/>
        <v>399.50946812010812</v>
      </c>
      <c r="O150" s="115">
        <f t="shared" ca="1" si="17"/>
        <v>4666.9339421302484</v>
      </c>
    </row>
    <row r="151" spans="1:15" hidden="1" x14ac:dyDescent="0.25">
      <c r="A151" s="62">
        <f t="shared" si="18"/>
        <v>150</v>
      </c>
      <c r="B151" s="63">
        <f t="shared" ca="1" si="19"/>
        <v>0.12608308962418141</v>
      </c>
      <c r="C151" s="123">
        <f t="shared" ca="1" si="20"/>
        <v>848.95116198786718</v>
      </c>
      <c r="D151" s="99">
        <f t="shared" ca="1" si="20"/>
        <v>5625.4734832468057</v>
      </c>
      <c r="E151" s="64">
        <f t="shared" ca="1" si="20"/>
        <v>1372.3603781241784</v>
      </c>
      <c r="F151" s="64">
        <f t="shared" ca="1" si="21"/>
        <v>497.67757511335691</v>
      </c>
      <c r="G151" s="64">
        <f t="shared" ca="1" si="21"/>
        <v>361.5037226677187</v>
      </c>
      <c r="H151" s="64">
        <f t="shared" ca="1" si="21"/>
        <v>-98.431177626066074</v>
      </c>
      <c r="I151" s="64">
        <f t="shared" ca="1" si="21"/>
        <v>219.96745712951486</v>
      </c>
      <c r="J151" s="64">
        <f t="shared" ca="1" si="21"/>
        <v>-55.31286206539005</v>
      </c>
      <c r="K151" s="64">
        <f t="shared" ca="1" si="21"/>
        <v>1007.7414951714509</v>
      </c>
      <c r="L151" s="64">
        <f t="shared" ca="1" si="21"/>
        <v>242.80864157168219</v>
      </c>
      <c r="M151" s="64">
        <f t="shared" ca="1" si="21"/>
        <v>138.99168498492509</v>
      </c>
      <c r="N151" s="64">
        <f t="shared" ca="1" si="21"/>
        <v>713.19439191375682</v>
      </c>
      <c r="O151" s="115">
        <f t="shared" ca="1" si="17"/>
        <v>4400.5013069851275</v>
      </c>
    </row>
    <row r="152" spans="1:15" hidden="1" x14ac:dyDescent="0.25">
      <c r="A152" s="62">
        <f t="shared" si="18"/>
        <v>151</v>
      </c>
      <c r="B152" s="63">
        <f t="shared" ca="1" si="19"/>
        <v>0.13469774162353898</v>
      </c>
      <c r="C152" s="123">
        <f t="shared" ca="1" si="20"/>
        <v>-178.86352518784986</v>
      </c>
      <c r="D152" s="99">
        <f t="shared" ca="1" si="20"/>
        <v>9619.5908919025114</v>
      </c>
      <c r="E152" s="64">
        <f t="shared" ca="1" si="20"/>
        <v>1134.7985675322166</v>
      </c>
      <c r="F152" s="64">
        <f t="shared" ca="1" si="21"/>
        <v>1018.0052457957195</v>
      </c>
      <c r="G152" s="64">
        <f t="shared" ca="1" si="21"/>
        <v>-477.00021732714163</v>
      </c>
      <c r="H152" s="64">
        <f t="shared" ca="1" si="21"/>
        <v>160.48285368041638</v>
      </c>
      <c r="I152" s="64">
        <f t="shared" ca="1" si="21"/>
        <v>766.37868041791273</v>
      </c>
      <c r="J152" s="64">
        <f t="shared" ca="1" si="21"/>
        <v>964.77617648423029</v>
      </c>
      <c r="K152" s="64">
        <f t="shared" ca="1" si="21"/>
        <v>799.78739135635533</v>
      </c>
      <c r="L152" s="64">
        <f t="shared" ca="1" si="21"/>
        <v>1031.6310070069849</v>
      </c>
      <c r="M152" s="64">
        <f t="shared" ca="1" si="21"/>
        <v>895.01782392355017</v>
      </c>
      <c r="N152" s="64">
        <f t="shared" ca="1" si="21"/>
        <v>-204.13838105284526</v>
      </c>
      <c r="O152" s="115">
        <f t="shared" ca="1" si="17"/>
        <v>6089.7391478173986</v>
      </c>
    </row>
    <row r="153" spans="1:15" hidden="1" x14ac:dyDescent="0.25">
      <c r="A153" s="62">
        <f t="shared" si="18"/>
        <v>152</v>
      </c>
      <c r="B153" s="63">
        <f t="shared" ca="1" si="19"/>
        <v>1.3431859742632037E-2</v>
      </c>
      <c r="C153" s="123">
        <f t="shared" ca="1" si="20"/>
        <v>887.36758374731414</v>
      </c>
      <c r="D153" s="99">
        <f t="shared" ca="1" si="20"/>
        <v>10301.929334459415</v>
      </c>
      <c r="E153" s="64">
        <f t="shared" ca="1" si="20"/>
        <v>442.25921131877533</v>
      </c>
      <c r="F153" s="64">
        <f t="shared" ca="1" si="21"/>
        <v>188.69484043397853</v>
      </c>
      <c r="G153" s="64">
        <f t="shared" ca="1" si="21"/>
        <v>702.43008691212015</v>
      </c>
      <c r="H153" s="64">
        <f t="shared" ca="1" si="21"/>
        <v>1126.256837359741</v>
      </c>
      <c r="I153" s="64">
        <f t="shared" ca="1" si="21"/>
        <v>-218.10086459534512</v>
      </c>
      <c r="J153" s="64">
        <f t="shared" ca="1" si="21"/>
        <v>577.355069280012</v>
      </c>
      <c r="K153" s="64">
        <f t="shared" ca="1" si="21"/>
        <v>1538.7612450747715</v>
      </c>
      <c r="L153" s="64">
        <f t="shared" ca="1" si="21"/>
        <v>92.362291771827927</v>
      </c>
      <c r="M153" s="64">
        <f t="shared" ca="1" si="21"/>
        <v>1250.5865388694756</v>
      </c>
      <c r="N153" s="64">
        <f t="shared" ca="1" si="21"/>
        <v>1573.7686768574508</v>
      </c>
      <c r="O153" s="115">
        <f t="shared" ca="1" si="17"/>
        <v>7274.3739332828063</v>
      </c>
    </row>
    <row r="154" spans="1:15" hidden="1" x14ac:dyDescent="0.25">
      <c r="A154" s="62">
        <f t="shared" si="18"/>
        <v>153</v>
      </c>
      <c r="B154" s="63">
        <f t="shared" ca="1" si="19"/>
        <v>0.10854312565399223</v>
      </c>
      <c r="C154" s="123">
        <f t="shared" ca="1" si="20"/>
        <v>649.07448424187282</v>
      </c>
      <c r="D154" s="99">
        <f t="shared" ca="1" si="20"/>
        <v>5887.4539800010634</v>
      </c>
      <c r="E154" s="64">
        <f t="shared" ca="1" si="20"/>
        <v>541.70080697364949</v>
      </c>
      <c r="F154" s="64">
        <f t="shared" ref="F154:N169" ca="1" si="22">(_xlfn.NORM.INV(RAND(),F$1*$R$1,F$1*$U$1))</f>
        <v>659.95130500504001</v>
      </c>
      <c r="G154" s="64">
        <f t="shared" ca="1" si="22"/>
        <v>753.56028910008899</v>
      </c>
      <c r="H154" s="64">
        <f t="shared" ca="1" si="22"/>
        <v>1166.1456979625755</v>
      </c>
      <c r="I154" s="64">
        <f t="shared" ca="1" si="22"/>
        <v>-585.43377249872242</v>
      </c>
      <c r="J154" s="64">
        <f t="shared" ca="1" si="22"/>
        <v>1037.698474977869</v>
      </c>
      <c r="K154" s="64">
        <f t="shared" ca="1" si="22"/>
        <v>81.572969932074386</v>
      </c>
      <c r="L154" s="64">
        <f t="shared" ca="1" si="22"/>
        <v>757.50543110123317</v>
      </c>
      <c r="M154" s="64">
        <f t="shared" ca="1" si="22"/>
        <v>-14.667257235181751</v>
      </c>
      <c r="N154" s="64">
        <f t="shared" ca="1" si="22"/>
        <v>1251.1202430719122</v>
      </c>
      <c r="O154" s="115">
        <f t="shared" ca="1" si="17"/>
        <v>5649.1541883905384</v>
      </c>
    </row>
    <row r="155" spans="1:15" hidden="1" x14ac:dyDescent="0.25">
      <c r="A155" s="62">
        <f t="shared" si="18"/>
        <v>154</v>
      </c>
      <c r="B155" s="63">
        <f t="shared" ca="1" si="19"/>
        <v>-3.0227457377599479E-2</v>
      </c>
      <c r="C155" s="123">
        <f t="shared" ca="1" si="20"/>
        <v>1153.4886504793808</v>
      </c>
      <c r="D155" s="99">
        <f t="shared" ca="1" si="20"/>
        <v>5168.8506979374051</v>
      </c>
      <c r="E155" s="64">
        <f t="shared" ca="1" si="20"/>
        <v>1136.8638592604934</v>
      </c>
      <c r="F155" s="64">
        <f t="shared" ca="1" si="22"/>
        <v>363.29951772682693</v>
      </c>
      <c r="G155" s="64">
        <f t="shared" ca="1" si="22"/>
        <v>1194.6310491030872</v>
      </c>
      <c r="H155" s="64">
        <f t="shared" ca="1" si="22"/>
        <v>773.5634173727874</v>
      </c>
      <c r="I155" s="64">
        <f t="shared" ca="1" si="22"/>
        <v>487.48313886719905</v>
      </c>
      <c r="J155" s="64">
        <f t="shared" ca="1" si="22"/>
        <v>-29.854307907544921</v>
      </c>
      <c r="K155" s="64">
        <f t="shared" ca="1" si="22"/>
        <v>720.29895880709739</v>
      </c>
      <c r="L155" s="64">
        <f t="shared" ca="1" si="22"/>
        <v>681.06874144796711</v>
      </c>
      <c r="M155" s="64">
        <f t="shared" ca="1" si="22"/>
        <v>1515.1813778820092</v>
      </c>
      <c r="N155" s="64">
        <f t="shared" ca="1" si="22"/>
        <v>425.37587455752839</v>
      </c>
      <c r="O155" s="115">
        <f t="shared" ca="1" si="17"/>
        <v>7267.9116271174516</v>
      </c>
    </row>
    <row r="156" spans="1:15" hidden="1" x14ac:dyDescent="0.25">
      <c r="A156" s="62">
        <f t="shared" si="18"/>
        <v>155</v>
      </c>
      <c r="B156" s="63">
        <f t="shared" ca="1" si="19"/>
        <v>5.9336318366285994E-2</v>
      </c>
      <c r="C156" s="123">
        <f t="shared" ca="1" si="20"/>
        <v>-37.339841365900497</v>
      </c>
      <c r="D156" s="99">
        <f t="shared" ca="1" si="20"/>
        <v>-1356.3000561018944</v>
      </c>
      <c r="E156" s="64">
        <f t="shared" ca="1" si="20"/>
        <v>219.29944230089228</v>
      </c>
      <c r="F156" s="64">
        <f t="shared" ca="1" si="22"/>
        <v>558.63962503535686</v>
      </c>
      <c r="G156" s="64">
        <f t="shared" ca="1" si="22"/>
        <v>644.2579364599145</v>
      </c>
      <c r="H156" s="64">
        <f t="shared" ca="1" si="22"/>
        <v>266.64296627037891</v>
      </c>
      <c r="I156" s="64">
        <f t="shared" ca="1" si="22"/>
        <v>759.4733281226811</v>
      </c>
      <c r="J156" s="64">
        <f t="shared" ca="1" si="22"/>
        <v>1107.5157140083215</v>
      </c>
      <c r="K156" s="64">
        <f t="shared" ca="1" si="22"/>
        <v>495.06664276073553</v>
      </c>
      <c r="L156" s="64">
        <f t="shared" ca="1" si="22"/>
        <v>1973.4693147188395</v>
      </c>
      <c r="M156" s="64">
        <f t="shared" ca="1" si="22"/>
        <v>256.86553478876317</v>
      </c>
      <c r="N156" s="64">
        <f t="shared" ca="1" si="22"/>
        <v>467.53170146652877</v>
      </c>
      <c r="O156" s="115">
        <f t="shared" ca="1" si="17"/>
        <v>6748.7622059324131</v>
      </c>
    </row>
    <row r="157" spans="1:15" hidden="1" x14ac:dyDescent="0.25">
      <c r="A157" s="62">
        <f t="shared" si="18"/>
        <v>156</v>
      </c>
      <c r="B157" s="63">
        <f t="shared" ca="1" si="19"/>
        <v>5.4221232260838768E-2</v>
      </c>
      <c r="C157" s="123">
        <f t="shared" ca="1" si="20"/>
        <v>663.95167576229846</v>
      </c>
      <c r="D157" s="99">
        <f t="shared" ca="1" si="20"/>
        <v>11752.631555207405</v>
      </c>
      <c r="E157" s="64">
        <f t="shared" ca="1" si="20"/>
        <v>206.78558863658617</v>
      </c>
      <c r="F157" s="64">
        <f t="shared" ca="1" si="22"/>
        <v>746.38143761340575</v>
      </c>
      <c r="G157" s="64">
        <f t="shared" ca="1" si="22"/>
        <v>-572.77350232851859</v>
      </c>
      <c r="H157" s="64">
        <f t="shared" ca="1" si="22"/>
        <v>325.30024868658319</v>
      </c>
      <c r="I157" s="64">
        <f t="shared" ca="1" si="22"/>
        <v>474.91077862765394</v>
      </c>
      <c r="J157" s="64">
        <f t="shared" ca="1" si="22"/>
        <v>1103.2060970083573</v>
      </c>
      <c r="K157" s="64">
        <f t="shared" ca="1" si="22"/>
        <v>583.32703315972685</v>
      </c>
      <c r="L157" s="64">
        <f t="shared" ca="1" si="22"/>
        <v>253.46220592807666</v>
      </c>
      <c r="M157" s="64">
        <f t="shared" ca="1" si="22"/>
        <v>-550.38131815240922</v>
      </c>
      <c r="N157" s="64">
        <f t="shared" ca="1" si="22"/>
        <v>578.14855484487043</v>
      </c>
      <c r="O157" s="115">
        <f t="shared" ca="1" si="17"/>
        <v>3148.367124024333</v>
      </c>
    </row>
    <row r="158" spans="1:15" hidden="1" x14ac:dyDescent="0.25">
      <c r="A158" s="62">
        <f t="shared" si="18"/>
        <v>157</v>
      </c>
      <c r="B158" s="63">
        <f t="shared" ca="1" si="19"/>
        <v>4.6375449123619392E-2</v>
      </c>
      <c r="C158" s="123">
        <f t="shared" ca="1" si="20"/>
        <v>5.9471560979823153</v>
      </c>
      <c r="D158" s="99">
        <f t="shared" ca="1" si="20"/>
        <v>-5392.1427175076478</v>
      </c>
      <c r="E158" s="64">
        <f t="shared" ca="1" si="20"/>
        <v>884.92678169390206</v>
      </c>
      <c r="F158" s="64">
        <f t="shared" ca="1" si="22"/>
        <v>822.73607012010712</v>
      </c>
      <c r="G158" s="64">
        <f t="shared" ca="1" si="22"/>
        <v>1110.70527010608</v>
      </c>
      <c r="H158" s="64">
        <f t="shared" ca="1" si="22"/>
        <v>1169.9196797862301</v>
      </c>
      <c r="I158" s="64">
        <f t="shared" ca="1" si="22"/>
        <v>1939.1744027778673</v>
      </c>
      <c r="J158" s="64">
        <f t="shared" ca="1" si="22"/>
        <v>737.89917653909799</v>
      </c>
      <c r="K158" s="64">
        <f t="shared" ca="1" si="22"/>
        <v>642.89562165174573</v>
      </c>
      <c r="L158" s="64">
        <f t="shared" ca="1" si="22"/>
        <v>1193.5986700917165</v>
      </c>
      <c r="M158" s="64">
        <f t="shared" ca="1" si="22"/>
        <v>763.0878718466754</v>
      </c>
      <c r="N158" s="64">
        <f t="shared" ca="1" si="22"/>
        <v>724.6588382063062</v>
      </c>
      <c r="O158" s="115">
        <f t="shared" ca="1" si="17"/>
        <v>9989.6023828197267</v>
      </c>
    </row>
    <row r="159" spans="1:15" hidden="1" x14ac:dyDescent="0.25">
      <c r="A159" s="62">
        <f t="shared" si="18"/>
        <v>158</v>
      </c>
      <c r="B159" s="63">
        <f t="shared" ca="1" si="19"/>
        <v>6.7897380367594226E-2</v>
      </c>
      <c r="C159" s="123">
        <f t="shared" ca="1" si="20"/>
        <v>759.64922970944656</v>
      </c>
      <c r="D159" s="99">
        <f t="shared" ca="1" si="20"/>
        <v>-3350.5251120351204</v>
      </c>
      <c r="E159" s="64">
        <f t="shared" ca="1" si="20"/>
        <v>472.0549283949461</v>
      </c>
      <c r="F159" s="64">
        <f t="shared" ca="1" si="22"/>
        <v>1147.464594613235</v>
      </c>
      <c r="G159" s="64">
        <f t="shared" ca="1" si="22"/>
        <v>461.98666088980241</v>
      </c>
      <c r="H159" s="64">
        <f t="shared" ca="1" si="22"/>
        <v>1003.0419355034066</v>
      </c>
      <c r="I159" s="64">
        <f t="shared" ca="1" si="22"/>
        <v>105.65856994104519</v>
      </c>
      <c r="J159" s="64">
        <f t="shared" ca="1" si="22"/>
        <v>1135.9104975859896</v>
      </c>
      <c r="K159" s="64">
        <f t="shared" ca="1" si="22"/>
        <v>555.32675755910282</v>
      </c>
      <c r="L159" s="64">
        <f t="shared" ca="1" si="22"/>
        <v>-361.41057897311123</v>
      </c>
      <c r="M159" s="64">
        <f t="shared" ca="1" si="22"/>
        <v>958.06714272250747</v>
      </c>
      <c r="N159" s="64">
        <f t="shared" ca="1" si="22"/>
        <v>1303.3776033422387</v>
      </c>
      <c r="O159" s="115">
        <f t="shared" ca="1" si="17"/>
        <v>6781.4781115791611</v>
      </c>
    </row>
    <row r="160" spans="1:15" hidden="1" x14ac:dyDescent="0.25">
      <c r="A160" s="62">
        <f t="shared" si="18"/>
        <v>159</v>
      </c>
      <c r="B160" s="63">
        <f t="shared" ca="1" si="19"/>
        <v>-6.8589939976453115E-2</v>
      </c>
      <c r="C160" s="123">
        <f t="shared" ca="1" si="20"/>
        <v>919.83742830694791</v>
      </c>
      <c r="D160" s="99">
        <f t="shared" ca="1" si="20"/>
        <v>-2951.8841523793963</v>
      </c>
      <c r="E160" s="64">
        <f t="shared" ca="1" si="20"/>
        <v>199.28148338630518</v>
      </c>
      <c r="F160" s="64">
        <f t="shared" ca="1" si="22"/>
        <v>1109.9923206010544</v>
      </c>
      <c r="G160" s="64">
        <f t="shared" ca="1" si="22"/>
        <v>-302.31411157352125</v>
      </c>
      <c r="H160" s="64">
        <f t="shared" ca="1" si="22"/>
        <v>702.60736485079315</v>
      </c>
      <c r="I160" s="64">
        <f t="shared" ca="1" si="22"/>
        <v>814.78471885808767</v>
      </c>
      <c r="J160" s="64">
        <f t="shared" ca="1" si="22"/>
        <v>-764.80055964785151</v>
      </c>
      <c r="K160" s="64">
        <f t="shared" ca="1" si="22"/>
        <v>756.91005866729279</v>
      </c>
      <c r="L160" s="64">
        <f t="shared" ca="1" si="22"/>
        <v>698.67868271197563</v>
      </c>
      <c r="M160" s="64">
        <f t="shared" ca="1" si="22"/>
        <v>64.623136861678745</v>
      </c>
      <c r="N160" s="64">
        <f t="shared" ca="1" si="22"/>
        <v>-125.53690104076099</v>
      </c>
      <c r="O160" s="115">
        <f t="shared" ca="1" si="17"/>
        <v>3154.2261936750538</v>
      </c>
    </row>
    <row r="161" spans="1:15" hidden="1" x14ac:dyDescent="0.25">
      <c r="A161" s="62">
        <f t="shared" si="18"/>
        <v>160</v>
      </c>
      <c r="B161" s="63">
        <f t="shared" ca="1" si="19"/>
        <v>2.5352092210999582E-2</v>
      </c>
      <c r="C161" s="123">
        <f t="shared" ca="1" si="20"/>
        <v>-86.177665521645736</v>
      </c>
      <c r="D161" s="99">
        <f t="shared" ca="1" si="20"/>
        <v>10930.893972830989</v>
      </c>
      <c r="E161" s="64">
        <f t="shared" ca="1" si="20"/>
        <v>-429.77939081496697</v>
      </c>
      <c r="F161" s="64">
        <f t="shared" ca="1" si="22"/>
        <v>-90.147418771878961</v>
      </c>
      <c r="G161" s="64">
        <f t="shared" ca="1" si="22"/>
        <v>-251.09884683575467</v>
      </c>
      <c r="H161" s="64">
        <f t="shared" ca="1" si="22"/>
        <v>585.42430194896599</v>
      </c>
      <c r="I161" s="64">
        <f t="shared" ca="1" si="22"/>
        <v>747.54823304344632</v>
      </c>
      <c r="J161" s="64">
        <f t="shared" ca="1" si="22"/>
        <v>-197.94701890990109</v>
      </c>
      <c r="K161" s="64">
        <f t="shared" ca="1" si="22"/>
        <v>284.99695872453958</v>
      </c>
      <c r="L161" s="64">
        <f t="shared" ca="1" si="22"/>
        <v>59.139093217551476</v>
      </c>
      <c r="M161" s="64">
        <f t="shared" ca="1" si="22"/>
        <v>115.56057716852928</v>
      </c>
      <c r="N161" s="64">
        <f t="shared" ca="1" si="22"/>
        <v>326.87817586473483</v>
      </c>
      <c r="O161" s="115">
        <f t="shared" ca="1" si="17"/>
        <v>1150.5746646352659</v>
      </c>
    </row>
    <row r="162" spans="1:15" hidden="1" x14ac:dyDescent="0.25">
      <c r="A162" s="62">
        <f t="shared" si="18"/>
        <v>161</v>
      </c>
      <c r="B162" s="63">
        <f t="shared" ca="1" si="19"/>
        <v>3.8981007929684702E-3</v>
      </c>
      <c r="C162" s="123">
        <f t="shared" ca="1" si="20"/>
        <v>87.993425239198473</v>
      </c>
      <c r="D162" s="99">
        <f t="shared" ca="1" si="20"/>
        <v>2569.5556442074876</v>
      </c>
      <c r="E162" s="64">
        <f t="shared" ca="1" si="20"/>
        <v>413.59484587031113</v>
      </c>
      <c r="F162" s="64">
        <f t="shared" ca="1" si="22"/>
        <v>1232.0284222536566</v>
      </c>
      <c r="G162" s="64">
        <f t="shared" ca="1" si="22"/>
        <v>-58.122791551865703</v>
      </c>
      <c r="H162" s="64">
        <f t="shared" ca="1" si="22"/>
        <v>-695.07101678610024</v>
      </c>
      <c r="I162" s="64">
        <f t="shared" ca="1" si="22"/>
        <v>-257.15241015500692</v>
      </c>
      <c r="J162" s="64">
        <f t="shared" ca="1" si="22"/>
        <v>930.58127880823781</v>
      </c>
      <c r="K162" s="64">
        <f t="shared" ca="1" si="22"/>
        <v>-444.03499986048791</v>
      </c>
      <c r="L162" s="64">
        <f t="shared" ca="1" si="22"/>
        <v>-262.45047279846892</v>
      </c>
      <c r="M162" s="64">
        <f t="shared" ca="1" si="22"/>
        <v>616.03755363470248</v>
      </c>
      <c r="N162" s="64">
        <f t="shared" ca="1" si="22"/>
        <v>398.31823368296114</v>
      </c>
      <c r="O162" s="115">
        <f t="shared" ca="1" si="17"/>
        <v>1873.7286430979393</v>
      </c>
    </row>
    <row r="163" spans="1:15" hidden="1" x14ac:dyDescent="0.25">
      <c r="A163" s="62">
        <f t="shared" si="18"/>
        <v>162</v>
      </c>
      <c r="B163" s="63">
        <f t="shared" ca="1" si="19"/>
        <v>-6.5029735706512923E-3</v>
      </c>
      <c r="C163" s="123">
        <f t="shared" ca="1" si="20"/>
        <v>12.941671064945808</v>
      </c>
      <c r="D163" s="99">
        <f t="shared" ca="1" si="20"/>
        <v>5148.1884122819138</v>
      </c>
      <c r="E163" s="64">
        <f t="shared" ca="1" si="20"/>
        <v>-29.305399173312594</v>
      </c>
      <c r="F163" s="64">
        <f t="shared" ca="1" si="22"/>
        <v>888.7305861897247</v>
      </c>
      <c r="G163" s="64">
        <f t="shared" ca="1" si="22"/>
        <v>1284.8241406090365</v>
      </c>
      <c r="H163" s="64">
        <f t="shared" ca="1" si="22"/>
        <v>643.00138144617085</v>
      </c>
      <c r="I163" s="64">
        <f t="shared" ca="1" si="22"/>
        <v>306.93435292351978</v>
      </c>
      <c r="J163" s="64">
        <f t="shared" ca="1" si="22"/>
        <v>107.4768128368321</v>
      </c>
      <c r="K163" s="64">
        <f t="shared" ca="1" si="22"/>
        <v>1685.3183647010433</v>
      </c>
      <c r="L163" s="64">
        <f t="shared" ca="1" si="22"/>
        <v>-31.795558050987211</v>
      </c>
      <c r="M163" s="64">
        <f t="shared" ca="1" si="22"/>
        <v>340.20591120735696</v>
      </c>
      <c r="N163" s="64">
        <f t="shared" ca="1" si="22"/>
        <v>1250.965509749054</v>
      </c>
      <c r="O163" s="115">
        <f t="shared" ca="1" si="17"/>
        <v>6446.3561024384389</v>
      </c>
    </row>
    <row r="164" spans="1:15" hidden="1" x14ac:dyDescent="0.25">
      <c r="A164" s="62">
        <f t="shared" si="18"/>
        <v>163</v>
      </c>
      <c r="B164" s="63">
        <f t="shared" ca="1" si="19"/>
        <v>3.3846222404230158E-2</v>
      </c>
      <c r="C164" s="123">
        <f t="shared" ca="1" si="20"/>
        <v>258.29068770126821</v>
      </c>
      <c r="D164" s="99">
        <f t="shared" ca="1" si="20"/>
        <v>11244.700301423902</v>
      </c>
      <c r="E164" s="64">
        <f t="shared" ca="1" si="20"/>
        <v>620.80852959336096</v>
      </c>
      <c r="F164" s="64">
        <f t="shared" ca="1" si="22"/>
        <v>803.90859637967458</v>
      </c>
      <c r="G164" s="64">
        <f t="shared" ca="1" si="22"/>
        <v>-6.4714157014935836</v>
      </c>
      <c r="H164" s="64">
        <f t="shared" ca="1" si="22"/>
        <v>-470.27677940856699</v>
      </c>
      <c r="I164" s="64">
        <f t="shared" ca="1" si="22"/>
        <v>501.82212463277705</v>
      </c>
      <c r="J164" s="64">
        <f t="shared" ca="1" si="22"/>
        <v>201.68798048105742</v>
      </c>
      <c r="K164" s="64">
        <f t="shared" ca="1" si="22"/>
        <v>-391.38648748969683</v>
      </c>
      <c r="L164" s="64">
        <f t="shared" ca="1" si="22"/>
        <v>216.93599284027664</v>
      </c>
      <c r="M164" s="64">
        <f t="shared" ca="1" si="22"/>
        <v>306.08025182193091</v>
      </c>
      <c r="N164" s="64">
        <f t="shared" ca="1" si="22"/>
        <v>-153.79312996504802</v>
      </c>
      <c r="O164" s="115">
        <f t="shared" ca="1" si="17"/>
        <v>1629.3156631842721</v>
      </c>
    </row>
    <row r="165" spans="1:15" hidden="1" x14ac:dyDescent="0.25">
      <c r="A165" s="62">
        <f t="shared" si="18"/>
        <v>164</v>
      </c>
      <c r="B165" s="63">
        <f t="shared" ca="1" si="19"/>
        <v>8.8682702338205022E-3</v>
      </c>
      <c r="C165" s="123">
        <f t="shared" ca="1" si="20"/>
        <v>640.21293542862372</v>
      </c>
      <c r="D165" s="99">
        <f t="shared" ca="1" si="20"/>
        <v>7355.7215024497473</v>
      </c>
      <c r="E165" s="64">
        <f t="shared" ca="1" si="20"/>
        <v>-6.8703638123499786</v>
      </c>
      <c r="F165" s="64">
        <f t="shared" ca="1" si="22"/>
        <v>573.88046482567188</v>
      </c>
      <c r="G165" s="64">
        <f t="shared" ca="1" si="22"/>
        <v>21.991023228904623</v>
      </c>
      <c r="H165" s="64">
        <f t="shared" ca="1" si="22"/>
        <v>1237.3124070182498</v>
      </c>
      <c r="I165" s="64">
        <f t="shared" ca="1" si="22"/>
        <v>5.2196579796191145</v>
      </c>
      <c r="J165" s="64">
        <f t="shared" ca="1" si="22"/>
        <v>-666.72220569882165</v>
      </c>
      <c r="K165" s="64">
        <f t="shared" ca="1" si="22"/>
        <v>241.59957519922006</v>
      </c>
      <c r="L165" s="64">
        <f t="shared" ca="1" si="22"/>
        <v>569.13684731996489</v>
      </c>
      <c r="M165" s="64">
        <f t="shared" ca="1" si="22"/>
        <v>212.70790716647326</v>
      </c>
      <c r="N165" s="64">
        <f t="shared" ca="1" si="22"/>
        <v>435.09617691862996</v>
      </c>
      <c r="O165" s="115">
        <f t="shared" ca="1" si="17"/>
        <v>2623.3514901455624</v>
      </c>
    </row>
    <row r="166" spans="1:15" hidden="1" x14ac:dyDescent="0.25">
      <c r="A166" s="62">
        <f t="shared" si="18"/>
        <v>165</v>
      </c>
      <c r="B166" s="63">
        <f t="shared" ca="1" si="19"/>
        <v>0.15956691928531919</v>
      </c>
      <c r="C166" s="123">
        <f t="shared" ca="1" si="20"/>
        <v>-105.55014781519583</v>
      </c>
      <c r="D166" s="99">
        <f t="shared" ca="1" si="20"/>
        <v>7399.0848727647635</v>
      </c>
      <c r="E166" s="64">
        <f t="shared" ca="1" si="20"/>
        <v>1235.5830498110076</v>
      </c>
      <c r="F166" s="64">
        <f t="shared" ca="1" si="22"/>
        <v>121.31557320217985</v>
      </c>
      <c r="G166" s="64">
        <f t="shared" ca="1" si="22"/>
        <v>327.99846922240499</v>
      </c>
      <c r="H166" s="64">
        <f t="shared" ca="1" si="22"/>
        <v>1390.1750811766401</v>
      </c>
      <c r="I166" s="64">
        <f t="shared" ca="1" si="22"/>
        <v>1150.6065877989583</v>
      </c>
      <c r="J166" s="64">
        <f t="shared" ca="1" si="22"/>
        <v>1369.6082581981073</v>
      </c>
      <c r="K166" s="64">
        <f t="shared" ca="1" si="22"/>
        <v>356.96652419524469</v>
      </c>
      <c r="L166" s="64">
        <f t="shared" ca="1" si="22"/>
        <v>536.92174385784438</v>
      </c>
      <c r="M166" s="64">
        <f t="shared" ca="1" si="22"/>
        <v>1023.4562467560634</v>
      </c>
      <c r="N166" s="64">
        <f t="shared" ca="1" si="22"/>
        <v>522.46119478208004</v>
      </c>
      <c r="O166" s="115">
        <f t="shared" ca="1" si="17"/>
        <v>8035.0927290005311</v>
      </c>
    </row>
    <row r="167" spans="1:15" hidden="1" x14ac:dyDescent="0.25">
      <c r="A167" s="62">
        <f t="shared" si="18"/>
        <v>166</v>
      </c>
      <c r="B167" s="63">
        <f t="shared" ca="1" si="19"/>
        <v>-3.1928017743569945E-2</v>
      </c>
      <c r="C167" s="123">
        <f t="shared" ca="1" si="20"/>
        <v>924.1404994163729</v>
      </c>
      <c r="D167" s="99">
        <f t="shared" ca="1" si="20"/>
        <v>-3786.4537150262258</v>
      </c>
      <c r="E167" s="64">
        <f t="shared" ca="1" si="20"/>
        <v>917.03408285156297</v>
      </c>
      <c r="F167" s="64">
        <f t="shared" ca="1" si="22"/>
        <v>1035.6248480785798</v>
      </c>
      <c r="G167" s="64">
        <f t="shared" ca="1" si="22"/>
        <v>316.25935401747569</v>
      </c>
      <c r="H167" s="64">
        <f t="shared" ca="1" si="22"/>
        <v>714.81869574868836</v>
      </c>
      <c r="I167" s="64">
        <f t="shared" ca="1" si="22"/>
        <v>353.77065398779808</v>
      </c>
      <c r="J167" s="64">
        <f t="shared" ca="1" si="22"/>
        <v>241.09773510499116</v>
      </c>
      <c r="K167" s="64">
        <f t="shared" ca="1" si="22"/>
        <v>-569.14867387350205</v>
      </c>
      <c r="L167" s="64">
        <f t="shared" ca="1" si="22"/>
        <v>871.61926621513555</v>
      </c>
      <c r="M167" s="64">
        <f t="shared" ca="1" si="22"/>
        <v>827.37310343722243</v>
      </c>
      <c r="N167" s="64">
        <f t="shared" ca="1" si="22"/>
        <v>918.30508004502121</v>
      </c>
      <c r="O167" s="115">
        <f t="shared" ca="1" si="17"/>
        <v>5626.7541456129729</v>
      </c>
    </row>
    <row r="168" spans="1:15" hidden="1" x14ac:dyDescent="0.25">
      <c r="A168" s="62">
        <f t="shared" si="18"/>
        <v>167</v>
      </c>
      <c r="B168" s="63">
        <f t="shared" ca="1" si="19"/>
        <v>0.10866235298768884</v>
      </c>
      <c r="C168" s="123">
        <f t="shared" ca="1" si="20"/>
        <v>-110.80898924781843</v>
      </c>
      <c r="D168" s="99">
        <f t="shared" ca="1" si="20"/>
        <v>1472.253332025512</v>
      </c>
      <c r="E168" s="64">
        <f t="shared" ca="1" si="20"/>
        <v>909.68741236267658</v>
      </c>
      <c r="F168" s="64">
        <f t="shared" ca="1" si="22"/>
        <v>908.21133416470798</v>
      </c>
      <c r="G168" s="64">
        <f t="shared" ca="1" si="22"/>
        <v>1364.9337666891747</v>
      </c>
      <c r="H168" s="64">
        <f t="shared" ca="1" si="22"/>
        <v>373.28150682766454</v>
      </c>
      <c r="I168" s="64">
        <f t="shared" ca="1" si="22"/>
        <v>-486.96464333670963</v>
      </c>
      <c r="J168" s="64">
        <f t="shared" ca="1" si="22"/>
        <v>163.76843303893253</v>
      </c>
      <c r="K168" s="64">
        <f t="shared" ca="1" si="22"/>
        <v>61.109923453374222</v>
      </c>
      <c r="L168" s="64">
        <f t="shared" ca="1" si="22"/>
        <v>492.60626247124168</v>
      </c>
      <c r="M168" s="64">
        <f t="shared" ca="1" si="22"/>
        <v>1094.6470669873638</v>
      </c>
      <c r="N168" s="64">
        <f t="shared" ca="1" si="22"/>
        <v>-83.437390286087066</v>
      </c>
      <c r="O168" s="115">
        <f t="shared" ca="1" si="17"/>
        <v>4797.8436723723389</v>
      </c>
    </row>
    <row r="169" spans="1:15" hidden="1" x14ac:dyDescent="0.25">
      <c r="A169" s="62">
        <f t="shared" si="18"/>
        <v>168</v>
      </c>
      <c r="B169" s="63">
        <f t="shared" ca="1" si="19"/>
        <v>2.584648160549215E-2</v>
      </c>
      <c r="C169" s="123">
        <f t="shared" ca="1" si="20"/>
        <v>747.52375972915877</v>
      </c>
      <c r="D169" s="99">
        <f t="shared" ca="1" si="20"/>
        <v>3498.873258983831</v>
      </c>
      <c r="E169" s="64">
        <f t="shared" ca="1" si="20"/>
        <v>446.94692204770092</v>
      </c>
      <c r="F169" s="64">
        <f t="shared" ca="1" si="22"/>
        <v>1337.6583844765557</v>
      </c>
      <c r="G169" s="64">
        <f t="shared" ca="1" si="22"/>
        <v>966.24644123721089</v>
      </c>
      <c r="H169" s="64">
        <f t="shared" ca="1" si="22"/>
        <v>522.60583288254543</v>
      </c>
      <c r="I169" s="64">
        <f t="shared" ca="1" si="22"/>
        <v>980.83823705826467</v>
      </c>
      <c r="J169" s="64">
        <f t="shared" ca="1" si="22"/>
        <v>1202.334365814474</v>
      </c>
      <c r="K169" s="64">
        <f t="shared" ca="1" si="22"/>
        <v>514.7014470404207</v>
      </c>
      <c r="L169" s="64">
        <f t="shared" ca="1" si="22"/>
        <v>327.30678838255255</v>
      </c>
      <c r="M169" s="64">
        <f t="shared" ca="1" si="22"/>
        <v>1298.7654628461632</v>
      </c>
      <c r="N169" s="64">
        <f t="shared" ca="1" si="22"/>
        <v>463.25440079458104</v>
      </c>
      <c r="O169" s="115">
        <f t="shared" ca="1" si="17"/>
        <v>8060.6582825804699</v>
      </c>
    </row>
    <row r="170" spans="1:15" hidden="1" x14ac:dyDescent="0.25">
      <c r="A170" s="62">
        <f t="shared" si="18"/>
        <v>169</v>
      </c>
      <c r="B170" s="63">
        <f t="shared" ca="1" si="19"/>
        <v>1.4885007865248621E-2</v>
      </c>
      <c r="C170" s="123">
        <f t="shared" ca="1" si="20"/>
        <v>185.24978485613775</v>
      </c>
      <c r="D170" s="99">
        <f t="shared" ca="1" si="20"/>
        <v>2494.0296384836961</v>
      </c>
      <c r="E170" s="64">
        <f t="shared" ca="1" si="20"/>
        <v>930.02390205782876</v>
      </c>
      <c r="F170" s="64">
        <f t="shared" ref="F170:N185" ca="1" si="23">(_xlfn.NORM.INV(RAND(),F$1*$R$1,F$1*$U$1))</f>
        <v>224.41702466442661</v>
      </c>
      <c r="G170" s="64">
        <f t="shared" ca="1" si="23"/>
        <v>477.4090469212623</v>
      </c>
      <c r="H170" s="64">
        <f t="shared" ca="1" si="23"/>
        <v>1279.7280899144921</v>
      </c>
      <c r="I170" s="64">
        <f t="shared" ca="1" si="23"/>
        <v>1005.8012128829864</v>
      </c>
      <c r="J170" s="64">
        <f t="shared" ca="1" si="23"/>
        <v>274.87846964560094</v>
      </c>
      <c r="K170" s="64">
        <f t="shared" ca="1" si="23"/>
        <v>1044.5161946988419</v>
      </c>
      <c r="L170" s="64">
        <f t="shared" ca="1" si="23"/>
        <v>-728.16724452601898</v>
      </c>
      <c r="M170" s="64">
        <f t="shared" ca="1" si="23"/>
        <v>711.57271858771935</v>
      </c>
      <c r="N170" s="64">
        <f t="shared" ca="1" si="23"/>
        <v>309.02742611313369</v>
      </c>
      <c r="O170" s="115">
        <f t="shared" ca="1" si="17"/>
        <v>5529.2068409602734</v>
      </c>
    </row>
    <row r="171" spans="1:15" hidden="1" x14ac:dyDescent="0.25">
      <c r="A171" s="62">
        <f t="shared" si="18"/>
        <v>170</v>
      </c>
      <c r="B171" s="63">
        <f t="shared" ca="1" si="19"/>
        <v>0.11305589428320885</v>
      </c>
      <c r="C171" s="123">
        <f t="shared" ca="1" si="20"/>
        <v>140.88660959910573</v>
      </c>
      <c r="D171" s="99">
        <f t="shared" ca="1" si="20"/>
        <v>1668.4611129420623</v>
      </c>
      <c r="E171" s="64">
        <f t="shared" ca="1" si="20"/>
        <v>355.21432318004798</v>
      </c>
      <c r="F171" s="64">
        <f t="shared" ca="1" si="23"/>
        <v>693.49252929490069</v>
      </c>
      <c r="G171" s="64">
        <f t="shared" ca="1" si="23"/>
        <v>340.57702916810024</v>
      </c>
      <c r="H171" s="64">
        <f t="shared" ca="1" si="23"/>
        <v>129.76957808953421</v>
      </c>
      <c r="I171" s="64">
        <f t="shared" ca="1" si="23"/>
        <v>-157.80535763124828</v>
      </c>
      <c r="J171" s="64">
        <f t="shared" ca="1" si="23"/>
        <v>643.90619840101817</v>
      </c>
      <c r="K171" s="64">
        <f t="shared" ca="1" si="23"/>
        <v>82.64545070328046</v>
      </c>
      <c r="L171" s="64">
        <f t="shared" ca="1" si="23"/>
        <v>164.52828242924323</v>
      </c>
      <c r="M171" s="64">
        <f t="shared" ca="1" si="23"/>
        <v>-781.13094646134596</v>
      </c>
      <c r="N171" s="64">
        <f t="shared" ca="1" si="23"/>
        <v>682.23628900191693</v>
      </c>
      <c r="O171" s="115">
        <f t="shared" ca="1" si="17"/>
        <v>2153.4333761754478</v>
      </c>
    </row>
    <row r="172" spans="1:15" hidden="1" x14ac:dyDescent="0.25">
      <c r="A172" s="62">
        <f t="shared" si="18"/>
        <v>171</v>
      </c>
      <c r="B172" s="63">
        <f t="shared" ca="1" si="19"/>
        <v>0.11283480772487231</v>
      </c>
      <c r="C172" s="123">
        <f t="shared" ca="1" si="20"/>
        <v>702.32670353225444</v>
      </c>
      <c r="D172" s="99">
        <f t="shared" ca="1" si="20"/>
        <v>13918.211818640424</v>
      </c>
      <c r="E172" s="64">
        <f t="shared" ca="1" si="20"/>
        <v>1063.5429105540034</v>
      </c>
      <c r="F172" s="64">
        <f t="shared" ca="1" si="23"/>
        <v>256.39338318111555</v>
      </c>
      <c r="G172" s="64">
        <f t="shared" ca="1" si="23"/>
        <v>414.76197491627215</v>
      </c>
      <c r="H172" s="64">
        <f t="shared" ca="1" si="23"/>
        <v>-410.29595412710557</v>
      </c>
      <c r="I172" s="64">
        <f t="shared" ca="1" si="23"/>
        <v>868.34048799566835</v>
      </c>
      <c r="J172" s="64">
        <f t="shared" ca="1" si="23"/>
        <v>568.73112719451399</v>
      </c>
      <c r="K172" s="64">
        <f t="shared" ca="1" si="23"/>
        <v>-992.93832722622915</v>
      </c>
      <c r="L172" s="64">
        <f t="shared" ca="1" si="23"/>
        <v>134.57987088389194</v>
      </c>
      <c r="M172" s="64">
        <f t="shared" ca="1" si="23"/>
        <v>-109.01086363793183</v>
      </c>
      <c r="N172" s="64">
        <f t="shared" ca="1" si="23"/>
        <v>856.8305471403861</v>
      </c>
      <c r="O172" s="115">
        <f t="shared" ca="1" si="17"/>
        <v>2650.9351568745851</v>
      </c>
    </row>
    <row r="173" spans="1:15" hidden="1" x14ac:dyDescent="0.25">
      <c r="A173" s="62">
        <f t="shared" si="18"/>
        <v>172</v>
      </c>
      <c r="B173" s="63">
        <f t="shared" ca="1" si="19"/>
        <v>3.7590366295799135E-2</v>
      </c>
      <c r="C173" s="123">
        <f t="shared" ca="1" si="20"/>
        <v>240.52642998246097</v>
      </c>
      <c r="D173" s="99">
        <f t="shared" ca="1" si="20"/>
        <v>-3824.2230253251328</v>
      </c>
      <c r="E173" s="64">
        <f t="shared" ca="1" si="20"/>
        <v>838.17539972853172</v>
      </c>
      <c r="F173" s="64">
        <f t="shared" ca="1" si="23"/>
        <v>262.33652910667797</v>
      </c>
      <c r="G173" s="64">
        <f t="shared" ca="1" si="23"/>
        <v>-567.13153878680623</v>
      </c>
      <c r="H173" s="64">
        <f t="shared" ca="1" si="23"/>
        <v>741.93091159402479</v>
      </c>
      <c r="I173" s="64">
        <f t="shared" ca="1" si="23"/>
        <v>327.18594673835594</v>
      </c>
      <c r="J173" s="64">
        <f t="shared" ca="1" si="23"/>
        <v>-520.60630823410543</v>
      </c>
      <c r="K173" s="64">
        <f t="shared" ca="1" si="23"/>
        <v>402.08338677135015</v>
      </c>
      <c r="L173" s="64">
        <f t="shared" ca="1" si="23"/>
        <v>-320.09974150304458</v>
      </c>
      <c r="M173" s="64">
        <f t="shared" ca="1" si="23"/>
        <v>1192.4058547351815</v>
      </c>
      <c r="N173" s="64">
        <f t="shared" ca="1" si="23"/>
        <v>1038.3402751345179</v>
      </c>
      <c r="O173" s="115">
        <f t="shared" ca="1" si="17"/>
        <v>3394.6207152846837</v>
      </c>
    </row>
    <row r="174" spans="1:15" hidden="1" x14ac:dyDescent="0.25">
      <c r="A174" s="62">
        <f t="shared" si="18"/>
        <v>173</v>
      </c>
      <c r="B174" s="63">
        <f t="shared" ca="1" si="19"/>
        <v>2.7106549380299775E-2</v>
      </c>
      <c r="C174" s="123">
        <f t="shared" ca="1" si="20"/>
        <v>-123.70464954398221</v>
      </c>
      <c r="D174" s="99">
        <f t="shared" ca="1" si="20"/>
        <v>4815.2232895728403</v>
      </c>
      <c r="E174" s="64">
        <f t="shared" ca="1" si="20"/>
        <v>511.68578915205887</v>
      </c>
      <c r="F174" s="64">
        <f t="shared" ca="1" si="23"/>
        <v>624.06946333147437</v>
      </c>
      <c r="G174" s="64">
        <f t="shared" ca="1" si="23"/>
        <v>802.82724409203661</v>
      </c>
      <c r="H174" s="64">
        <f t="shared" ca="1" si="23"/>
        <v>153.35666282102204</v>
      </c>
      <c r="I174" s="64">
        <f t="shared" ca="1" si="23"/>
        <v>194.14555234640511</v>
      </c>
      <c r="J174" s="64">
        <f t="shared" ca="1" si="23"/>
        <v>339.58448421750802</v>
      </c>
      <c r="K174" s="64">
        <f t="shared" ca="1" si="23"/>
        <v>259.33387853020065</v>
      </c>
      <c r="L174" s="64">
        <f t="shared" ca="1" si="23"/>
        <v>1392.7448810937349</v>
      </c>
      <c r="M174" s="64">
        <f t="shared" ca="1" si="23"/>
        <v>302.23792065070768</v>
      </c>
      <c r="N174" s="64">
        <f t="shared" ca="1" si="23"/>
        <v>260.51071935986869</v>
      </c>
      <c r="O174" s="115">
        <f t="shared" ca="1" si="17"/>
        <v>4840.4965955950165</v>
      </c>
    </row>
    <row r="175" spans="1:15" hidden="1" x14ac:dyDescent="0.25">
      <c r="A175" s="62">
        <f t="shared" si="18"/>
        <v>174</v>
      </c>
      <c r="B175" s="63">
        <f t="shared" ca="1" si="19"/>
        <v>0.1171141586320361</v>
      </c>
      <c r="C175" s="123">
        <f t="shared" ca="1" si="20"/>
        <v>154.15633359558069</v>
      </c>
      <c r="D175" s="99">
        <f t="shared" ca="1" si="20"/>
        <v>8014.6348463798258</v>
      </c>
      <c r="E175" s="64">
        <f t="shared" ca="1" si="20"/>
        <v>-218.85618726516407</v>
      </c>
      <c r="F175" s="64">
        <f t="shared" ca="1" si="23"/>
        <v>551.56242317275303</v>
      </c>
      <c r="G175" s="64">
        <f t="shared" ca="1" si="23"/>
        <v>-90.558742220813315</v>
      </c>
      <c r="H175" s="64">
        <f t="shared" ca="1" si="23"/>
        <v>568.37311062398464</v>
      </c>
      <c r="I175" s="64">
        <f t="shared" ca="1" si="23"/>
        <v>-223.61302101843023</v>
      </c>
      <c r="J175" s="64">
        <f t="shared" ca="1" si="23"/>
        <v>900.77244586893175</v>
      </c>
      <c r="K175" s="64">
        <f t="shared" ca="1" si="23"/>
        <v>877.63647628006083</v>
      </c>
      <c r="L175" s="64">
        <f t="shared" ca="1" si="23"/>
        <v>1470.4692179859217</v>
      </c>
      <c r="M175" s="64">
        <f t="shared" ca="1" si="23"/>
        <v>605.33667369461625</v>
      </c>
      <c r="N175" s="64">
        <f t="shared" ca="1" si="23"/>
        <v>-74.104809172939781</v>
      </c>
      <c r="O175" s="115">
        <f t="shared" ca="1" si="17"/>
        <v>4367.0175879489207</v>
      </c>
    </row>
    <row r="176" spans="1:15" hidden="1" x14ac:dyDescent="0.25">
      <c r="A176" s="62">
        <f t="shared" si="18"/>
        <v>175</v>
      </c>
      <c r="B176" s="63">
        <f t="shared" ca="1" si="19"/>
        <v>5.2210159357850783E-2</v>
      </c>
      <c r="C176" s="123">
        <f t="shared" ca="1" si="20"/>
        <v>-782.65296778831862</v>
      </c>
      <c r="D176" s="99">
        <f t="shared" ca="1" si="20"/>
        <v>2222.4704132711722</v>
      </c>
      <c r="E176" s="64">
        <f t="shared" ca="1" si="20"/>
        <v>27.511252826512418</v>
      </c>
      <c r="F176" s="64">
        <f t="shared" ca="1" si="23"/>
        <v>897.42459779534147</v>
      </c>
      <c r="G176" s="64">
        <f t="shared" ca="1" si="23"/>
        <v>601.31895044109433</v>
      </c>
      <c r="H176" s="64">
        <f t="shared" ca="1" si="23"/>
        <v>496.75941536734649</v>
      </c>
      <c r="I176" s="64">
        <f t="shared" ca="1" si="23"/>
        <v>-221.99636949305079</v>
      </c>
      <c r="J176" s="64">
        <f t="shared" ca="1" si="23"/>
        <v>1256.4276519085904</v>
      </c>
      <c r="K176" s="64">
        <f t="shared" ca="1" si="23"/>
        <v>543.06603868757725</v>
      </c>
      <c r="L176" s="64">
        <f t="shared" ca="1" si="23"/>
        <v>649.03927143787428</v>
      </c>
      <c r="M176" s="64">
        <f t="shared" ca="1" si="23"/>
        <v>1159.3851335656257</v>
      </c>
      <c r="N176" s="64">
        <f t="shared" ca="1" si="23"/>
        <v>590.64257420107072</v>
      </c>
      <c r="O176" s="115">
        <f t="shared" ca="1" si="17"/>
        <v>5999.5785167379818</v>
      </c>
    </row>
    <row r="177" spans="1:15" hidden="1" x14ac:dyDescent="0.25">
      <c r="A177" s="62">
        <f t="shared" si="18"/>
        <v>176</v>
      </c>
      <c r="B177" s="63">
        <f t="shared" ca="1" si="19"/>
        <v>0.12824789208213472</v>
      </c>
      <c r="C177" s="123">
        <f t="shared" ca="1" si="20"/>
        <v>577.18875055406011</v>
      </c>
      <c r="D177" s="99">
        <f t="shared" ca="1" si="20"/>
        <v>11416.889371695768</v>
      </c>
      <c r="E177" s="64">
        <f t="shared" ca="1" si="20"/>
        <v>1179.2203631428952</v>
      </c>
      <c r="F177" s="64">
        <f t="shared" ca="1" si="23"/>
        <v>640.96266704646052</v>
      </c>
      <c r="G177" s="64">
        <f t="shared" ca="1" si="23"/>
        <v>1351.0218968245483</v>
      </c>
      <c r="H177" s="64">
        <f t="shared" ca="1" si="23"/>
        <v>1002.794330202631</v>
      </c>
      <c r="I177" s="64">
        <f t="shared" ca="1" si="23"/>
        <v>36.563328466440339</v>
      </c>
      <c r="J177" s="64">
        <f t="shared" ca="1" si="23"/>
        <v>965.62344302948713</v>
      </c>
      <c r="K177" s="64">
        <f t="shared" ca="1" si="23"/>
        <v>86.512465508050411</v>
      </c>
      <c r="L177" s="64">
        <f t="shared" ca="1" si="23"/>
        <v>422.14996651477077</v>
      </c>
      <c r="M177" s="64">
        <f t="shared" ca="1" si="23"/>
        <v>796.19514873887579</v>
      </c>
      <c r="N177" s="64">
        <f t="shared" ca="1" si="23"/>
        <v>732.24839115816985</v>
      </c>
      <c r="O177" s="115">
        <f t="shared" ca="1" si="17"/>
        <v>7213.2920006323293</v>
      </c>
    </row>
    <row r="178" spans="1:15" hidden="1" x14ac:dyDescent="0.25">
      <c r="A178" s="62">
        <f t="shared" si="18"/>
        <v>177</v>
      </c>
      <c r="B178" s="63">
        <f t="shared" ca="1" si="19"/>
        <v>3.6413966959117805E-2</v>
      </c>
      <c r="C178" s="123">
        <f t="shared" ca="1" si="20"/>
        <v>315.89171470834913</v>
      </c>
      <c r="D178" s="99">
        <f t="shared" ca="1" si="20"/>
        <v>3818.6174579476201</v>
      </c>
      <c r="E178" s="64">
        <f t="shared" ca="1" si="20"/>
        <v>1018.1846466291246</v>
      </c>
      <c r="F178" s="64">
        <f t="shared" ca="1" si="23"/>
        <v>152.88504302572682</v>
      </c>
      <c r="G178" s="64">
        <f t="shared" ca="1" si="23"/>
        <v>1161.7408057553457</v>
      </c>
      <c r="H178" s="64">
        <f t="shared" ca="1" si="23"/>
        <v>-66.385278619262976</v>
      </c>
      <c r="I178" s="64">
        <f t="shared" ca="1" si="23"/>
        <v>-8.7792532483964578</v>
      </c>
      <c r="J178" s="64">
        <f t="shared" ca="1" si="23"/>
        <v>-81.087433767735774</v>
      </c>
      <c r="K178" s="64">
        <f t="shared" ca="1" si="23"/>
        <v>540.81855887694701</v>
      </c>
      <c r="L178" s="64">
        <f t="shared" ca="1" si="23"/>
        <v>16.289805235498363</v>
      </c>
      <c r="M178" s="64">
        <f t="shared" ca="1" si="23"/>
        <v>386.53588452301341</v>
      </c>
      <c r="N178" s="64">
        <f t="shared" ca="1" si="23"/>
        <v>687.50394841557625</v>
      </c>
      <c r="O178" s="115">
        <f t="shared" ca="1" si="17"/>
        <v>3807.7067268258374</v>
      </c>
    </row>
    <row r="179" spans="1:15" hidden="1" x14ac:dyDescent="0.25">
      <c r="A179" s="62">
        <f t="shared" si="18"/>
        <v>178</v>
      </c>
      <c r="B179" s="63">
        <f t="shared" ca="1" si="19"/>
        <v>2.3217094844718063E-2</v>
      </c>
      <c r="C179" s="123">
        <f t="shared" ca="1" si="20"/>
        <v>1367.6929084691822</v>
      </c>
      <c r="D179" s="99">
        <f t="shared" ca="1" si="20"/>
        <v>5446.1729537095725</v>
      </c>
      <c r="E179" s="64">
        <f t="shared" ca="1" si="20"/>
        <v>506.31621112578404</v>
      </c>
      <c r="F179" s="64">
        <f t="shared" ca="1" si="23"/>
        <v>-20.239929738200317</v>
      </c>
      <c r="G179" s="64">
        <f t="shared" ca="1" si="23"/>
        <v>360.56578460780008</v>
      </c>
      <c r="H179" s="64">
        <f t="shared" ca="1" si="23"/>
        <v>691.6507487266631</v>
      </c>
      <c r="I179" s="64">
        <f t="shared" ca="1" si="23"/>
        <v>279.99078536401328</v>
      </c>
      <c r="J179" s="64">
        <f t="shared" ca="1" si="23"/>
        <v>330.2347770624138</v>
      </c>
      <c r="K179" s="64">
        <f t="shared" ca="1" si="23"/>
        <v>841.51447830153904</v>
      </c>
      <c r="L179" s="64">
        <f t="shared" ca="1" si="23"/>
        <v>813.0049699590686</v>
      </c>
      <c r="M179" s="64">
        <f t="shared" ca="1" si="23"/>
        <v>386.97499257892173</v>
      </c>
      <c r="N179" s="64">
        <f t="shared" ca="1" si="23"/>
        <v>578.31519987187573</v>
      </c>
      <c r="O179" s="115">
        <f t="shared" ca="1" si="17"/>
        <v>4768.3280178598789</v>
      </c>
    </row>
    <row r="180" spans="1:15" hidden="1" x14ac:dyDescent="0.25">
      <c r="A180" s="62">
        <f t="shared" si="18"/>
        <v>179</v>
      </c>
      <c r="B180" s="63">
        <f t="shared" ca="1" si="19"/>
        <v>6.4599698007740208E-2</v>
      </c>
      <c r="C180" s="123">
        <f t="shared" ca="1" si="20"/>
        <v>602.61518036593031</v>
      </c>
      <c r="D180" s="99">
        <f t="shared" ca="1" si="20"/>
        <v>2701.0914286022298</v>
      </c>
      <c r="E180" s="64">
        <f t="shared" ca="1" si="20"/>
        <v>1671.2629300373076</v>
      </c>
      <c r="F180" s="64">
        <f t="shared" ca="1" si="23"/>
        <v>999.82140781138241</v>
      </c>
      <c r="G180" s="64">
        <f t="shared" ca="1" si="23"/>
        <v>901.20400130771736</v>
      </c>
      <c r="H180" s="64">
        <f t="shared" ca="1" si="23"/>
        <v>1230.5903007161528</v>
      </c>
      <c r="I180" s="64">
        <f t="shared" ca="1" si="23"/>
        <v>1686.7753971526176</v>
      </c>
      <c r="J180" s="64">
        <f t="shared" ca="1" si="23"/>
        <v>790.52998782645659</v>
      </c>
      <c r="K180" s="64">
        <f t="shared" ca="1" si="23"/>
        <v>700.52050421420631</v>
      </c>
      <c r="L180" s="64">
        <f t="shared" ca="1" si="23"/>
        <v>965.48505532125591</v>
      </c>
      <c r="M180" s="64">
        <f t="shared" ca="1" si="23"/>
        <v>412.53765093362188</v>
      </c>
      <c r="N180" s="64">
        <f t="shared" ca="1" si="23"/>
        <v>1009.7477383068301</v>
      </c>
      <c r="O180" s="115">
        <f t="shared" ca="1" si="17"/>
        <v>10368.47497362755</v>
      </c>
    </row>
    <row r="181" spans="1:15" hidden="1" x14ac:dyDescent="0.25">
      <c r="A181" s="62">
        <f t="shared" si="18"/>
        <v>180</v>
      </c>
      <c r="B181" s="63">
        <f t="shared" ca="1" si="19"/>
        <v>6.1838323610223019E-2</v>
      </c>
      <c r="C181" s="123">
        <f t="shared" ca="1" si="20"/>
        <v>-1032.400195783031</v>
      </c>
      <c r="D181" s="99">
        <f t="shared" ca="1" si="20"/>
        <v>8930.4101504659484</v>
      </c>
      <c r="E181" s="64">
        <f t="shared" ca="1" si="20"/>
        <v>696.08849284543044</v>
      </c>
      <c r="F181" s="64">
        <f t="shared" ca="1" si="23"/>
        <v>1134.5578316097999</v>
      </c>
      <c r="G181" s="64">
        <f t="shared" ca="1" si="23"/>
        <v>1036.0697279001984</v>
      </c>
      <c r="H181" s="64">
        <f t="shared" ca="1" si="23"/>
        <v>-126.94992421031588</v>
      </c>
      <c r="I181" s="64">
        <f t="shared" ca="1" si="23"/>
        <v>-456.18172144365951</v>
      </c>
      <c r="J181" s="64">
        <f t="shared" ca="1" si="23"/>
        <v>94.69397338400546</v>
      </c>
      <c r="K181" s="64">
        <f t="shared" ca="1" si="23"/>
        <v>36.197470604684383</v>
      </c>
      <c r="L181" s="64">
        <f t="shared" ca="1" si="23"/>
        <v>241.38528808947615</v>
      </c>
      <c r="M181" s="64">
        <f t="shared" ca="1" si="23"/>
        <v>181.44171562375323</v>
      </c>
      <c r="N181" s="64">
        <f t="shared" ca="1" si="23"/>
        <v>510.37528718870226</v>
      </c>
      <c r="O181" s="115">
        <f t="shared" ca="1" si="17"/>
        <v>3347.6781415920746</v>
      </c>
    </row>
    <row r="182" spans="1:15" hidden="1" x14ac:dyDescent="0.25">
      <c r="A182" s="62">
        <f t="shared" si="18"/>
        <v>181</v>
      </c>
      <c r="B182" s="63">
        <f t="shared" ca="1" si="19"/>
        <v>0.10613089259049047</v>
      </c>
      <c r="C182" s="123">
        <f t="shared" ca="1" si="20"/>
        <v>958.28195678994223</v>
      </c>
      <c r="D182" s="99">
        <f t="shared" ca="1" si="20"/>
        <v>8367.2776304058989</v>
      </c>
      <c r="E182" s="64">
        <f t="shared" ca="1" si="20"/>
        <v>995.43135834715076</v>
      </c>
      <c r="F182" s="64">
        <f t="shared" ca="1" si="23"/>
        <v>1259.5518743746743</v>
      </c>
      <c r="G182" s="64">
        <f t="shared" ca="1" si="23"/>
        <v>853.44115334329138</v>
      </c>
      <c r="H182" s="64">
        <f t="shared" ca="1" si="23"/>
        <v>1017.1811035306778</v>
      </c>
      <c r="I182" s="64">
        <f t="shared" ca="1" si="23"/>
        <v>270.71349046526768</v>
      </c>
      <c r="J182" s="64">
        <f t="shared" ca="1" si="23"/>
        <v>130.66655698488836</v>
      </c>
      <c r="K182" s="64">
        <f t="shared" ca="1" si="23"/>
        <v>1226.3816467702404</v>
      </c>
      <c r="L182" s="64">
        <f t="shared" ca="1" si="23"/>
        <v>812.50926514066055</v>
      </c>
      <c r="M182" s="64">
        <f t="shared" ca="1" si="23"/>
        <v>696.70342682091291</v>
      </c>
      <c r="N182" s="64">
        <f t="shared" ca="1" si="23"/>
        <v>-58.185953150714454</v>
      </c>
      <c r="O182" s="115">
        <f t="shared" ca="1" si="17"/>
        <v>7204.3939226270486</v>
      </c>
    </row>
    <row r="183" spans="1:15" hidden="1" x14ac:dyDescent="0.25">
      <c r="A183" s="62">
        <f t="shared" si="18"/>
        <v>182</v>
      </c>
      <c r="B183" s="63">
        <f t="shared" ca="1" si="19"/>
        <v>4.7854043222596093E-2</v>
      </c>
      <c r="C183" s="123">
        <f t="shared" ca="1" si="20"/>
        <v>853.10532111369366</v>
      </c>
      <c r="D183" s="99">
        <f t="shared" ca="1" si="20"/>
        <v>2701.5025290791227</v>
      </c>
      <c r="E183" s="64">
        <f t="shared" ca="1" si="20"/>
        <v>512.26101318143606</v>
      </c>
      <c r="F183" s="64">
        <f t="shared" ca="1" si="23"/>
        <v>622.8160106111909</v>
      </c>
      <c r="G183" s="64">
        <f t="shared" ca="1" si="23"/>
        <v>1128.3859360649733</v>
      </c>
      <c r="H183" s="64">
        <f t="shared" ca="1" si="23"/>
        <v>1008.7855374940373</v>
      </c>
      <c r="I183" s="64">
        <f t="shared" ca="1" si="23"/>
        <v>705.82386310595564</v>
      </c>
      <c r="J183" s="64">
        <f t="shared" ca="1" si="23"/>
        <v>948.84037573010278</v>
      </c>
      <c r="K183" s="64">
        <f t="shared" ca="1" si="23"/>
        <v>815.66793617200096</v>
      </c>
      <c r="L183" s="64">
        <f t="shared" ca="1" si="23"/>
        <v>-553.92594555579785</v>
      </c>
      <c r="M183" s="64">
        <f t="shared" ca="1" si="23"/>
        <v>1511.9892425167131</v>
      </c>
      <c r="N183" s="64">
        <f t="shared" ca="1" si="23"/>
        <v>296.85387823487002</v>
      </c>
      <c r="O183" s="115">
        <f t="shared" ca="1" si="17"/>
        <v>6997.4978475554817</v>
      </c>
    </row>
    <row r="184" spans="1:15" hidden="1" x14ac:dyDescent="0.25">
      <c r="A184" s="62">
        <f t="shared" si="18"/>
        <v>183</v>
      </c>
      <c r="B184" s="63">
        <f t="shared" ca="1" si="19"/>
        <v>4.5256441551211321E-2</v>
      </c>
      <c r="C184" s="123">
        <f t="shared" ca="1" si="20"/>
        <v>139.43790690393877</v>
      </c>
      <c r="D184" s="99">
        <f t="shared" ca="1" si="20"/>
        <v>5419.6830248495808</v>
      </c>
      <c r="E184" s="64">
        <f t="shared" ca="1" si="20"/>
        <v>509.15937711559008</v>
      </c>
      <c r="F184" s="64">
        <f t="shared" ca="1" si="23"/>
        <v>292.84555822975125</v>
      </c>
      <c r="G184" s="64">
        <f t="shared" ca="1" si="23"/>
        <v>24.593272377084872</v>
      </c>
      <c r="H184" s="64">
        <f t="shared" ca="1" si="23"/>
        <v>763.17136000203413</v>
      </c>
      <c r="I184" s="64">
        <f t="shared" ca="1" si="23"/>
        <v>-1.0855220446116505</v>
      </c>
      <c r="J184" s="64">
        <f t="shared" ca="1" si="23"/>
        <v>1157.1639942334928</v>
      </c>
      <c r="K184" s="64">
        <f t="shared" ca="1" si="23"/>
        <v>606.88691463989494</v>
      </c>
      <c r="L184" s="64">
        <f t="shared" ca="1" si="23"/>
        <v>963.05619359666548</v>
      </c>
      <c r="M184" s="64">
        <f t="shared" ca="1" si="23"/>
        <v>633.11656189284588</v>
      </c>
      <c r="N184" s="64">
        <f t="shared" ca="1" si="23"/>
        <v>-31.927130297753934</v>
      </c>
      <c r="O184" s="115">
        <f t="shared" ca="1" si="17"/>
        <v>4916.9805797449935</v>
      </c>
    </row>
    <row r="185" spans="1:15" hidden="1" x14ac:dyDescent="0.25">
      <c r="A185" s="62">
        <f t="shared" si="18"/>
        <v>184</v>
      </c>
      <c r="B185" s="63">
        <f t="shared" ca="1" si="19"/>
        <v>-1.4711252312995624E-2</v>
      </c>
      <c r="C185" s="123">
        <f t="shared" ca="1" si="20"/>
        <v>-504.10771742459781</v>
      </c>
      <c r="D185" s="99">
        <f t="shared" ca="1" si="20"/>
        <v>-4439.0352784752522</v>
      </c>
      <c r="E185" s="64">
        <f t="shared" ca="1" si="20"/>
        <v>1485.7193575905942</v>
      </c>
      <c r="F185" s="64">
        <f t="shared" ca="1" si="23"/>
        <v>487.19721111115012</v>
      </c>
      <c r="G185" s="64">
        <f t="shared" ca="1" si="23"/>
        <v>277.73627516005888</v>
      </c>
      <c r="H185" s="64">
        <f t="shared" ca="1" si="23"/>
        <v>976.00869938877111</v>
      </c>
      <c r="I185" s="64">
        <f t="shared" ca="1" si="23"/>
        <v>811.24267273871487</v>
      </c>
      <c r="J185" s="64">
        <f t="shared" ca="1" si="23"/>
        <v>324.64386576021673</v>
      </c>
      <c r="K185" s="64">
        <f t="shared" ca="1" si="23"/>
        <v>1018.3588011130078</v>
      </c>
      <c r="L185" s="64">
        <f t="shared" ca="1" si="23"/>
        <v>231.18771603085162</v>
      </c>
      <c r="M185" s="64">
        <f t="shared" ca="1" si="23"/>
        <v>744.50077620808224</v>
      </c>
      <c r="N185" s="64">
        <f t="shared" ca="1" si="23"/>
        <v>-46.168723414151486</v>
      </c>
      <c r="O185" s="115">
        <f t="shared" ca="1" si="17"/>
        <v>6310.4266516872958</v>
      </c>
    </row>
    <row r="186" spans="1:15" hidden="1" x14ac:dyDescent="0.25">
      <c r="A186" s="62">
        <f t="shared" si="18"/>
        <v>185</v>
      </c>
      <c r="B186" s="63">
        <f t="shared" ca="1" si="19"/>
        <v>2.0468689119399804E-2</v>
      </c>
      <c r="C186" s="123">
        <f t="shared" ca="1" si="20"/>
        <v>186.13413568789235</v>
      </c>
      <c r="D186" s="99">
        <f t="shared" ca="1" si="20"/>
        <v>8525.669893462531</v>
      </c>
      <c r="E186" s="64">
        <f t="shared" ca="1" si="20"/>
        <v>396.75241306864643</v>
      </c>
      <c r="F186" s="64">
        <f t="shared" ref="F186:N194" ca="1" si="24">(_xlfn.NORM.INV(RAND(),F$1*$R$1,F$1*$U$1))</f>
        <v>293.65688761636426</v>
      </c>
      <c r="G186" s="64">
        <f t="shared" ca="1" si="24"/>
        <v>750.46798107054883</v>
      </c>
      <c r="H186" s="64">
        <f t="shared" ca="1" si="24"/>
        <v>789.18996733559243</v>
      </c>
      <c r="I186" s="64">
        <f t="shared" ca="1" si="24"/>
        <v>-72.752112421660968</v>
      </c>
      <c r="J186" s="64">
        <f t="shared" ca="1" si="24"/>
        <v>554.74183194123884</v>
      </c>
      <c r="K186" s="64">
        <f t="shared" ca="1" si="24"/>
        <v>373.42678041014602</v>
      </c>
      <c r="L186" s="64">
        <f t="shared" ca="1" si="24"/>
        <v>159.38475831636953</v>
      </c>
      <c r="M186" s="64">
        <f t="shared" ca="1" si="24"/>
        <v>-408.85445063924385</v>
      </c>
      <c r="N186" s="64">
        <f t="shared" ca="1" si="24"/>
        <v>759.57566249417539</v>
      </c>
      <c r="O186" s="115">
        <f t="shared" ca="1" si="17"/>
        <v>3595.5897191921772</v>
      </c>
    </row>
    <row r="187" spans="1:15" hidden="1" x14ac:dyDescent="0.25">
      <c r="A187" s="62">
        <f t="shared" si="18"/>
        <v>186</v>
      </c>
      <c r="B187" s="63">
        <f t="shared" ca="1" si="19"/>
        <v>7.4662166260885718E-2</v>
      </c>
      <c r="C187" s="123">
        <f t="shared" ca="1" si="20"/>
        <v>295.98483290892398</v>
      </c>
      <c r="D187" s="99">
        <f t="shared" ca="1" si="20"/>
        <v>-2248.8381575704461</v>
      </c>
      <c r="E187" s="64">
        <f t="shared" ca="1" si="20"/>
        <v>1100.840148582557</v>
      </c>
      <c r="F187" s="64">
        <f t="shared" ca="1" si="24"/>
        <v>743.64745635084807</v>
      </c>
      <c r="G187" s="64">
        <f t="shared" ca="1" si="24"/>
        <v>666.12689532755633</v>
      </c>
      <c r="H187" s="64">
        <f t="shared" ca="1" si="24"/>
        <v>43.745417380927847</v>
      </c>
      <c r="I187" s="64">
        <f t="shared" ca="1" si="24"/>
        <v>727.51716533934666</v>
      </c>
      <c r="J187" s="64">
        <f t="shared" ca="1" si="24"/>
        <v>369.59652624359194</v>
      </c>
      <c r="K187" s="64">
        <f t="shared" ca="1" si="24"/>
        <v>399.42297891317946</v>
      </c>
      <c r="L187" s="64">
        <f t="shared" ca="1" si="24"/>
        <v>-864.83840010046947</v>
      </c>
      <c r="M187" s="64">
        <f t="shared" ca="1" si="24"/>
        <v>-110.12173824067338</v>
      </c>
      <c r="N187" s="64">
        <f t="shared" ca="1" si="24"/>
        <v>151.61595816308198</v>
      </c>
      <c r="O187" s="115">
        <f t="shared" ca="1" si="17"/>
        <v>3227.5524079599468</v>
      </c>
    </row>
    <row r="188" spans="1:15" hidden="1" x14ac:dyDescent="0.25">
      <c r="A188" s="62">
        <f t="shared" si="18"/>
        <v>187</v>
      </c>
      <c r="B188" s="63">
        <f t="shared" ca="1" si="19"/>
        <v>0.12854792471101553</v>
      </c>
      <c r="C188" s="123">
        <f t="shared" ca="1" si="20"/>
        <v>1192.7913265769546</v>
      </c>
      <c r="D188" s="99">
        <f t="shared" ca="1" si="20"/>
        <v>10319.82377623158</v>
      </c>
      <c r="E188" s="64">
        <f t="shared" ca="1" si="20"/>
        <v>1981.6409782236756</v>
      </c>
      <c r="F188" s="64">
        <f t="shared" ca="1" si="24"/>
        <v>493.96153033210265</v>
      </c>
      <c r="G188" s="64">
        <f t="shared" ca="1" si="24"/>
        <v>1056.8896422326088</v>
      </c>
      <c r="H188" s="64">
        <f t="shared" ca="1" si="24"/>
        <v>547.05121389464944</v>
      </c>
      <c r="I188" s="64">
        <f t="shared" ca="1" si="24"/>
        <v>407.64363320514349</v>
      </c>
      <c r="J188" s="64">
        <f t="shared" ca="1" si="24"/>
        <v>1369.3178094512355</v>
      </c>
      <c r="K188" s="64">
        <f t="shared" ca="1" si="24"/>
        <v>24.908934515997601</v>
      </c>
      <c r="L188" s="64">
        <f t="shared" ca="1" si="24"/>
        <v>983.53854465366896</v>
      </c>
      <c r="M188" s="64">
        <f t="shared" ca="1" si="24"/>
        <v>459.78300562625998</v>
      </c>
      <c r="N188" s="64">
        <f t="shared" ca="1" si="24"/>
        <v>493.28529618115903</v>
      </c>
      <c r="O188" s="115">
        <f t="shared" ca="1" si="17"/>
        <v>7818.0205883165008</v>
      </c>
    </row>
    <row r="189" spans="1:15" hidden="1" x14ac:dyDescent="0.25">
      <c r="A189" s="62">
        <f t="shared" si="18"/>
        <v>188</v>
      </c>
      <c r="B189" s="63">
        <f t="shared" ca="1" si="19"/>
        <v>0.13863123144368616</v>
      </c>
      <c r="C189" s="123">
        <f t="shared" ca="1" si="20"/>
        <v>793.60655934939268</v>
      </c>
      <c r="D189" s="99">
        <f t="shared" ca="1" si="20"/>
        <v>11404.991503993395</v>
      </c>
      <c r="E189" s="64">
        <f t="shared" ca="1" si="20"/>
        <v>184.43692830434065</v>
      </c>
      <c r="F189" s="64">
        <f t="shared" ca="1" si="24"/>
        <v>998.10194678564881</v>
      </c>
      <c r="G189" s="64">
        <f t="shared" ca="1" si="24"/>
        <v>508.16115100772009</v>
      </c>
      <c r="H189" s="64">
        <f t="shared" ca="1" si="24"/>
        <v>461.86046162560228</v>
      </c>
      <c r="I189" s="64">
        <f t="shared" ca="1" si="24"/>
        <v>886.66297669567371</v>
      </c>
      <c r="J189" s="64">
        <f t="shared" ca="1" si="24"/>
        <v>698.7916124671533</v>
      </c>
      <c r="K189" s="64">
        <f t="shared" ca="1" si="24"/>
        <v>647.66187206536938</v>
      </c>
      <c r="L189" s="64">
        <f t="shared" ca="1" si="24"/>
        <v>-70.233469119799679</v>
      </c>
      <c r="M189" s="64">
        <f t="shared" ca="1" si="24"/>
        <v>703.57099300277071</v>
      </c>
      <c r="N189" s="64">
        <f t="shared" ca="1" si="24"/>
        <v>509.53309399410472</v>
      </c>
      <c r="O189" s="115">
        <f t="shared" ca="1" si="17"/>
        <v>5528.5475668285844</v>
      </c>
    </row>
    <row r="190" spans="1:15" hidden="1" x14ac:dyDescent="0.25">
      <c r="A190" s="62">
        <f t="shared" si="18"/>
        <v>189</v>
      </c>
      <c r="B190" s="63">
        <f t="shared" ca="1" si="19"/>
        <v>-3.6053163165854829E-2</v>
      </c>
      <c r="C190" s="123">
        <f t="shared" ca="1" si="20"/>
        <v>119.57493816133217</v>
      </c>
      <c r="D190" s="99">
        <f t="shared" ca="1" si="20"/>
        <v>-2239.127142894622</v>
      </c>
      <c r="E190" s="64">
        <f t="shared" ca="1" si="20"/>
        <v>1205.0485224931551</v>
      </c>
      <c r="F190" s="64">
        <f t="shared" ca="1" si="24"/>
        <v>961.79245342517538</v>
      </c>
      <c r="G190" s="64">
        <f t="shared" ca="1" si="24"/>
        <v>505.2868986069933</v>
      </c>
      <c r="H190" s="64">
        <f t="shared" ca="1" si="24"/>
        <v>359.55424121907993</v>
      </c>
      <c r="I190" s="64">
        <f t="shared" ca="1" si="24"/>
        <v>136.14092750378649</v>
      </c>
      <c r="J190" s="64">
        <f t="shared" ca="1" si="24"/>
        <v>-161.05048476582579</v>
      </c>
      <c r="K190" s="64">
        <f t="shared" ca="1" si="24"/>
        <v>305.22538338333356</v>
      </c>
      <c r="L190" s="64">
        <f t="shared" ca="1" si="24"/>
        <v>1874.0875417917334</v>
      </c>
      <c r="M190" s="64">
        <f t="shared" ca="1" si="24"/>
        <v>598.04875093539908</v>
      </c>
      <c r="N190" s="64">
        <f t="shared" ca="1" si="24"/>
        <v>813.85201628171637</v>
      </c>
      <c r="O190" s="115">
        <f t="shared" ca="1" si="17"/>
        <v>6597.9862508745464</v>
      </c>
    </row>
    <row r="191" spans="1:15" hidden="1" x14ac:dyDescent="0.25">
      <c r="A191" s="62">
        <f t="shared" si="18"/>
        <v>190</v>
      </c>
      <c r="B191" s="63">
        <f t="shared" ca="1" si="19"/>
        <v>8.5028955431787151E-2</v>
      </c>
      <c r="C191" s="123">
        <f t="shared" ca="1" si="20"/>
        <v>278.968986889414</v>
      </c>
      <c r="D191" s="99">
        <f t="shared" ca="1" si="20"/>
        <v>-7052.9699696092084</v>
      </c>
      <c r="E191" s="64">
        <f t="shared" ca="1" si="20"/>
        <v>-623.24820451360711</v>
      </c>
      <c r="F191" s="64">
        <f t="shared" ca="1" si="24"/>
        <v>1044.6799203055816</v>
      </c>
      <c r="G191" s="64">
        <f t="shared" ca="1" si="24"/>
        <v>514.59548729149628</v>
      </c>
      <c r="H191" s="64">
        <f t="shared" ca="1" si="24"/>
        <v>374.29382976409994</v>
      </c>
      <c r="I191" s="64">
        <f t="shared" ca="1" si="24"/>
        <v>1259.7478205204056</v>
      </c>
      <c r="J191" s="64">
        <f t="shared" ca="1" si="24"/>
        <v>89.250899434763596</v>
      </c>
      <c r="K191" s="64">
        <f t="shared" ca="1" si="24"/>
        <v>793.53241050028942</v>
      </c>
      <c r="L191" s="64">
        <f t="shared" ca="1" si="24"/>
        <v>-680.29157695818071</v>
      </c>
      <c r="M191" s="64">
        <f t="shared" ca="1" si="24"/>
        <v>-146.42368245334615</v>
      </c>
      <c r="N191" s="64">
        <f t="shared" ca="1" si="24"/>
        <v>906.48221959061914</v>
      </c>
      <c r="O191" s="115">
        <f t="shared" ca="1" si="17"/>
        <v>3532.6191234821217</v>
      </c>
    </row>
    <row r="192" spans="1:15" hidden="1" x14ac:dyDescent="0.25">
      <c r="A192" s="62">
        <f t="shared" si="18"/>
        <v>191</v>
      </c>
      <c r="B192" s="63">
        <f t="shared" ca="1" si="19"/>
        <v>0.14390375202296202</v>
      </c>
      <c r="C192" s="123">
        <f t="shared" ca="1" si="20"/>
        <v>403.47347871991587</v>
      </c>
      <c r="D192" s="99">
        <f t="shared" ca="1" si="20"/>
        <v>1745.4580937205506</v>
      </c>
      <c r="E192" s="64">
        <f t="shared" ca="1" si="20"/>
        <v>16.643950940178229</v>
      </c>
      <c r="F192" s="64">
        <f t="shared" ca="1" si="24"/>
        <v>517.91827014821683</v>
      </c>
      <c r="G192" s="64">
        <f t="shared" ca="1" si="24"/>
        <v>934.59505446700132</v>
      </c>
      <c r="H192" s="64">
        <f t="shared" ca="1" si="24"/>
        <v>1195.0991332397152</v>
      </c>
      <c r="I192" s="64">
        <f t="shared" ca="1" si="24"/>
        <v>1483.574435116645</v>
      </c>
      <c r="J192" s="64">
        <f t="shared" ca="1" si="24"/>
        <v>356.04692061728633</v>
      </c>
      <c r="K192" s="64">
        <f t="shared" ca="1" si="24"/>
        <v>815.50984462475731</v>
      </c>
      <c r="L192" s="64">
        <f t="shared" ca="1" si="24"/>
        <v>808.98323848815289</v>
      </c>
      <c r="M192" s="64">
        <f t="shared" ca="1" si="24"/>
        <v>143.33910150721601</v>
      </c>
      <c r="N192" s="64">
        <f t="shared" ca="1" si="24"/>
        <v>1088.1746546245481</v>
      </c>
      <c r="O192" s="115">
        <f t="shared" ca="1" si="17"/>
        <v>7359.8846037737167</v>
      </c>
    </row>
    <row r="193" spans="1:15" hidden="1" x14ac:dyDescent="0.25">
      <c r="A193" s="62">
        <f t="shared" si="18"/>
        <v>192</v>
      </c>
      <c r="B193" s="63">
        <f t="shared" ca="1" si="19"/>
        <v>7.933471209651384E-2</v>
      </c>
      <c r="C193" s="123">
        <f t="shared" ca="1" si="20"/>
        <v>255.53849024168787</v>
      </c>
      <c r="D193" s="99">
        <f t="shared" ca="1" si="20"/>
        <v>-762.76188124310011</v>
      </c>
      <c r="E193" s="64">
        <f t="shared" ca="1" si="20"/>
        <v>-337.52031347417892</v>
      </c>
      <c r="F193" s="64">
        <f t="shared" ca="1" si="24"/>
        <v>-595.92778709252434</v>
      </c>
      <c r="G193" s="64">
        <f t="shared" ca="1" si="24"/>
        <v>1084.135950842797</v>
      </c>
      <c r="H193" s="64">
        <f t="shared" ca="1" si="24"/>
        <v>137.01154286487542</v>
      </c>
      <c r="I193" s="64">
        <f t="shared" ca="1" si="24"/>
        <v>1253.1923351580708</v>
      </c>
      <c r="J193" s="64">
        <f t="shared" ca="1" si="24"/>
        <v>77.048898554781431</v>
      </c>
      <c r="K193" s="64">
        <f t="shared" ca="1" si="24"/>
        <v>62.519600078304677</v>
      </c>
      <c r="L193" s="64">
        <f t="shared" ca="1" si="24"/>
        <v>22.29008258058883</v>
      </c>
      <c r="M193" s="64">
        <f t="shared" ca="1" si="24"/>
        <v>834.69683080176605</v>
      </c>
      <c r="N193" s="64">
        <f t="shared" ca="1" si="24"/>
        <v>-24.433542926646055</v>
      </c>
      <c r="O193" s="115">
        <f t="shared" ca="1" si="17"/>
        <v>2513.0135973878346</v>
      </c>
    </row>
    <row r="194" spans="1:15" hidden="1" x14ac:dyDescent="0.25">
      <c r="A194" s="62">
        <f t="shared" si="18"/>
        <v>193</v>
      </c>
      <c r="B194" s="63">
        <f t="shared" ca="1" si="19"/>
        <v>3.5572552280428257E-2</v>
      </c>
      <c r="C194" s="123">
        <f t="shared" ca="1" si="20"/>
        <v>-251.70886006374894</v>
      </c>
      <c r="D194" s="99">
        <f t="shared" ca="1" si="20"/>
        <v>2532.5840253901856</v>
      </c>
      <c r="E194" s="64">
        <f t="shared" ca="1" si="20"/>
        <v>952.9722865609092</v>
      </c>
      <c r="F194" s="64">
        <f t="shared" ca="1" si="24"/>
        <v>585.43830022050281</v>
      </c>
      <c r="G194" s="64">
        <f t="shared" ca="1" si="24"/>
        <v>302.53313218194091</v>
      </c>
      <c r="H194" s="64">
        <f t="shared" ca="1" si="24"/>
        <v>403.61112479448485</v>
      </c>
      <c r="I194" s="64">
        <f t="shared" ca="1" si="24"/>
        <v>662.3620881965636</v>
      </c>
      <c r="J194" s="64">
        <f t="shared" ca="1" si="24"/>
        <v>1056.4539099323624</v>
      </c>
      <c r="K194" s="64">
        <f t="shared" ca="1" si="24"/>
        <v>260.40319444739373</v>
      </c>
      <c r="L194" s="64">
        <f t="shared" ca="1" si="24"/>
        <v>817.89691808195812</v>
      </c>
      <c r="M194" s="64">
        <f t="shared" ca="1" si="24"/>
        <v>714.7313301032334</v>
      </c>
      <c r="N194" s="64">
        <f t="shared" ca="1" si="24"/>
        <v>939.50463956000726</v>
      </c>
      <c r="O194" s="115">
        <f t="shared" ref="O194:O257" ca="1" si="25">SUM(E194:N194)</f>
        <v>6695.906924079356</v>
      </c>
    </row>
    <row r="195" spans="1:15" hidden="1" x14ac:dyDescent="0.25">
      <c r="A195" s="62">
        <f t="shared" ref="A195:A258" si="26">1+A194</f>
        <v>194</v>
      </c>
      <c r="B195" s="63">
        <f t="shared" ref="B195:B258" ca="1" si="27">_xlfn.NORM.INV(RAND(),$R$1,$U$1)</f>
        <v>0.19965157158208058</v>
      </c>
      <c r="C195" s="123">
        <f t="shared" ref="C195:N258" ca="1" si="28">(_xlfn.NORM.INV(RAND(),C$1*$R$1,C$1*$U$1))</f>
        <v>932.25880033035799</v>
      </c>
      <c r="D195" s="99">
        <f t="shared" ca="1" si="28"/>
        <v>14031.494920008579</v>
      </c>
      <c r="E195" s="64">
        <f t="shared" ca="1" si="28"/>
        <v>1367.2162441582254</v>
      </c>
      <c r="F195" s="64">
        <f t="shared" ca="1" si="28"/>
        <v>1364.0197340896011</v>
      </c>
      <c r="G195" s="64">
        <f t="shared" ca="1" si="28"/>
        <v>-291.41096733380107</v>
      </c>
      <c r="H195" s="64">
        <f t="shared" ca="1" si="28"/>
        <v>1280.1220454960467</v>
      </c>
      <c r="I195" s="64">
        <f t="shared" ca="1" si="28"/>
        <v>691.08418752514547</v>
      </c>
      <c r="J195" s="64">
        <f t="shared" ca="1" si="28"/>
        <v>1320.4038488735555</v>
      </c>
      <c r="K195" s="64">
        <f t="shared" ca="1" si="28"/>
        <v>269.21082665750237</v>
      </c>
      <c r="L195" s="64">
        <f t="shared" ca="1" si="28"/>
        <v>437.65462063070038</v>
      </c>
      <c r="M195" s="64">
        <f t="shared" ca="1" si="28"/>
        <v>963.75697557041144</v>
      </c>
      <c r="N195" s="64">
        <f t="shared" ca="1" si="28"/>
        <v>-440.14077079455819</v>
      </c>
      <c r="O195" s="115">
        <f t="shared" ca="1" si="25"/>
        <v>6961.9167448728294</v>
      </c>
    </row>
    <row r="196" spans="1:15" hidden="1" x14ac:dyDescent="0.25">
      <c r="A196" s="62">
        <f t="shared" si="26"/>
        <v>195</v>
      </c>
      <c r="B196" s="63">
        <f t="shared" ca="1" si="27"/>
        <v>7.079603621423812E-2</v>
      </c>
      <c r="C196" s="123">
        <f t="shared" ca="1" si="28"/>
        <v>441.80545245460195</v>
      </c>
      <c r="D196" s="99">
        <f t="shared" ca="1" si="28"/>
        <v>-2235.8043570841064</v>
      </c>
      <c r="E196" s="64">
        <f t="shared" ca="1" si="28"/>
        <v>388.1335170838999</v>
      </c>
      <c r="F196" s="64">
        <f t="shared" ca="1" si="28"/>
        <v>-389.06431355090388</v>
      </c>
      <c r="G196" s="64">
        <f t="shared" ca="1" si="28"/>
        <v>-557.72928637017458</v>
      </c>
      <c r="H196" s="64">
        <f t="shared" ca="1" si="28"/>
        <v>2.1682994208726427</v>
      </c>
      <c r="I196" s="64">
        <f t="shared" ca="1" si="28"/>
        <v>623.41108129818099</v>
      </c>
      <c r="J196" s="64">
        <f t="shared" ca="1" si="28"/>
        <v>-796.39351875906073</v>
      </c>
      <c r="K196" s="64">
        <f t="shared" ca="1" si="28"/>
        <v>717.22999227296327</v>
      </c>
      <c r="L196" s="64">
        <f t="shared" ca="1" si="28"/>
        <v>591.80212096688138</v>
      </c>
      <c r="M196" s="64">
        <f t="shared" ca="1" si="28"/>
        <v>1410.5194100601989</v>
      </c>
      <c r="N196" s="64">
        <f t="shared" ca="1" si="28"/>
        <v>318.66352849781617</v>
      </c>
      <c r="O196" s="115">
        <f t="shared" ca="1" si="25"/>
        <v>2308.7408309206739</v>
      </c>
    </row>
    <row r="197" spans="1:15" hidden="1" x14ac:dyDescent="0.25">
      <c r="A197" s="62">
        <f t="shared" si="26"/>
        <v>196</v>
      </c>
      <c r="B197" s="63">
        <f t="shared" ca="1" si="27"/>
        <v>8.5505199807047266E-2</v>
      </c>
      <c r="C197" s="123">
        <f t="shared" ca="1" si="28"/>
        <v>905.40640287407075</v>
      </c>
      <c r="D197" s="99">
        <f t="shared" ca="1" si="28"/>
        <v>1868.8921549148235</v>
      </c>
      <c r="E197" s="64">
        <f t="shared" ca="1" si="28"/>
        <v>-83.697727863842829</v>
      </c>
      <c r="F197" s="64">
        <f t="shared" ca="1" si="28"/>
        <v>-939.89733827688497</v>
      </c>
      <c r="G197" s="64">
        <f t="shared" ca="1" si="28"/>
        <v>-75.710589149541988</v>
      </c>
      <c r="H197" s="64">
        <f t="shared" ca="1" si="28"/>
        <v>936.62750228201901</v>
      </c>
      <c r="I197" s="64">
        <f t="shared" ca="1" si="28"/>
        <v>652.40045468373626</v>
      </c>
      <c r="J197" s="64">
        <f t="shared" ca="1" si="28"/>
        <v>508.05902154320484</v>
      </c>
      <c r="K197" s="64">
        <f t="shared" ca="1" si="28"/>
        <v>1262.0270295248245</v>
      </c>
      <c r="L197" s="64">
        <f t="shared" ca="1" si="28"/>
        <v>276.00300020233271</v>
      </c>
      <c r="M197" s="64">
        <f t="shared" ca="1" si="28"/>
        <v>677.97016564449666</v>
      </c>
      <c r="N197" s="64">
        <f t="shared" ca="1" si="28"/>
        <v>-7.7806512855938195</v>
      </c>
      <c r="O197" s="115">
        <f t="shared" ca="1" si="25"/>
        <v>3206.0008673047505</v>
      </c>
    </row>
    <row r="198" spans="1:15" hidden="1" x14ac:dyDescent="0.25">
      <c r="A198" s="62">
        <f t="shared" si="26"/>
        <v>197</v>
      </c>
      <c r="B198" s="63">
        <f t="shared" ca="1" si="27"/>
        <v>8.5000900651786615E-2</v>
      </c>
      <c r="C198" s="123">
        <f t="shared" ca="1" si="28"/>
        <v>616.52557005934511</v>
      </c>
      <c r="D198" s="99">
        <f t="shared" ca="1" si="28"/>
        <v>11453.254638192149</v>
      </c>
      <c r="E198" s="64">
        <f t="shared" ca="1" si="28"/>
        <v>858.89646307259841</v>
      </c>
      <c r="F198" s="64">
        <f t="shared" ca="1" si="28"/>
        <v>547.08967084152448</v>
      </c>
      <c r="G198" s="64">
        <f t="shared" ca="1" si="28"/>
        <v>-284.32726722894085</v>
      </c>
      <c r="H198" s="64">
        <f t="shared" ca="1" si="28"/>
        <v>632.14104643579719</v>
      </c>
      <c r="I198" s="64">
        <f t="shared" ca="1" si="28"/>
        <v>-404.9576161044422</v>
      </c>
      <c r="J198" s="64">
        <f t="shared" ca="1" si="28"/>
        <v>126.18390120908919</v>
      </c>
      <c r="K198" s="64">
        <f t="shared" ca="1" si="28"/>
        <v>484.17105953430081</v>
      </c>
      <c r="L198" s="64">
        <f t="shared" ca="1" si="28"/>
        <v>539.31884493931852</v>
      </c>
      <c r="M198" s="64">
        <f t="shared" ca="1" si="28"/>
        <v>1313.6241001484645</v>
      </c>
      <c r="N198" s="64">
        <f t="shared" ca="1" si="28"/>
        <v>755.95985169903179</v>
      </c>
      <c r="O198" s="115">
        <f t="shared" ca="1" si="25"/>
        <v>4568.1000545467423</v>
      </c>
    </row>
    <row r="199" spans="1:15" hidden="1" x14ac:dyDescent="0.25">
      <c r="A199" s="62">
        <f t="shared" si="26"/>
        <v>198</v>
      </c>
      <c r="B199" s="63">
        <f t="shared" ca="1" si="27"/>
        <v>4.138263301060402E-2</v>
      </c>
      <c r="C199" s="123">
        <f t="shared" ca="1" si="28"/>
        <v>992.29064409975751</v>
      </c>
      <c r="D199" s="99">
        <f t="shared" ca="1" si="28"/>
        <v>1148.1854626306699</v>
      </c>
      <c r="E199" s="64">
        <f t="shared" ca="1" si="28"/>
        <v>781.52599838095148</v>
      </c>
      <c r="F199" s="64">
        <f t="shared" ca="1" si="28"/>
        <v>-35.093860662226007</v>
      </c>
      <c r="G199" s="64">
        <f t="shared" ca="1" si="28"/>
        <v>376.24397523863797</v>
      </c>
      <c r="H199" s="64">
        <f t="shared" ca="1" si="28"/>
        <v>1139.898931452828</v>
      </c>
      <c r="I199" s="64">
        <f t="shared" ca="1" si="28"/>
        <v>583.68953639731376</v>
      </c>
      <c r="J199" s="64">
        <f t="shared" ca="1" si="28"/>
        <v>301.55228945828384</v>
      </c>
      <c r="K199" s="64">
        <f t="shared" ca="1" si="28"/>
        <v>620.79315779530361</v>
      </c>
      <c r="L199" s="64">
        <f t="shared" ca="1" si="28"/>
        <v>1216.3075266499343</v>
      </c>
      <c r="M199" s="64">
        <f t="shared" ca="1" si="28"/>
        <v>1082.4215222785151</v>
      </c>
      <c r="N199" s="64">
        <f t="shared" ca="1" si="28"/>
        <v>266.99216116415334</v>
      </c>
      <c r="O199" s="115">
        <f t="shared" ca="1" si="25"/>
        <v>6334.3312381536944</v>
      </c>
    </row>
    <row r="200" spans="1:15" hidden="1" x14ac:dyDescent="0.25">
      <c r="A200" s="62">
        <f t="shared" si="26"/>
        <v>199</v>
      </c>
      <c r="B200" s="63">
        <f t="shared" ca="1" si="27"/>
        <v>2.631671869488629E-2</v>
      </c>
      <c r="C200" s="123">
        <f t="shared" ca="1" si="28"/>
        <v>1280.0939778623429</v>
      </c>
      <c r="D200" s="99">
        <f t="shared" ca="1" si="28"/>
        <v>1260.0640123276535</v>
      </c>
      <c r="E200" s="64">
        <f t="shared" ca="1" si="28"/>
        <v>505.1678498166537</v>
      </c>
      <c r="F200" s="64">
        <f t="shared" ca="1" si="28"/>
        <v>1364.7621407000838</v>
      </c>
      <c r="G200" s="64">
        <f t="shared" ca="1" si="28"/>
        <v>1182.9493401305128</v>
      </c>
      <c r="H200" s="64">
        <f t="shared" ca="1" si="28"/>
        <v>229.07190553470167</v>
      </c>
      <c r="I200" s="64">
        <f t="shared" ca="1" si="28"/>
        <v>387.28438900517341</v>
      </c>
      <c r="J200" s="64">
        <f t="shared" ca="1" si="28"/>
        <v>1065.0206720446959</v>
      </c>
      <c r="K200" s="64">
        <f t="shared" ca="1" si="28"/>
        <v>616.73861399646682</v>
      </c>
      <c r="L200" s="64">
        <f t="shared" ca="1" si="28"/>
        <v>-126.11577555579072</v>
      </c>
      <c r="M200" s="64">
        <f t="shared" ca="1" si="28"/>
        <v>776.39330071129461</v>
      </c>
      <c r="N200" s="64">
        <f t="shared" ca="1" si="28"/>
        <v>234.25994220924304</v>
      </c>
      <c r="O200" s="115">
        <f t="shared" ca="1" si="25"/>
        <v>6235.5323785930341</v>
      </c>
    </row>
    <row r="201" spans="1:15" hidden="1" x14ac:dyDescent="0.25">
      <c r="A201" s="62">
        <f t="shared" si="26"/>
        <v>200</v>
      </c>
      <c r="B201" s="63">
        <f t="shared" ca="1" si="27"/>
        <v>7.6056722128127113E-2</v>
      </c>
      <c r="C201" s="123">
        <f t="shared" ca="1" si="28"/>
        <v>770.72699180845211</v>
      </c>
      <c r="D201" s="99">
        <f t="shared" ca="1" si="28"/>
        <v>9190.8079623246558</v>
      </c>
      <c r="E201" s="64">
        <f t="shared" ca="1" si="28"/>
        <v>818.67294888866536</v>
      </c>
      <c r="F201" s="64">
        <f t="shared" ca="1" si="28"/>
        <v>721.28380519316772</v>
      </c>
      <c r="G201" s="64">
        <f t="shared" ca="1" si="28"/>
        <v>-81.22431849490647</v>
      </c>
      <c r="H201" s="64">
        <f t="shared" ca="1" si="28"/>
        <v>946.75579636767998</v>
      </c>
      <c r="I201" s="64">
        <f t="shared" ca="1" si="28"/>
        <v>1030.3567057007217</v>
      </c>
      <c r="J201" s="64">
        <f t="shared" ca="1" si="28"/>
        <v>1033.0543633574835</v>
      </c>
      <c r="K201" s="64">
        <f t="shared" ca="1" si="28"/>
        <v>-349.36583697275705</v>
      </c>
      <c r="L201" s="64">
        <f t="shared" ca="1" si="28"/>
        <v>791.18090300762537</v>
      </c>
      <c r="M201" s="64">
        <f t="shared" ca="1" si="28"/>
        <v>854.621655488182</v>
      </c>
      <c r="N201" s="64">
        <f t="shared" ca="1" si="28"/>
        <v>586.55377489876741</v>
      </c>
      <c r="O201" s="115">
        <f t="shared" ca="1" si="25"/>
        <v>6351.8897974346291</v>
      </c>
    </row>
    <row r="202" spans="1:15" hidden="1" x14ac:dyDescent="0.25">
      <c r="A202" s="62">
        <f t="shared" si="26"/>
        <v>201</v>
      </c>
      <c r="B202" s="63">
        <f t="shared" ca="1" si="27"/>
        <v>-4.1463083252845298E-3</v>
      </c>
      <c r="C202" s="123">
        <f t="shared" ca="1" si="28"/>
        <v>696.61687533249528</v>
      </c>
      <c r="D202" s="99">
        <f t="shared" ca="1" si="28"/>
        <v>7416.1437224234924</v>
      </c>
      <c r="E202" s="64">
        <f t="shared" ca="1" si="28"/>
        <v>993.82293867643534</v>
      </c>
      <c r="F202" s="64">
        <f t="shared" ref="F202:N217" ca="1" si="29">(_xlfn.NORM.INV(RAND(),F$1*$R$1,F$1*$U$1))</f>
        <v>1226.8950153908568</v>
      </c>
      <c r="G202" s="64">
        <f t="shared" ca="1" si="29"/>
        <v>538.11767277781655</v>
      </c>
      <c r="H202" s="64">
        <f t="shared" ca="1" si="29"/>
        <v>839.93414383228605</v>
      </c>
      <c r="I202" s="64">
        <f t="shared" ca="1" si="29"/>
        <v>651.81683573867485</v>
      </c>
      <c r="J202" s="64">
        <f t="shared" ca="1" si="29"/>
        <v>260.67805761401826</v>
      </c>
      <c r="K202" s="64">
        <f t="shared" ca="1" si="29"/>
        <v>348.46188243858762</v>
      </c>
      <c r="L202" s="64">
        <f t="shared" ca="1" si="29"/>
        <v>820.64949293649931</v>
      </c>
      <c r="M202" s="64">
        <f t="shared" ca="1" si="29"/>
        <v>173.48768126131432</v>
      </c>
      <c r="N202" s="64">
        <f t="shared" ca="1" si="29"/>
        <v>122.46917354360266</v>
      </c>
      <c r="O202" s="115">
        <f t="shared" ca="1" si="25"/>
        <v>5976.3328942100925</v>
      </c>
    </row>
    <row r="203" spans="1:15" hidden="1" x14ac:dyDescent="0.25">
      <c r="A203" s="62">
        <f t="shared" si="26"/>
        <v>202</v>
      </c>
      <c r="B203" s="63">
        <f t="shared" ca="1" si="27"/>
        <v>-4.7395456417268764E-2</v>
      </c>
      <c r="C203" s="123">
        <f t="shared" ca="1" si="28"/>
        <v>-878.42112279721232</v>
      </c>
      <c r="D203" s="99">
        <f t="shared" ca="1" si="28"/>
        <v>16008.719026113156</v>
      </c>
      <c r="E203" s="64">
        <f t="shared" ca="1" si="28"/>
        <v>519.01362935320196</v>
      </c>
      <c r="F203" s="64">
        <f t="shared" ca="1" si="29"/>
        <v>407.15536325575334</v>
      </c>
      <c r="G203" s="64">
        <f t="shared" ca="1" si="29"/>
        <v>1237.0839136762565</v>
      </c>
      <c r="H203" s="64">
        <f t="shared" ca="1" si="29"/>
        <v>46.364872198900912</v>
      </c>
      <c r="I203" s="64">
        <f t="shared" ca="1" si="29"/>
        <v>148.87692864675091</v>
      </c>
      <c r="J203" s="64">
        <f t="shared" ca="1" si="29"/>
        <v>1160.8498008280785</v>
      </c>
      <c r="K203" s="64">
        <f t="shared" ca="1" si="29"/>
        <v>-57.439513779206436</v>
      </c>
      <c r="L203" s="64">
        <f t="shared" ca="1" si="29"/>
        <v>1150.3293560911438</v>
      </c>
      <c r="M203" s="64">
        <f t="shared" ca="1" si="29"/>
        <v>644.72250037107278</v>
      </c>
      <c r="N203" s="64">
        <f t="shared" ca="1" si="29"/>
        <v>228.82027741599671</v>
      </c>
      <c r="O203" s="115">
        <f t="shared" ca="1" si="25"/>
        <v>5485.7771280579482</v>
      </c>
    </row>
    <row r="204" spans="1:15" hidden="1" x14ac:dyDescent="0.25">
      <c r="A204" s="62">
        <f t="shared" si="26"/>
        <v>203</v>
      </c>
      <c r="B204" s="63">
        <f t="shared" ca="1" si="27"/>
        <v>7.8847928358409911E-2</v>
      </c>
      <c r="C204" s="123">
        <f t="shared" ca="1" si="28"/>
        <v>-108.56323976723581</v>
      </c>
      <c r="D204" s="99">
        <f t="shared" ca="1" si="28"/>
        <v>2769.1683229659156</v>
      </c>
      <c r="E204" s="64">
        <f t="shared" ca="1" si="28"/>
        <v>615.89212517177759</v>
      </c>
      <c r="F204" s="64">
        <f t="shared" ca="1" si="29"/>
        <v>399.51792761788437</v>
      </c>
      <c r="G204" s="64">
        <f t="shared" ca="1" si="29"/>
        <v>172.14046883714343</v>
      </c>
      <c r="H204" s="64">
        <f t="shared" ca="1" si="29"/>
        <v>1438.9311808967004</v>
      </c>
      <c r="I204" s="64">
        <f t="shared" ca="1" si="29"/>
        <v>835.54800099859494</v>
      </c>
      <c r="J204" s="64">
        <f t="shared" ca="1" si="29"/>
        <v>748.29694850974306</v>
      </c>
      <c r="K204" s="64">
        <f t="shared" ca="1" si="29"/>
        <v>76.291451505398015</v>
      </c>
      <c r="L204" s="64">
        <f t="shared" ca="1" si="29"/>
        <v>635.01854656467344</v>
      </c>
      <c r="M204" s="64">
        <f t="shared" ca="1" si="29"/>
        <v>1134.9756401017337</v>
      </c>
      <c r="N204" s="64">
        <f t="shared" ca="1" si="29"/>
        <v>571.87202445115486</v>
      </c>
      <c r="O204" s="115">
        <f t="shared" ca="1" si="25"/>
        <v>6628.4843146548046</v>
      </c>
    </row>
    <row r="205" spans="1:15" hidden="1" x14ac:dyDescent="0.25">
      <c r="A205" s="62">
        <f t="shared" si="26"/>
        <v>204</v>
      </c>
      <c r="B205" s="63">
        <f t="shared" ca="1" si="27"/>
        <v>-4.6691043937146515E-3</v>
      </c>
      <c r="C205" s="123">
        <f t="shared" ca="1" si="28"/>
        <v>1225.887056915094</v>
      </c>
      <c r="D205" s="99">
        <f t="shared" ca="1" si="28"/>
        <v>-4659.3518063657757</v>
      </c>
      <c r="E205" s="64">
        <f t="shared" ca="1" si="28"/>
        <v>1574.7162937724536</v>
      </c>
      <c r="F205" s="64">
        <f t="shared" ca="1" si="29"/>
        <v>758.23867090943384</v>
      </c>
      <c r="G205" s="64">
        <f t="shared" ca="1" si="29"/>
        <v>1227.0845078121001</v>
      </c>
      <c r="H205" s="64">
        <f t="shared" ca="1" si="29"/>
        <v>440.73586492504029</v>
      </c>
      <c r="I205" s="64">
        <f t="shared" ca="1" si="29"/>
        <v>-57.173172621016647</v>
      </c>
      <c r="J205" s="64">
        <f t="shared" ca="1" si="29"/>
        <v>175.51469075444066</v>
      </c>
      <c r="K205" s="64">
        <f t="shared" ca="1" si="29"/>
        <v>1003.8266268395096</v>
      </c>
      <c r="L205" s="64">
        <f t="shared" ca="1" si="29"/>
        <v>187.30111316469402</v>
      </c>
      <c r="M205" s="64">
        <f t="shared" ca="1" si="29"/>
        <v>146.12230502558532</v>
      </c>
      <c r="N205" s="64">
        <f t="shared" ca="1" si="29"/>
        <v>-253.99275755015594</v>
      </c>
      <c r="O205" s="115">
        <f t="shared" ca="1" si="25"/>
        <v>5202.3741430320852</v>
      </c>
    </row>
    <row r="206" spans="1:15" hidden="1" x14ac:dyDescent="0.25">
      <c r="A206" s="62">
        <f t="shared" si="26"/>
        <v>205</v>
      </c>
      <c r="B206" s="63">
        <f t="shared" ca="1" si="27"/>
        <v>5.4228022779119783E-2</v>
      </c>
      <c r="C206" s="123">
        <f t="shared" ca="1" si="28"/>
        <v>472.09346582565962</v>
      </c>
      <c r="D206" s="99">
        <f t="shared" ca="1" si="28"/>
        <v>10455.674865519626</v>
      </c>
      <c r="E206" s="64">
        <f t="shared" ca="1" si="28"/>
        <v>307.47512263028796</v>
      </c>
      <c r="F206" s="64">
        <f t="shared" ca="1" si="29"/>
        <v>-185.6415180377403</v>
      </c>
      <c r="G206" s="64">
        <f t="shared" ca="1" si="29"/>
        <v>385.02612538959875</v>
      </c>
      <c r="H206" s="64">
        <f t="shared" ca="1" si="29"/>
        <v>26.594485812013147</v>
      </c>
      <c r="I206" s="64">
        <f t="shared" ca="1" si="29"/>
        <v>850.53037730350115</v>
      </c>
      <c r="J206" s="64">
        <f t="shared" ca="1" si="29"/>
        <v>-551.76516578038581</v>
      </c>
      <c r="K206" s="64">
        <f t="shared" ca="1" si="29"/>
        <v>526.86595091186086</v>
      </c>
      <c r="L206" s="64">
        <f t="shared" ca="1" si="29"/>
        <v>118.90795196526204</v>
      </c>
      <c r="M206" s="64">
        <f t="shared" ca="1" si="29"/>
        <v>932.40766881042168</v>
      </c>
      <c r="N206" s="64">
        <f t="shared" ca="1" si="29"/>
        <v>532.67781336185851</v>
      </c>
      <c r="O206" s="115">
        <f t="shared" ca="1" si="25"/>
        <v>2943.0788123666784</v>
      </c>
    </row>
    <row r="207" spans="1:15" hidden="1" x14ac:dyDescent="0.25">
      <c r="A207" s="62">
        <f t="shared" si="26"/>
        <v>206</v>
      </c>
      <c r="B207" s="63">
        <f t="shared" ca="1" si="27"/>
        <v>0.1080841551312033</v>
      </c>
      <c r="C207" s="123">
        <f t="shared" ca="1" si="28"/>
        <v>1640.4306928351039</v>
      </c>
      <c r="D207" s="99">
        <f t="shared" ca="1" si="28"/>
        <v>4225.5721218887811</v>
      </c>
      <c r="E207" s="64">
        <f t="shared" ca="1" si="28"/>
        <v>1310.0532870531856</v>
      </c>
      <c r="F207" s="64">
        <f t="shared" ca="1" si="29"/>
        <v>844.62024765664205</v>
      </c>
      <c r="G207" s="64">
        <f t="shared" ca="1" si="29"/>
        <v>712.68953913326266</v>
      </c>
      <c r="H207" s="64">
        <f t="shared" ca="1" si="29"/>
        <v>557.7178666989472</v>
      </c>
      <c r="I207" s="64">
        <f t="shared" ca="1" si="29"/>
        <v>494.56184813624628</v>
      </c>
      <c r="J207" s="64">
        <f t="shared" ca="1" si="29"/>
        <v>865.64595321384536</v>
      </c>
      <c r="K207" s="64">
        <f t="shared" ca="1" si="29"/>
        <v>1083.1431174770805</v>
      </c>
      <c r="L207" s="64">
        <f t="shared" ca="1" si="29"/>
        <v>1015.4793814854809</v>
      </c>
      <c r="M207" s="64">
        <f t="shared" ca="1" si="29"/>
        <v>378.4189235813418</v>
      </c>
      <c r="N207" s="64">
        <f t="shared" ca="1" si="29"/>
        <v>-418.28042387118069</v>
      </c>
      <c r="O207" s="115">
        <f t="shared" ca="1" si="25"/>
        <v>6844.0497405648521</v>
      </c>
    </row>
    <row r="208" spans="1:15" hidden="1" x14ac:dyDescent="0.25">
      <c r="A208" s="62">
        <f t="shared" si="26"/>
        <v>207</v>
      </c>
      <c r="B208" s="63">
        <f t="shared" ca="1" si="27"/>
        <v>5.7113748357664938E-2</v>
      </c>
      <c r="C208" s="123">
        <f t="shared" ca="1" si="28"/>
        <v>617.52486293646416</v>
      </c>
      <c r="D208" s="99">
        <f t="shared" ca="1" si="28"/>
        <v>-8772.4487375907574</v>
      </c>
      <c r="E208" s="64">
        <f t="shared" ca="1" si="28"/>
        <v>-646.68118790736457</v>
      </c>
      <c r="F208" s="64">
        <f t="shared" ca="1" si="29"/>
        <v>1187.2573179134333</v>
      </c>
      <c r="G208" s="64">
        <f t="shared" ca="1" si="29"/>
        <v>318.25901845600561</v>
      </c>
      <c r="H208" s="64">
        <f t="shared" ca="1" si="29"/>
        <v>275.78142335228847</v>
      </c>
      <c r="I208" s="64">
        <f t="shared" ca="1" si="29"/>
        <v>1138.8392198452345</v>
      </c>
      <c r="J208" s="64">
        <f t="shared" ca="1" si="29"/>
        <v>387.80963365419541</v>
      </c>
      <c r="K208" s="64">
        <f t="shared" ca="1" si="29"/>
        <v>439.00618183731274</v>
      </c>
      <c r="L208" s="64">
        <f t="shared" ca="1" si="29"/>
        <v>149.50822877454073</v>
      </c>
      <c r="M208" s="64">
        <f t="shared" ca="1" si="29"/>
        <v>148.274596618278</v>
      </c>
      <c r="N208" s="64">
        <f t="shared" ca="1" si="29"/>
        <v>251.79158685456761</v>
      </c>
      <c r="O208" s="115">
        <f t="shared" ca="1" si="25"/>
        <v>3649.846019398492</v>
      </c>
    </row>
    <row r="209" spans="1:15" hidden="1" x14ac:dyDescent="0.25">
      <c r="A209" s="62">
        <f t="shared" si="26"/>
        <v>208</v>
      </c>
      <c r="B209" s="63">
        <f t="shared" ca="1" si="27"/>
        <v>5.0359191735868065E-2</v>
      </c>
      <c r="C209" s="123">
        <f t="shared" ca="1" si="28"/>
        <v>991.56331201594855</v>
      </c>
      <c r="D209" s="99">
        <f t="shared" ca="1" si="28"/>
        <v>7930.1903175861898</v>
      </c>
      <c r="E209" s="64">
        <f t="shared" ca="1" si="28"/>
        <v>1109.1324485791713</v>
      </c>
      <c r="F209" s="64">
        <f t="shared" ca="1" si="29"/>
        <v>115.27832906500748</v>
      </c>
      <c r="G209" s="64">
        <f t="shared" ca="1" si="29"/>
        <v>185.67822539432456</v>
      </c>
      <c r="H209" s="64">
        <f t="shared" ca="1" si="29"/>
        <v>814.84516363464286</v>
      </c>
      <c r="I209" s="64">
        <f t="shared" ca="1" si="29"/>
        <v>-122.10857401881651</v>
      </c>
      <c r="J209" s="64">
        <f t="shared" ca="1" si="29"/>
        <v>703.08488682461223</v>
      </c>
      <c r="K209" s="64">
        <f t="shared" ca="1" si="29"/>
        <v>577.93704265359838</v>
      </c>
      <c r="L209" s="64">
        <f t="shared" ca="1" si="29"/>
        <v>738.28060669649744</v>
      </c>
      <c r="M209" s="64">
        <f t="shared" ca="1" si="29"/>
        <v>-161.53593301187539</v>
      </c>
      <c r="N209" s="64">
        <f t="shared" ca="1" si="29"/>
        <v>472.35154805653411</v>
      </c>
      <c r="O209" s="115">
        <f t="shared" ca="1" si="25"/>
        <v>4432.9437438736959</v>
      </c>
    </row>
    <row r="210" spans="1:15" hidden="1" x14ac:dyDescent="0.25">
      <c r="A210" s="62">
        <f t="shared" si="26"/>
        <v>209</v>
      </c>
      <c r="B210" s="63">
        <f t="shared" ca="1" si="27"/>
        <v>-3.5811619779935328E-2</v>
      </c>
      <c r="C210" s="123">
        <f t="shared" ca="1" si="28"/>
        <v>345.48692841927823</v>
      </c>
      <c r="D210" s="99">
        <f t="shared" ca="1" si="28"/>
        <v>4868.3853734026543</v>
      </c>
      <c r="E210" s="64">
        <f t="shared" ca="1" si="28"/>
        <v>268.21547429008433</v>
      </c>
      <c r="F210" s="64">
        <f t="shared" ca="1" si="29"/>
        <v>457.67514030178131</v>
      </c>
      <c r="G210" s="64">
        <f t="shared" ca="1" si="29"/>
        <v>-56.444591632325569</v>
      </c>
      <c r="H210" s="64">
        <f t="shared" ca="1" si="29"/>
        <v>281.67205799916508</v>
      </c>
      <c r="I210" s="64">
        <f t="shared" ca="1" si="29"/>
        <v>424.19575139355777</v>
      </c>
      <c r="J210" s="64">
        <f t="shared" ca="1" si="29"/>
        <v>139.92952578069202</v>
      </c>
      <c r="K210" s="64">
        <f t="shared" ca="1" si="29"/>
        <v>920.62463821270489</v>
      </c>
      <c r="L210" s="64">
        <f t="shared" ca="1" si="29"/>
        <v>1160.2258752772641</v>
      </c>
      <c r="M210" s="64">
        <f t="shared" ca="1" si="29"/>
        <v>-214.45922879014404</v>
      </c>
      <c r="N210" s="64">
        <f t="shared" ca="1" si="29"/>
        <v>1005.5419881103835</v>
      </c>
      <c r="O210" s="115">
        <f t="shared" ca="1" si="25"/>
        <v>4387.1766309431632</v>
      </c>
    </row>
    <row r="211" spans="1:15" hidden="1" x14ac:dyDescent="0.25">
      <c r="A211" s="62">
        <f t="shared" si="26"/>
        <v>210</v>
      </c>
      <c r="B211" s="63">
        <f t="shared" ca="1" si="27"/>
        <v>6.4893105536715873E-2</v>
      </c>
      <c r="C211" s="123">
        <f t="shared" ca="1" si="28"/>
        <v>735.90393018868247</v>
      </c>
      <c r="D211" s="99">
        <f t="shared" ca="1" si="28"/>
        <v>8617.3680238804736</v>
      </c>
      <c r="E211" s="64">
        <f t="shared" ca="1" si="28"/>
        <v>-1047.7083419574271</v>
      </c>
      <c r="F211" s="64">
        <f t="shared" ca="1" si="29"/>
        <v>211.95293779142611</v>
      </c>
      <c r="G211" s="64">
        <f t="shared" ca="1" si="29"/>
        <v>275.63435621862766</v>
      </c>
      <c r="H211" s="64">
        <f t="shared" ca="1" si="29"/>
        <v>1009.3530879181286</v>
      </c>
      <c r="I211" s="64">
        <f t="shared" ca="1" si="29"/>
        <v>-46.183687618488193</v>
      </c>
      <c r="J211" s="64">
        <f t="shared" ca="1" si="29"/>
        <v>-598.71463372900689</v>
      </c>
      <c r="K211" s="64">
        <f t="shared" ca="1" si="29"/>
        <v>841.5766959483758</v>
      </c>
      <c r="L211" s="64">
        <f t="shared" ca="1" si="29"/>
        <v>557.25321469387006</v>
      </c>
      <c r="M211" s="64">
        <f t="shared" ca="1" si="29"/>
        <v>268.34810821560541</v>
      </c>
      <c r="N211" s="64">
        <f t="shared" ca="1" si="29"/>
        <v>310.00691289564224</v>
      </c>
      <c r="O211" s="115">
        <f t="shared" ca="1" si="25"/>
        <v>1781.5186503767538</v>
      </c>
    </row>
    <row r="212" spans="1:15" hidden="1" x14ac:dyDescent="0.25">
      <c r="A212" s="62">
        <f t="shared" si="26"/>
        <v>211</v>
      </c>
      <c r="B212" s="63">
        <f t="shared" ca="1" si="27"/>
        <v>6.6700754687495284E-2</v>
      </c>
      <c r="C212" s="123">
        <f t="shared" ca="1" si="28"/>
        <v>446.66504290770757</v>
      </c>
      <c r="D212" s="99">
        <f t="shared" ca="1" si="28"/>
        <v>6230.3608779206561</v>
      </c>
      <c r="E212" s="64">
        <f t="shared" ca="1" si="28"/>
        <v>546.25739557665872</v>
      </c>
      <c r="F212" s="64">
        <f t="shared" ca="1" si="29"/>
        <v>980.75715446335107</v>
      </c>
      <c r="G212" s="64">
        <f t="shared" ca="1" si="29"/>
        <v>324.48359185253594</v>
      </c>
      <c r="H212" s="64">
        <f t="shared" ca="1" si="29"/>
        <v>1391.2749993265747</v>
      </c>
      <c r="I212" s="64">
        <f t="shared" ca="1" si="29"/>
        <v>207.73364786507437</v>
      </c>
      <c r="J212" s="64">
        <f t="shared" ca="1" si="29"/>
        <v>-112.41850904744865</v>
      </c>
      <c r="K212" s="64">
        <f t="shared" ca="1" si="29"/>
        <v>-56.858315442149433</v>
      </c>
      <c r="L212" s="64">
        <f t="shared" ca="1" si="29"/>
        <v>22.124391915036995</v>
      </c>
      <c r="M212" s="64">
        <f t="shared" ca="1" si="29"/>
        <v>666.30990267092318</v>
      </c>
      <c r="N212" s="64">
        <f t="shared" ca="1" si="29"/>
        <v>15.011740095978155</v>
      </c>
      <c r="O212" s="115">
        <f t="shared" ca="1" si="25"/>
        <v>3984.6759992765351</v>
      </c>
    </row>
    <row r="213" spans="1:15" hidden="1" x14ac:dyDescent="0.25">
      <c r="A213" s="62">
        <f t="shared" si="26"/>
        <v>212</v>
      </c>
      <c r="B213" s="63">
        <f t="shared" ca="1" si="27"/>
        <v>-3.0034981503457583E-2</v>
      </c>
      <c r="C213" s="123">
        <f t="shared" ca="1" si="28"/>
        <v>604.69247151919774</v>
      </c>
      <c r="D213" s="99">
        <f t="shared" ca="1" si="28"/>
        <v>11271.359490800694</v>
      </c>
      <c r="E213" s="64">
        <f t="shared" ca="1" si="28"/>
        <v>844.77731176520751</v>
      </c>
      <c r="F213" s="64">
        <f t="shared" ca="1" si="29"/>
        <v>1422.0515322431872</v>
      </c>
      <c r="G213" s="64">
        <f t="shared" ca="1" si="29"/>
        <v>50.667452459108915</v>
      </c>
      <c r="H213" s="64">
        <f t="shared" ca="1" si="29"/>
        <v>1133.9878106150973</v>
      </c>
      <c r="I213" s="64">
        <f t="shared" ca="1" si="29"/>
        <v>1415.6624758830226</v>
      </c>
      <c r="J213" s="64">
        <f t="shared" ca="1" si="29"/>
        <v>-132.73987855507698</v>
      </c>
      <c r="K213" s="64">
        <f t="shared" ca="1" si="29"/>
        <v>-179.99995768573365</v>
      </c>
      <c r="L213" s="64">
        <f t="shared" ca="1" si="29"/>
        <v>477.56063105449937</v>
      </c>
      <c r="M213" s="64">
        <f t="shared" ca="1" si="29"/>
        <v>282.04067471979783</v>
      </c>
      <c r="N213" s="64">
        <f t="shared" ca="1" si="29"/>
        <v>127.77809469336978</v>
      </c>
      <c r="O213" s="115">
        <f t="shared" ca="1" si="25"/>
        <v>5441.7861471924798</v>
      </c>
    </row>
    <row r="214" spans="1:15" hidden="1" x14ac:dyDescent="0.25">
      <c r="A214" s="62">
        <f t="shared" si="26"/>
        <v>213</v>
      </c>
      <c r="B214" s="63">
        <f t="shared" ca="1" si="27"/>
        <v>8.3000281975242368E-2</v>
      </c>
      <c r="C214" s="123">
        <f t="shared" ca="1" si="28"/>
        <v>525.99809964563747</v>
      </c>
      <c r="D214" s="99">
        <f t="shared" ca="1" si="28"/>
        <v>6982.6150467332182</v>
      </c>
      <c r="E214" s="64">
        <f t="shared" ca="1" si="28"/>
        <v>302.11239286852197</v>
      </c>
      <c r="F214" s="64">
        <f t="shared" ca="1" si="29"/>
        <v>362.10957212666199</v>
      </c>
      <c r="G214" s="64">
        <f t="shared" ca="1" si="29"/>
        <v>421.24013802953453</v>
      </c>
      <c r="H214" s="64">
        <f t="shared" ca="1" si="29"/>
        <v>366.98122262409589</v>
      </c>
      <c r="I214" s="64">
        <f t="shared" ca="1" si="29"/>
        <v>689.89562163973233</v>
      </c>
      <c r="J214" s="64">
        <f t="shared" ca="1" si="29"/>
        <v>-79.3777504553575</v>
      </c>
      <c r="K214" s="64">
        <f t="shared" ca="1" si="29"/>
        <v>457.09904185257477</v>
      </c>
      <c r="L214" s="64">
        <f t="shared" ca="1" si="29"/>
        <v>323.69138586552424</v>
      </c>
      <c r="M214" s="64">
        <f t="shared" ca="1" si="29"/>
        <v>307.38983872649612</v>
      </c>
      <c r="N214" s="64">
        <f t="shared" ca="1" si="29"/>
        <v>184.85270335514065</v>
      </c>
      <c r="O214" s="115">
        <f t="shared" ca="1" si="25"/>
        <v>3335.994166632925</v>
      </c>
    </row>
    <row r="215" spans="1:15" hidden="1" x14ac:dyDescent="0.25">
      <c r="A215" s="62">
        <f t="shared" si="26"/>
        <v>214</v>
      </c>
      <c r="B215" s="63">
        <f t="shared" ca="1" si="27"/>
        <v>8.7227988491270558E-2</v>
      </c>
      <c r="C215" s="123">
        <f t="shared" ca="1" si="28"/>
        <v>1062.922852798778</v>
      </c>
      <c r="D215" s="99">
        <f t="shared" ca="1" si="28"/>
        <v>5003.4460664995295</v>
      </c>
      <c r="E215" s="64">
        <f t="shared" ca="1" si="28"/>
        <v>15.105093509725464</v>
      </c>
      <c r="F215" s="64">
        <f t="shared" ca="1" si="29"/>
        <v>243.74468748507894</v>
      </c>
      <c r="G215" s="64">
        <f t="shared" ca="1" si="29"/>
        <v>260.19516305384889</v>
      </c>
      <c r="H215" s="64">
        <f t="shared" ca="1" si="29"/>
        <v>240.75010729934758</v>
      </c>
      <c r="I215" s="64">
        <f t="shared" ca="1" si="29"/>
        <v>355.50322102506522</v>
      </c>
      <c r="J215" s="64">
        <f t="shared" ca="1" si="29"/>
        <v>573.78823708468315</v>
      </c>
      <c r="K215" s="64">
        <f t="shared" ca="1" si="29"/>
        <v>-76.151997547821111</v>
      </c>
      <c r="L215" s="64">
        <f t="shared" ca="1" si="29"/>
        <v>393.38374145226078</v>
      </c>
      <c r="M215" s="64">
        <f t="shared" ca="1" si="29"/>
        <v>499.62052496023642</v>
      </c>
      <c r="N215" s="64">
        <f t="shared" ca="1" si="29"/>
        <v>170.61754916347655</v>
      </c>
      <c r="O215" s="115">
        <f t="shared" ca="1" si="25"/>
        <v>2676.5563274859019</v>
      </c>
    </row>
    <row r="216" spans="1:15" hidden="1" x14ac:dyDescent="0.25">
      <c r="A216" s="62">
        <f t="shared" si="26"/>
        <v>215</v>
      </c>
      <c r="B216" s="63">
        <f t="shared" ca="1" si="27"/>
        <v>5.8825552111227399E-2</v>
      </c>
      <c r="C216" s="123">
        <f t="shared" ca="1" si="28"/>
        <v>327.10548476763427</v>
      </c>
      <c r="D216" s="99">
        <f t="shared" ca="1" si="28"/>
        <v>495.37199485808196</v>
      </c>
      <c r="E216" s="64">
        <f t="shared" ca="1" si="28"/>
        <v>572.5108299836611</v>
      </c>
      <c r="F216" s="64">
        <f t="shared" ca="1" si="29"/>
        <v>453.19943981071265</v>
      </c>
      <c r="G216" s="64">
        <f t="shared" ca="1" si="29"/>
        <v>70.393579071703925</v>
      </c>
      <c r="H216" s="64">
        <f t="shared" ca="1" si="29"/>
        <v>-89.00181186354871</v>
      </c>
      <c r="I216" s="64">
        <f t="shared" ca="1" si="29"/>
        <v>163.40449250520749</v>
      </c>
      <c r="J216" s="64">
        <f t="shared" ca="1" si="29"/>
        <v>1589.4415478425824</v>
      </c>
      <c r="K216" s="64">
        <f t="shared" ca="1" si="29"/>
        <v>756.17097991970661</v>
      </c>
      <c r="L216" s="64">
        <f t="shared" ca="1" si="29"/>
        <v>608.3103117192012</v>
      </c>
      <c r="M216" s="64">
        <f t="shared" ca="1" si="29"/>
        <v>462.02422433986595</v>
      </c>
      <c r="N216" s="64">
        <f t="shared" ca="1" si="29"/>
        <v>169.85019053875948</v>
      </c>
      <c r="O216" s="115">
        <f t="shared" ca="1" si="25"/>
        <v>4756.303783867852</v>
      </c>
    </row>
    <row r="217" spans="1:15" hidden="1" x14ac:dyDescent="0.25">
      <c r="A217" s="62">
        <f t="shared" si="26"/>
        <v>216</v>
      </c>
      <c r="B217" s="63">
        <f t="shared" ca="1" si="27"/>
        <v>-7.4370784650660132E-3</v>
      </c>
      <c r="C217" s="123">
        <f t="shared" ca="1" si="28"/>
        <v>672.81980777494505</v>
      </c>
      <c r="D217" s="99">
        <f t="shared" ca="1" si="28"/>
        <v>5981.8165817355175</v>
      </c>
      <c r="E217" s="64">
        <f t="shared" ca="1" si="28"/>
        <v>233.58807959655559</v>
      </c>
      <c r="F217" s="64">
        <f t="shared" ca="1" si="29"/>
        <v>-306.55552237883285</v>
      </c>
      <c r="G217" s="64">
        <f t="shared" ca="1" si="29"/>
        <v>-80.075105137621108</v>
      </c>
      <c r="H217" s="64">
        <f t="shared" ca="1" si="29"/>
        <v>297.18732285663441</v>
      </c>
      <c r="I217" s="64">
        <f t="shared" ca="1" si="29"/>
        <v>1088.4660519769827</v>
      </c>
      <c r="J217" s="64">
        <f t="shared" ca="1" si="29"/>
        <v>1390.3364527760905</v>
      </c>
      <c r="K217" s="64">
        <f t="shared" ca="1" si="29"/>
        <v>1044.1793554458209</v>
      </c>
      <c r="L217" s="64">
        <f t="shared" ca="1" si="29"/>
        <v>-706.09659373708041</v>
      </c>
      <c r="M217" s="64">
        <f t="shared" ca="1" si="29"/>
        <v>421.49481928442714</v>
      </c>
      <c r="N217" s="64">
        <f t="shared" ca="1" si="29"/>
        <v>605.77358529962214</v>
      </c>
      <c r="O217" s="115">
        <f t="shared" ca="1" si="25"/>
        <v>3988.2984459825989</v>
      </c>
    </row>
    <row r="218" spans="1:15" hidden="1" x14ac:dyDescent="0.25">
      <c r="A218" s="62">
        <f t="shared" si="26"/>
        <v>217</v>
      </c>
      <c r="B218" s="63">
        <f t="shared" ca="1" si="27"/>
        <v>2.8659698972826591E-2</v>
      </c>
      <c r="C218" s="123">
        <f t="shared" ca="1" si="28"/>
        <v>479.1499585695849</v>
      </c>
      <c r="D218" s="99">
        <f t="shared" ca="1" si="28"/>
        <v>5451.9779544045614</v>
      </c>
      <c r="E218" s="64">
        <f t="shared" ca="1" si="28"/>
        <v>674.47225852642737</v>
      </c>
      <c r="F218" s="64">
        <f t="shared" ref="F218:N233" ca="1" si="30">(_xlfn.NORM.INV(RAND(),F$1*$R$1,F$1*$U$1))</f>
        <v>858.92130516482439</v>
      </c>
      <c r="G218" s="64">
        <f t="shared" ca="1" si="30"/>
        <v>65.715981597193149</v>
      </c>
      <c r="H218" s="64">
        <f t="shared" ca="1" si="30"/>
        <v>461.60045977871431</v>
      </c>
      <c r="I218" s="64">
        <f t="shared" ca="1" si="30"/>
        <v>974.68732651049493</v>
      </c>
      <c r="J218" s="64">
        <f t="shared" ca="1" si="30"/>
        <v>131.85803757305541</v>
      </c>
      <c r="K218" s="64">
        <f t="shared" ca="1" si="30"/>
        <v>700.38243589393892</v>
      </c>
      <c r="L218" s="64">
        <f t="shared" ca="1" si="30"/>
        <v>776.30443791829725</v>
      </c>
      <c r="M218" s="64">
        <f t="shared" ca="1" si="30"/>
        <v>551.76244416352256</v>
      </c>
      <c r="N218" s="64">
        <f t="shared" ca="1" si="30"/>
        <v>-1034.789606014579</v>
      </c>
      <c r="O218" s="115">
        <f t="shared" ca="1" si="25"/>
        <v>4160.9150811118889</v>
      </c>
    </row>
    <row r="219" spans="1:15" hidden="1" x14ac:dyDescent="0.25">
      <c r="A219" s="62">
        <f t="shared" si="26"/>
        <v>218</v>
      </c>
      <c r="B219" s="63">
        <f t="shared" ca="1" si="27"/>
        <v>9.4134205170361807E-2</v>
      </c>
      <c r="C219" s="123">
        <f t="shared" ca="1" si="28"/>
        <v>295.55358848036303</v>
      </c>
      <c r="D219" s="99">
        <f t="shared" ca="1" si="28"/>
        <v>-3856.6346204084439</v>
      </c>
      <c r="E219" s="64">
        <f t="shared" ca="1" si="28"/>
        <v>518.5709304787963</v>
      </c>
      <c r="F219" s="64">
        <f t="shared" ca="1" si="30"/>
        <v>-264.44441280226306</v>
      </c>
      <c r="G219" s="64">
        <f t="shared" ca="1" si="30"/>
        <v>1090.2012216192775</v>
      </c>
      <c r="H219" s="64">
        <f t="shared" ca="1" si="30"/>
        <v>988.74595718227215</v>
      </c>
      <c r="I219" s="64">
        <f t="shared" ca="1" si="30"/>
        <v>249.73620251945212</v>
      </c>
      <c r="J219" s="64">
        <f t="shared" ca="1" si="30"/>
        <v>1001.0331402262021</v>
      </c>
      <c r="K219" s="64">
        <f t="shared" ca="1" si="30"/>
        <v>-49.134728844952065</v>
      </c>
      <c r="L219" s="64">
        <f t="shared" ca="1" si="30"/>
        <v>-488.8524403827829</v>
      </c>
      <c r="M219" s="64">
        <f t="shared" ca="1" si="30"/>
        <v>772.19062420374803</v>
      </c>
      <c r="N219" s="64">
        <f t="shared" ca="1" si="30"/>
        <v>557.48919557710633</v>
      </c>
      <c r="O219" s="115">
        <f t="shared" ca="1" si="25"/>
        <v>4375.5356897768561</v>
      </c>
    </row>
    <row r="220" spans="1:15" hidden="1" x14ac:dyDescent="0.25">
      <c r="A220" s="62">
        <f t="shared" si="26"/>
        <v>219</v>
      </c>
      <c r="B220" s="63">
        <f t="shared" ca="1" si="27"/>
        <v>0.11739723390162188</v>
      </c>
      <c r="C220" s="123">
        <f t="shared" ca="1" si="28"/>
        <v>887.42170484297458</v>
      </c>
      <c r="D220" s="99">
        <f t="shared" ca="1" si="28"/>
        <v>764.38012792869631</v>
      </c>
      <c r="E220" s="64">
        <f t="shared" ca="1" si="28"/>
        <v>-557.88444423635838</v>
      </c>
      <c r="F220" s="64">
        <f t="shared" ca="1" si="30"/>
        <v>1026.0894701100128</v>
      </c>
      <c r="G220" s="64">
        <f t="shared" ca="1" si="30"/>
        <v>-188.07122766766088</v>
      </c>
      <c r="H220" s="64">
        <f t="shared" ca="1" si="30"/>
        <v>826.83077331699155</v>
      </c>
      <c r="I220" s="64">
        <f t="shared" ca="1" si="30"/>
        <v>1112.1771256491206</v>
      </c>
      <c r="J220" s="64">
        <f t="shared" ca="1" si="30"/>
        <v>1401.5698660799517</v>
      </c>
      <c r="K220" s="64">
        <f t="shared" ca="1" si="30"/>
        <v>-182.14116352510734</v>
      </c>
      <c r="L220" s="64">
        <f t="shared" ca="1" si="30"/>
        <v>994.92145898933018</v>
      </c>
      <c r="M220" s="64">
        <f t="shared" ca="1" si="30"/>
        <v>427.98833017839155</v>
      </c>
      <c r="N220" s="64">
        <f t="shared" ca="1" si="30"/>
        <v>629.29248191795057</v>
      </c>
      <c r="O220" s="115">
        <f t="shared" ca="1" si="25"/>
        <v>5490.772670812622</v>
      </c>
    </row>
    <row r="221" spans="1:15" hidden="1" x14ac:dyDescent="0.25">
      <c r="A221" s="62">
        <f t="shared" si="26"/>
        <v>220</v>
      </c>
      <c r="B221" s="63">
        <f t="shared" ca="1" si="27"/>
        <v>1.3905303028901174E-2</v>
      </c>
      <c r="C221" s="123">
        <f t="shared" ca="1" si="28"/>
        <v>938.03940394178414</v>
      </c>
      <c r="D221" s="99">
        <f t="shared" ca="1" si="28"/>
        <v>10108.725133970625</v>
      </c>
      <c r="E221" s="64">
        <f t="shared" ca="1" si="28"/>
        <v>697.74477734366394</v>
      </c>
      <c r="F221" s="64">
        <f t="shared" ca="1" si="30"/>
        <v>-191.42498358625039</v>
      </c>
      <c r="G221" s="64">
        <f t="shared" ca="1" si="30"/>
        <v>763.03720124825963</v>
      </c>
      <c r="H221" s="64">
        <f t="shared" ca="1" si="30"/>
        <v>798.1033542407913</v>
      </c>
      <c r="I221" s="64">
        <f t="shared" ca="1" si="30"/>
        <v>1429.9162610090675</v>
      </c>
      <c r="J221" s="64">
        <f t="shared" ca="1" si="30"/>
        <v>1182.2526432561797</v>
      </c>
      <c r="K221" s="64">
        <f t="shared" ca="1" si="30"/>
        <v>1201.3782335433752</v>
      </c>
      <c r="L221" s="64">
        <f t="shared" ca="1" si="30"/>
        <v>535.54402259044764</v>
      </c>
      <c r="M221" s="64">
        <f t="shared" ca="1" si="30"/>
        <v>653.34143776291489</v>
      </c>
      <c r="N221" s="64">
        <f t="shared" ca="1" si="30"/>
        <v>133.01638299844069</v>
      </c>
      <c r="O221" s="115">
        <f t="shared" ca="1" si="25"/>
        <v>7202.9093304068901</v>
      </c>
    </row>
    <row r="222" spans="1:15" hidden="1" x14ac:dyDescent="0.25">
      <c r="A222" s="62">
        <f t="shared" si="26"/>
        <v>221</v>
      </c>
      <c r="B222" s="63">
        <f t="shared" ca="1" si="27"/>
        <v>8.633362397707843E-2</v>
      </c>
      <c r="C222" s="123">
        <f t="shared" ca="1" si="28"/>
        <v>942.34102489386942</v>
      </c>
      <c r="D222" s="99">
        <f t="shared" ca="1" si="28"/>
        <v>2787.3293645127897</v>
      </c>
      <c r="E222" s="64">
        <f t="shared" ca="1" si="28"/>
        <v>-103.19474059405184</v>
      </c>
      <c r="F222" s="64">
        <f t="shared" ca="1" si="30"/>
        <v>990.16722240897684</v>
      </c>
      <c r="G222" s="64">
        <f t="shared" ca="1" si="30"/>
        <v>269.83682473336057</v>
      </c>
      <c r="H222" s="64">
        <f t="shared" ca="1" si="30"/>
        <v>617.01738658518752</v>
      </c>
      <c r="I222" s="64">
        <f t="shared" ca="1" si="30"/>
        <v>655.02298394005584</v>
      </c>
      <c r="J222" s="64">
        <f t="shared" ca="1" si="30"/>
        <v>425.02416571534081</v>
      </c>
      <c r="K222" s="64">
        <f t="shared" ca="1" si="30"/>
        <v>824.46776862537786</v>
      </c>
      <c r="L222" s="64">
        <f t="shared" ca="1" si="30"/>
        <v>705.40597294677104</v>
      </c>
      <c r="M222" s="64">
        <f t="shared" ca="1" si="30"/>
        <v>1211.6447335800353</v>
      </c>
      <c r="N222" s="64">
        <f t="shared" ca="1" si="30"/>
        <v>367.59547427898161</v>
      </c>
      <c r="O222" s="115">
        <f t="shared" ca="1" si="25"/>
        <v>5962.9877922200358</v>
      </c>
    </row>
    <row r="223" spans="1:15" hidden="1" x14ac:dyDescent="0.25">
      <c r="A223" s="62">
        <f t="shared" si="26"/>
        <v>222</v>
      </c>
      <c r="B223" s="63">
        <f t="shared" ca="1" si="27"/>
        <v>1.640466020446267E-2</v>
      </c>
      <c r="C223" s="123">
        <f t="shared" ca="1" si="28"/>
        <v>604.35695963543731</v>
      </c>
      <c r="D223" s="99">
        <f t="shared" ca="1" si="28"/>
        <v>10510.987492572622</v>
      </c>
      <c r="E223" s="64">
        <f t="shared" ca="1" si="28"/>
        <v>380.5561806270905</v>
      </c>
      <c r="F223" s="64">
        <f t="shared" ca="1" si="30"/>
        <v>-305.15516070334365</v>
      </c>
      <c r="G223" s="64">
        <f t="shared" ca="1" si="30"/>
        <v>684.45489030988301</v>
      </c>
      <c r="H223" s="64">
        <f t="shared" ca="1" si="30"/>
        <v>212.11680819324022</v>
      </c>
      <c r="I223" s="64">
        <f t="shared" ca="1" si="30"/>
        <v>517.77515460109385</v>
      </c>
      <c r="J223" s="64">
        <f t="shared" ca="1" si="30"/>
        <v>910.48147615516882</v>
      </c>
      <c r="K223" s="64">
        <f t="shared" ca="1" si="30"/>
        <v>824.47741815878021</v>
      </c>
      <c r="L223" s="64">
        <f t="shared" ca="1" si="30"/>
        <v>538.15944442004195</v>
      </c>
      <c r="M223" s="64">
        <f t="shared" ca="1" si="30"/>
        <v>1217.776275979526</v>
      </c>
      <c r="N223" s="64">
        <f t="shared" ca="1" si="30"/>
        <v>0.55187028153864048</v>
      </c>
      <c r="O223" s="115">
        <f t="shared" ca="1" si="25"/>
        <v>4981.19435802302</v>
      </c>
    </row>
    <row r="224" spans="1:15" hidden="1" x14ac:dyDescent="0.25">
      <c r="A224" s="62">
        <f t="shared" si="26"/>
        <v>223</v>
      </c>
      <c r="B224" s="63">
        <f t="shared" ca="1" si="27"/>
        <v>6.6671484898023395E-2</v>
      </c>
      <c r="C224" s="123">
        <f t="shared" ca="1" si="28"/>
        <v>512.65478343019799</v>
      </c>
      <c r="D224" s="99">
        <f t="shared" ca="1" si="28"/>
        <v>6376.8990281174065</v>
      </c>
      <c r="E224" s="64">
        <f t="shared" ca="1" si="28"/>
        <v>206.93890294580399</v>
      </c>
      <c r="F224" s="64">
        <f t="shared" ca="1" si="30"/>
        <v>200.53082203338806</v>
      </c>
      <c r="G224" s="64">
        <f t="shared" ca="1" si="30"/>
        <v>687.87637721482724</v>
      </c>
      <c r="H224" s="64">
        <f t="shared" ca="1" si="30"/>
        <v>391.4292221003688</v>
      </c>
      <c r="I224" s="64">
        <f t="shared" ca="1" si="30"/>
        <v>896.84789980354526</v>
      </c>
      <c r="J224" s="64">
        <f t="shared" ca="1" si="30"/>
        <v>2035.5963164302004</v>
      </c>
      <c r="K224" s="64">
        <f t="shared" ca="1" si="30"/>
        <v>532.82002839674578</v>
      </c>
      <c r="L224" s="64">
        <f t="shared" ca="1" si="30"/>
        <v>1106.8712039924467</v>
      </c>
      <c r="M224" s="64">
        <f t="shared" ca="1" si="30"/>
        <v>133.13925653745889</v>
      </c>
      <c r="N224" s="64">
        <f t="shared" ca="1" si="30"/>
        <v>447.52393176628391</v>
      </c>
      <c r="O224" s="115">
        <f t="shared" ca="1" si="25"/>
        <v>6639.5739612210691</v>
      </c>
    </row>
    <row r="225" spans="1:15" hidden="1" x14ac:dyDescent="0.25">
      <c r="A225" s="62">
        <f t="shared" si="26"/>
        <v>224</v>
      </c>
      <c r="B225" s="63">
        <f t="shared" ca="1" si="27"/>
        <v>7.8868068109651218E-2</v>
      </c>
      <c r="C225" s="123">
        <f t="shared" ca="1" si="28"/>
        <v>682.78822558522006</v>
      </c>
      <c r="D225" s="99">
        <f t="shared" ca="1" si="28"/>
        <v>1858.5920158668969</v>
      </c>
      <c r="E225" s="64">
        <f t="shared" ca="1" si="28"/>
        <v>654.14916447090445</v>
      </c>
      <c r="F225" s="64">
        <f t="shared" ca="1" si="30"/>
        <v>-424.52682403693575</v>
      </c>
      <c r="G225" s="64">
        <f t="shared" ca="1" si="30"/>
        <v>-284.74206829225375</v>
      </c>
      <c r="H225" s="64">
        <f t="shared" ca="1" si="30"/>
        <v>375.2288865580706</v>
      </c>
      <c r="I225" s="64">
        <f t="shared" ca="1" si="30"/>
        <v>254.17977505747359</v>
      </c>
      <c r="J225" s="64">
        <f t="shared" ca="1" si="30"/>
        <v>478.74652882969878</v>
      </c>
      <c r="K225" s="64">
        <f t="shared" ca="1" si="30"/>
        <v>291.17516092223707</v>
      </c>
      <c r="L225" s="64">
        <f t="shared" ca="1" si="30"/>
        <v>-123.86241027097503</v>
      </c>
      <c r="M225" s="64">
        <f t="shared" ca="1" si="30"/>
        <v>77.527777209430212</v>
      </c>
      <c r="N225" s="64">
        <f t="shared" ca="1" si="30"/>
        <v>-245.04048246006187</v>
      </c>
      <c r="O225" s="115">
        <f t="shared" ca="1" si="25"/>
        <v>1052.8355079875885</v>
      </c>
    </row>
    <row r="226" spans="1:15" hidden="1" x14ac:dyDescent="0.25">
      <c r="A226" s="62">
        <f t="shared" si="26"/>
        <v>225</v>
      </c>
      <c r="B226" s="63">
        <f t="shared" ca="1" si="27"/>
        <v>3.0503573855036964E-2</v>
      </c>
      <c r="C226" s="123">
        <f t="shared" ca="1" si="28"/>
        <v>1120.299377280498</v>
      </c>
      <c r="D226" s="99">
        <f t="shared" ca="1" si="28"/>
        <v>3737.0050271915024</v>
      </c>
      <c r="E226" s="64">
        <f t="shared" ca="1" si="28"/>
        <v>165.52914487609195</v>
      </c>
      <c r="F226" s="64">
        <f t="shared" ca="1" si="30"/>
        <v>558.64587847013286</v>
      </c>
      <c r="G226" s="64">
        <f t="shared" ca="1" si="30"/>
        <v>890.85831544625034</v>
      </c>
      <c r="H226" s="64">
        <f t="shared" ca="1" si="30"/>
        <v>1056.6959986748757</v>
      </c>
      <c r="I226" s="64">
        <f t="shared" ca="1" si="30"/>
        <v>784.13151541646027</v>
      </c>
      <c r="J226" s="64">
        <f t="shared" ca="1" si="30"/>
        <v>867.09050439576004</v>
      </c>
      <c r="K226" s="64">
        <f t="shared" ca="1" si="30"/>
        <v>7.5853869340350002</v>
      </c>
      <c r="L226" s="64">
        <f t="shared" ca="1" si="30"/>
        <v>315.08208976270373</v>
      </c>
      <c r="M226" s="64">
        <f t="shared" ca="1" si="30"/>
        <v>551.166658438882</v>
      </c>
      <c r="N226" s="64">
        <f t="shared" ca="1" si="30"/>
        <v>329.80620192004568</v>
      </c>
      <c r="O226" s="115">
        <f t="shared" ca="1" si="25"/>
        <v>5526.5916943352386</v>
      </c>
    </row>
    <row r="227" spans="1:15" hidden="1" x14ac:dyDescent="0.25">
      <c r="A227" s="62">
        <f t="shared" si="26"/>
        <v>226</v>
      </c>
      <c r="B227" s="63">
        <f t="shared" ca="1" si="27"/>
        <v>8.2504585258889013E-2</v>
      </c>
      <c r="C227" s="123">
        <f t="shared" ca="1" si="28"/>
        <v>482.18133275163655</v>
      </c>
      <c r="D227" s="99">
        <f t="shared" ca="1" si="28"/>
        <v>8150.6138434256136</v>
      </c>
      <c r="E227" s="64">
        <f t="shared" ca="1" si="28"/>
        <v>783.56376018058666</v>
      </c>
      <c r="F227" s="64">
        <f t="shared" ca="1" si="30"/>
        <v>1035.2880832181581</v>
      </c>
      <c r="G227" s="64">
        <f t="shared" ca="1" si="30"/>
        <v>285.57984225747344</v>
      </c>
      <c r="H227" s="64">
        <f t="shared" ca="1" si="30"/>
        <v>586.17217684400362</v>
      </c>
      <c r="I227" s="64">
        <f t="shared" ca="1" si="30"/>
        <v>47.995389549080528</v>
      </c>
      <c r="J227" s="64">
        <f t="shared" ca="1" si="30"/>
        <v>695.14397890052896</v>
      </c>
      <c r="K227" s="64">
        <f t="shared" ca="1" si="30"/>
        <v>862.85479996614436</v>
      </c>
      <c r="L227" s="64">
        <f t="shared" ca="1" si="30"/>
        <v>311.51726191721616</v>
      </c>
      <c r="M227" s="64">
        <f t="shared" ca="1" si="30"/>
        <v>633.68401296017987</v>
      </c>
      <c r="N227" s="64">
        <f t="shared" ca="1" si="30"/>
        <v>-655.4621943101024</v>
      </c>
      <c r="O227" s="115">
        <f t="shared" ca="1" si="25"/>
        <v>4586.3371114832698</v>
      </c>
    </row>
    <row r="228" spans="1:15" hidden="1" x14ac:dyDescent="0.25">
      <c r="A228" s="62">
        <f t="shared" si="26"/>
        <v>227</v>
      </c>
      <c r="B228" s="63">
        <f t="shared" ca="1" si="27"/>
        <v>-7.9038196710423461E-2</v>
      </c>
      <c r="C228" s="123">
        <f t="shared" ca="1" si="28"/>
        <v>277.03498049387417</v>
      </c>
      <c r="D228" s="99">
        <f t="shared" ca="1" si="28"/>
        <v>9279.2208716019995</v>
      </c>
      <c r="E228" s="64">
        <f t="shared" ca="1" si="28"/>
        <v>893.08279792388885</v>
      </c>
      <c r="F228" s="64">
        <f t="shared" ca="1" si="30"/>
        <v>650.71743737470638</v>
      </c>
      <c r="G228" s="64">
        <f t="shared" ca="1" si="30"/>
        <v>804.78197482469682</v>
      </c>
      <c r="H228" s="64">
        <f t="shared" ca="1" si="30"/>
        <v>286.2704057746065</v>
      </c>
      <c r="I228" s="64">
        <f t="shared" ca="1" si="30"/>
        <v>-153.84913786032087</v>
      </c>
      <c r="J228" s="64">
        <f t="shared" ca="1" si="30"/>
        <v>430.39735129310895</v>
      </c>
      <c r="K228" s="64">
        <f t="shared" ca="1" si="30"/>
        <v>4.5303316655288768</v>
      </c>
      <c r="L228" s="64">
        <f t="shared" ca="1" si="30"/>
        <v>894.82030863107923</v>
      </c>
      <c r="M228" s="64">
        <f t="shared" ca="1" si="30"/>
        <v>-463.11976190955011</v>
      </c>
      <c r="N228" s="64">
        <f t="shared" ca="1" si="30"/>
        <v>9.1579269046292211E-2</v>
      </c>
      <c r="O228" s="115">
        <f t="shared" ca="1" si="25"/>
        <v>3347.7232869867908</v>
      </c>
    </row>
    <row r="229" spans="1:15" hidden="1" x14ac:dyDescent="0.25">
      <c r="A229" s="62">
        <f t="shared" si="26"/>
        <v>228</v>
      </c>
      <c r="B229" s="63">
        <f t="shared" ca="1" si="27"/>
        <v>3.4948403786864597E-2</v>
      </c>
      <c r="C229" s="123">
        <f t="shared" ca="1" si="28"/>
        <v>1170.2041475033955</v>
      </c>
      <c r="D229" s="99">
        <f t="shared" ca="1" si="28"/>
        <v>9859.2209834944333</v>
      </c>
      <c r="E229" s="64">
        <f t="shared" ca="1" si="28"/>
        <v>936.66023649619729</v>
      </c>
      <c r="F229" s="64">
        <f t="shared" ca="1" si="30"/>
        <v>552.63154528427151</v>
      </c>
      <c r="G229" s="64">
        <f t="shared" ca="1" si="30"/>
        <v>587.40499241156249</v>
      </c>
      <c r="H229" s="64">
        <f t="shared" ca="1" si="30"/>
        <v>1375.308048314497</v>
      </c>
      <c r="I229" s="64">
        <f t="shared" ca="1" si="30"/>
        <v>732.59906626062457</v>
      </c>
      <c r="J229" s="64">
        <f t="shared" ca="1" si="30"/>
        <v>479.23639810859527</v>
      </c>
      <c r="K229" s="64">
        <f t="shared" ca="1" si="30"/>
        <v>327.9271342552139</v>
      </c>
      <c r="L229" s="64">
        <f t="shared" ca="1" si="30"/>
        <v>143.53532909702233</v>
      </c>
      <c r="M229" s="64">
        <f t="shared" ca="1" si="30"/>
        <v>-117.71168728560826</v>
      </c>
      <c r="N229" s="64">
        <f t="shared" ca="1" si="30"/>
        <v>36.860506563430874</v>
      </c>
      <c r="O229" s="115">
        <f t="shared" ca="1" si="25"/>
        <v>5054.4515695058071</v>
      </c>
    </row>
    <row r="230" spans="1:15" hidden="1" x14ac:dyDescent="0.25">
      <c r="A230" s="62">
        <f t="shared" si="26"/>
        <v>229</v>
      </c>
      <c r="B230" s="63">
        <f t="shared" ca="1" si="27"/>
        <v>-4.3671150897436103E-2</v>
      </c>
      <c r="C230" s="123">
        <f t="shared" ca="1" si="28"/>
        <v>841.76177564928184</v>
      </c>
      <c r="D230" s="99">
        <f t="shared" ca="1" si="28"/>
        <v>-267.13256512879798</v>
      </c>
      <c r="E230" s="64">
        <f t="shared" ca="1" si="28"/>
        <v>-299.36823283349293</v>
      </c>
      <c r="F230" s="64">
        <f t="shared" ca="1" si="30"/>
        <v>942.7904246870271</v>
      </c>
      <c r="G230" s="64">
        <f t="shared" ca="1" si="30"/>
        <v>611.30072614895641</v>
      </c>
      <c r="H230" s="64">
        <f t="shared" ca="1" si="30"/>
        <v>-430.6102412833078</v>
      </c>
      <c r="I230" s="64">
        <f t="shared" ca="1" si="30"/>
        <v>-272.25065958441189</v>
      </c>
      <c r="J230" s="64">
        <f t="shared" ca="1" si="30"/>
        <v>749.44852909552901</v>
      </c>
      <c r="K230" s="64">
        <f t="shared" ca="1" si="30"/>
        <v>-316.8591119346828</v>
      </c>
      <c r="L230" s="64">
        <f t="shared" ca="1" si="30"/>
        <v>-18.367620594583286</v>
      </c>
      <c r="M230" s="64">
        <f t="shared" ca="1" si="30"/>
        <v>1285.3607931977176</v>
      </c>
      <c r="N230" s="64">
        <f t="shared" ca="1" si="30"/>
        <v>639.34808207531978</v>
      </c>
      <c r="O230" s="115">
        <f t="shared" ca="1" si="25"/>
        <v>2890.7926889740711</v>
      </c>
    </row>
    <row r="231" spans="1:15" hidden="1" x14ac:dyDescent="0.25">
      <c r="A231" s="62">
        <f t="shared" si="26"/>
        <v>230</v>
      </c>
      <c r="B231" s="63">
        <f t="shared" ca="1" si="27"/>
        <v>0.11523077855375435</v>
      </c>
      <c r="C231" s="123">
        <f t="shared" ca="1" si="28"/>
        <v>1432.3753602957972</v>
      </c>
      <c r="D231" s="99">
        <f t="shared" ca="1" si="28"/>
        <v>3754.7187175703816</v>
      </c>
      <c r="E231" s="64">
        <f t="shared" ca="1" si="28"/>
        <v>-31.185859720944677</v>
      </c>
      <c r="F231" s="64">
        <f t="shared" ca="1" si="30"/>
        <v>330.90230981470376</v>
      </c>
      <c r="G231" s="64">
        <f t="shared" ca="1" si="30"/>
        <v>162.77830537701476</v>
      </c>
      <c r="H231" s="64">
        <f t="shared" ca="1" si="30"/>
        <v>367.39017756489989</v>
      </c>
      <c r="I231" s="64">
        <f t="shared" ca="1" si="30"/>
        <v>1017.3612470134101</v>
      </c>
      <c r="J231" s="64">
        <f t="shared" ca="1" si="30"/>
        <v>668.96887836872247</v>
      </c>
      <c r="K231" s="64">
        <f t="shared" ca="1" si="30"/>
        <v>892.08387473819755</v>
      </c>
      <c r="L231" s="64">
        <f t="shared" ca="1" si="30"/>
        <v>856.02607562502942</v>
      </c>
      <c r="M231" s="64">
        <f t="shared" ca="1" si="30"/>
        <v>148.93185579087742</v>
      </c>
      <c r="N231" s="64">
        <f t="shared" ca="1" si="30"/>
        <v>85.204057974258262</v>
      </c>
      <c r="O231" s="115">
        <f t="shared" ca="1" si="25"/>
        <v>4498.4609225461681</v>
      </c>
    </row>
    <row r="232" spans="1:15" hidden="1" x14ac:dyDescent="0.25">
      <c r="A232" s="62">
        <f t="shared" si="26"/>
        <v>231</v>
      </c>
      <c r="B232" s="63">
        <f t="shared" ca="1" si="27"/>
        <v>4.4949301334372672E-2</v>
      </c>
      <c r="C232" s="123">
        <f t="shared" ca="1" si="28"/>
        <v>478.81516897426314</v>
      </c>
      <c r="D232" s="99">
        <f t="shared" ca="1" si="28"/>
        <v>-481.1741596410011</v>
      </c>
      <c r="E232" s="64">
        <f t="shared" ca="1" si="28"/>
        <v>1226.7199013342083</v>
      </c>
      <c r="F232" s="64">
        <f t="shared" ca="1" si="30"/>
        <v>94.223638243454502</v>
      </c>
      <c r="G232" s="64">
        <f t="shared" ca="1" si="30"/>
        <v>84.592832802969326</v>
      </c>
      <c r="H232" s="64">
        <f t="shared" ca="1" si="30"/>
        <v>1093.4559907662479</v>
      </c>
      <c r="I232" s="64">
        <f t="shared" ca="1" si="30"/>
        <v>-425.49193820552864</v>
      </c>
      <c r="J232" s="64">
        <f t="shared" ca="1" si="30"/>
        <v>1076.9673481999953</v>
      </c>
      <c r="K232" s="64">
        <f t="shared" ca="1" si="30"/>
        <v>1532.0406227170301</v>
      </c>
      <c r="L232" s="64">
        <f t="shared" ca="1" si="30"/>
        <v>-269.2651338933839</v>
      </c>
      <c r="M232" s="64">
        <f t="shared" ca="1" si="30"/>
        <v>783.35478509625227</v>
      </c>
      <c r="N232" s="64">
        <f t="shared" ca="1" si="30"/>
        <v>474.3393701747035</v>
      </c>
      <c r="O232" s="115">
        <f t="shared" ca="1" si="25"/>
        <v>5670.9374172359485</v>
      </c>
    </row>
    <row r="233" spans="1:15" hidden="1" x14ac:dyDescent="0.25">
      <c r="A233" s="62">
        <f t="shared" si="26"/>
        <v>232</v>
      </c>
      <c r="B233" s="63">
        <f t="shared" ca="1" si="27"/>
        <v>-1.1885541933838159E-2</v>
      </c>
      <c r="C233" s="123">
        <f t="shared" ca="1" si="28"/>
        <v>1350.6221087587605</v>
      </c>
      <c r="D233" s="99">
        <f t="shared" ca="1" si="28"/>
        <v>9184.7450072135762</v>
      </c>
      <c r="E233" s="64">
        <f t="shared" ca="1" si="28"/>
        <v>926.39549934262527</v>
      </c>
      <c r="F233" s="64">
        <f t="shared" ca="1" si="30"/>
        <v>1154.3218421207962</v>
      </c>
      <c r="G233" s="64">
        <f t="shared" ca="1" si="30"/>
        <v>585.50327466742169</v>
      </c>
      <c r="H233" s="64">
        <f t="shared" ca="1" si="30"/>
        <v>698.64084653861312</v>
      </c>
      <c r="I233" s="64">
        <f t="shared" ca="1" si="30"/>
        <v>-358.65924990085023</v>
      </c>
      <c r="J233" s="64">
        <f t="shared" ca="1" si="30"/>
        <v>1150.3033229807152</v>
      </c>
      <c r="K233" s="64">
        <f t="shared" ca="1" si="30"/>
        <v>949.44987933209245</v>
      </c>
      <c r="L233" s="64">
        <f t="shared" ca="1" si="30"/>
        <v>603.01968268371593</v>
      </c>
      <c r="M233" s="64">
        <f t="shared" ca="1" si="30"/>
        <v>553.83572764244639</v>
      </c>
      <c r="N233" s="64">
        <f t="shared" ca="1" si="30"/>
        <v>-63.054143816918099</v>
      </c>
      <c r="O233" s="115">
        <f t="shared" ca="1" si="25"/>
        <v>6199.7566815906575</v>
      </c>
    </row>
    <row r="234" spans="1:15" hidden="1" x14ac:dyDescent="0.25">
      <c r="A234" s="62">
        <f t="shared" si="26"/>
        <v>233</v>
      </c>
      <c r="B234" s="63">
        <f t="shared" ca="1" si="27"/>
        <v>3.6733820011289366E-2</v>
      </c>
      <c r="C234" s="123">
        <f t="shared" ca="1" si="28"/>
        <v>-124.27624455658952</v>
      </c>
      <c r="D234" s="99">
        <f t="shared" ca="1" si="28"/>
        <v>2144.2557197157676</v>
      </c>
      <c r="E234" s="64">
        <f t="shared" ca="1" si="28"/>
        <v>-597.58774770327068</v>
      </c>
      <c r="F234" s="64">
        <f t="shared" ref="F234:N249" ca="1" si="31">(_xlfn.NORM.INV(RAND(),F$1*$R$1,F$1*$U$1))</f>
        <v>802.27656899544263</v>
      </c>
      <c r="G234" s="64">
        <f t="shared" ca="1" si="31"/>
        <v>-648.59811419560651</v>
      </c>
      <c r="H234" s="64">
        <f t="shared" ca="1" si="31"/>
        <v>918.00238392370534</v>
      </c>
      <c r="I234" s="64">
        <f t="shared" ca="1" si="31"/>
        <v>1189.0571731795585</v>
      </c>
      <c r="J234" s="64">
        <f t="shared" ca="1" si="31"/>
        <v>163.23882837139172</v>
      </c>
      <c r="K234" s="64">
        <f t="shared" ca="1" si="31"/>
        <v>171.65422703552781</v>
      </c>
      <c r="L234" s="64">
        <f t="shared" ca="1" si="31"/>
        <v>64.129738502507848</v>
      </c>
      <c r="M234" s="64">
        <f t="shared" ca="1" si="31"/>
        <v>979.84680258090236</v>
      </c>
      <c r="N234" s="64">
        <f t="shared" ca="1" si="31"/>
        <v>562.34064209798657</v>
      </c>
      <c r="O234" s="115">
        <f t="shared" ca="1" si="25"/>
        <v>3604.3605027881458</v>
      </c>
    </row>
    <row r="235" spans="1:15" hidden="1" x14ac:dyDescent="0.25">
      <c r="A235" s="62">
        <f t="shared" si="26"/>
        <v>234</v>
      </c>
      <c r="B235" s="63">
        <f t="shared" ca="1" si="27"/>
        <v>7.9919639591739464E-2</v>
      </c>
      <c r="C235" s="123">
        <f t="shared" ca="1" si="28"/>
        <v>534.92440698575706</v>
      </c>
      <c r="D235" s="99">
        <f t="shared" ca="1" si="28"/>
        <v>6901.0185462490172</v>
      </c>
      <c r="E235" s="64">
        <f t="shared" ca="1" si="28"/>
        <v>-50.961815593109691</v>
      </c>
      <c r="F235" s="64">
        <f t="shared" ca="1" si="31"/>
        <v>198.74541941741717</v>
      </c>
      <c r="G235" s="64">
        <f t="shared" ca="1" si="31"/>
        <v>874.4009190185277</v>
      </c>
      <c r="H235" s="64">
        <f t="shared" ca="1" si="31"/>
        <v>145.88664517239567</v>
      </c>
      <c r="I235" s="64">
        <f t="shared" ca="1" si="31"/>
        <v>602.94129455062114</v>
      </c>
      <c r="J235" s="64">
        <f t="shared" ca="1" si="31"/>
        <v>675.62870165336938</v>
      </c>
      <c r="K235" s="64">
        <f t="shared" ca="1" si="31"/>
        <v>513.30881620933883</v>
      </c>
      <c r="L235" s="64">
        <f t="shared" ca="1" si="31"/>
        <v>1250.430390098215</v>
      </c>
      <c r="M235" s="64">
        <f t="shared" ca="1" si="31"/>
        <v>290.91538278297753</v>
      </c>
      <c r="N235" s="64">
        <f t="shared" ca="1" si="31"/>
        <v>486.69110737381976</v>
      </c>
      <c r="O235" s="115">
        <f t="shared" ca="1" si="25"/>
        <v>4987.9868606835726</v>
      </c>
    </row>
    <row r="236" spans="1:15" hidden="1" x14ac:dyDescent="0.25">
      <c r="A236" s="62">
        <f t="shared" si="26"/>
        <v>235</v>
      </c>
      <c r="B236" s="63">
        <f t="shared" ca="1" si="27"/>
        <v>7.3549490574634904E-2</v>
      </c>
      <c r="C236" s="123">
        <f t="shared" ca="1" si="28"/>
        <v>870.38905388952628</v>
      </c>
      <c r="D236" s="99">
        <f t="shared" ca="1" si="28"/>
        <v>2770.66048923178</v>
      </c>
      <c r="E236" s="64">
        <f t="shared" ca="1" si="28"/>
        <v>800.59017636668909</v>
      </c>
      <c r="F236" s="64">
        <f t="shared" ca="1" si="31"/>
        <v>-281.55366512354396</v>
      </c>
      <c r="G236" s="64">
        <f t="shared" ca="1" si="31"/>
        <v>887.12400675292292</v>
      </c>
      <c r="H236" s="64">
        <f t="shared" ca="1" si="31"/>
        <v>556.5967811492975</v>
      </c>
      <c r="I236" s="64">
        <f t="shared" ca="1" si="31"/>
        <v>242.731657702902</v>
      </c>
      <c r="J236" s="64">
        <f t="shared" ca="1" si="31"/>
        <v>1377.1269846363753</v>
      </c>
      <c r="K236" s="64">
        <f t="shared" ca="1" si="31"/>
        <v>979.11683373574942</v>
      </c>
      <c r="L236" s="64">
        <f t="shared" ca="1" si="31"/>
        <v>246.60029092121283</v>
      </c>
      <c r="M236" s="64">
        <f t="shared" ca="1" si="31"/>
        <v>1357.1620792739027</v>
      </c>
      <c r="N236" s="64">
        <f t="shared" ca="1" si="31"/>
        <v>118.16577740037229</v>
      </c>
      <c r="O236" s="115">
        <f t="shared" ca="1" si="25"/>
        <v>6283.6609228158795</v>
      </c>
    </row>
    <row r="237" spans="1:15" hidden="1" x14ac:dyDescent="0.25">
      <c r="A237" s="62">
        <f t="shared" si="26"/>
        <v>236</v>
      </c>
      <c r="B237" s="63">
        <f t="shared" ca="1" si="27"/>
        <v>1.7357340158368977E-2</v>
      </c>
      <c r="C237" s="123">
        <f t="shared" ca="1" si="28"/>
        <v>690.78588880436416</v>
      </c>
      <c r="D237" s="99">
        <f t="shared" ca="1" si="28"/>
        <v>5336.2846568235627</v>
      </c>
      <c r="E237" s="64">
        <f t="shared" ca="1" si="28"/>
        <v>99.912561558699508</v>
      </c>
      <c r="F237" s="64">
        <f t="shared" ca="1" si="31"/>
        <v>985.69119428267118</v>
      </c>
      <c r="G237" s="64">
        <f t="shared" ca="1" si="31"/>
        <v>280.64932610836598</v>
      </c>
      <c r="H237" s="64">
        <f t="shared" ca="1" si="31"/>
        <v>557.23607199225398</v>
      </c>
      <c r="I237" s="64">
        <f t="shared" ca="1" si="31"/>
        <v>520.38451855977644</v>
      </c>
      <c r="J237" s="64">
        <f t="shared" ca="1" si="31"/>
        <v>660.26179378894483</v>
      </c>
      <c r="K237" s="64">
        <f t="shared" ca="1" si="31"/>
        <v>1047.418135128642</v>
      </c>
      <c r="L237" s="64">
        <f t="shared" ca="1" si="31"/>
        <v>531.53191926264662</v>
      </c>
      <c r="M237" s="64">
        <f t="shared" ca="1" si="31"/>
        <v>463.55451475567446</v>
      </c>
      <c r="N237" s="64">
        <f t="shared" ca="1" si="31"/>
        <v>629.42279689738814</v>
      </c>
      <c r="O237" s="115">
        <f t="shared" ca="1" si="25"/>
        <v>5776.0628323350629</v>
      </c>
    </row>
    <row r="238" spans="1:15" hidden="1" x14ac:dyDescent="0.25">
      <c r="A238" s="62">
        <f t="shared" si="26"/>
        <v>237</v>
      </c>
      <c r="B238" s="63">
        <f t="shared" ca="1" si="27"/>
        <v>2.4777867346443296E-2</v>
      </c>
      <c r="C238" s="123">
        <f t="shared" ca="1" si="28"/>
        <v>237.71891813280246</v>
      </c>
      <c r="D238" s="99">
        <f t="shared" ca="1" si="28"/>
        <v>7892.3592444645974</v>
      </c>
      <c r="E238" s="64">
        <f t="shared" ca="1" si="28"/>
        <v>921.84027222747159</v>
      </c>
      <c r="F238" s="64">
        <f t="shared" ca="1" si="31"/>
        <v>-385.06794489166634</v>
      </c>
      <c r="G238" s="64">
        <f t="shared" ca="1" si="31"/>
        <v>565.84534761766349</v>
      </c>
      <c r="H238" s="64">
        <f t="shared" ca="1" si="31"/>
        <v>61.158257807797497</v>
      </c>
      <c r="I238" s="64">
        <f t="shared" ca="1" si="31"/>
        <v>10.4468858211373</v>
      </c>
      <c r="J238" s="64">
        <f t="shared" ca="1" si="31"/>
        <v>898.95844421531865</v>
      </c>
      <c r="K238" s="64">
        <f t="shared" ca="1" si="31"/>
        <v>1783.335052007501</v>
      </c>
      <c r="L238" s="64">
        <f t="shared" ca="1" si="31"/>
        <v>561.48161208093904</v>
      </c>
      <c r="M238" s="64">
        <f t="shared" ca="1" si="31"/>
        <v>534.03295656305227</v>
      </c>
      <c r="N238" s="64">
        <f t="shared" ca="1" si="31"/>
        <v>-172.62359477819166</v>
      </c>
      <c r="O238" s="115">
        <f t="shared" ca="1" si="25"/>
        <v>4779.4072886710237</v>
      </c>
    </row>
    <row r="239" spans="1:15" hidden="1" x14ac:dyDescent="0.25">
      <c r="A239" s="62">
        <f t="shared" si="26"/>
        <v>238</v>
      </c>
      <c r="B239" s="63">
        <f t="shared" ca="1" si="27"/>
        <v>9.4884863714352591E-2</v>
      </c>
      <c r="C239" s="123">
        <f t="shared" ca="1" si="28"/>
        <v>333.55954199168508</v>
      </c>
      <c r="D239" s="99">
        <f t="shared" ca="1" si="28"/>
        <v>15467.20866444943</v>
      </c>
      <c r="E239" s="64">
        <f t="shared" ca="1" si="28"/>
        <v>467.32349798311418</v>
      </c>
      <c r="F239" s="64">
        <f t="shared" ca="1" si="31"/>
        <v>443.53014807065864</v>
      </c>
      <c r="G239" s="64">
        <f t="shared" ca="1" si="31"/>
        <v>489.35344609326779</v>
      </c>
      <c r="H239" s="64">
        <f t="shared" ca="1" si="31"/>
        <v>1195.9245402861447</v>
      </c>
      <c r="I239" s="64">
        <f t="shared" ca="1" si="31"/>
        <v>218.80796159492473</v>
      </c>
      <c r="J239" s="64">
        <f t="shared" ca="1" si="31"/>
        <v>675.04553581882578</v>
      </c>
      <c r="K239" s="64">
        <f t="shared" ca="1" si="31"/>
        <v>-311.74673852286753</v>
      </c>
      <c r="L239" s="64">
        <f t="shared" ca="1" si="31"/>
        <v>424.90073147719301</v>
      </c>
      <c r="M239" s="64">
        <f t="shared" ca="1" si="31"/>
        <v>-139.24778828732599</v>
      </c>
      <c r="N239" s="64">
        <f t="shared" ca="1" si="31"/>
        <v>1524.7569993628147</v>
      </c>
      <c r="O239" s="115">
        <f t="shared" ca="1" si="25"/>
        <v>4988.6483338767503</v>
      </c>
    </row>
    <row r="240" spans="1:15" hidden="1" x14ac:dyDescent="0.25">
      <c r="A240" s="62">
        <f t="shared" si="26"/>
        <v>239</v>
      </c>
      <c r="B240" s="63">
        <f t="shared" ca="1" si="27"/>
        <v>2.0559238965917288E-2</v>
      </c>
      <c r="C240" s="123">
        <f t="shared" ca="1" si="28"/>
        <v>377.63922680853756</v>
      </c>
      <c r="D240" s="99">
        <f t="shared" ca="1" si="28"/>
        <v>20819.790006348128</v>
      </c>
      <c r="E240" s="64">
        <f t="shared" ca="1" si="28"/>
        <v>550.02915778007593</v>
      </c>
      <c r="F240" s="64">
        <f t="shared" ca="1" si="31"/>
        <v>-211.54410743758433</v>
      </c>
      <c r="G240" s="64">
        <f t="shared" ca="1" si="31"/>
        <v>1667.8419859574408</v>
      </c>
      <c r="H240" s="64">
        <f t="shared" ca="1" si="31"/>
        <v>-195.79575095366965</v>
      </c>
      <c r="I240" s="64">
        <f t="shared" ca="1" si="31"/>
        <v>475.28463126872259</v>
      </c>
      <c r="J240" s="64">
        <f t="shared" ca="1" si="31"/>
        <v>703.60571577464066</v>
      </c>
      <c r="K240" s="64">
        <f t="shared" ca="1" si="31"/>
        <v>103.15993455190397</v>
      </c>
      <c r="L240" s="64">
        <f t="shared" ca="1" si="31"/>
        <v>405.27841935517534</v>
      </c>
      <c r="M240" s="64">
        <f t="shared" ca="1" si="31"/>
        <v>455.22170120949409</v>
      </c>
      <c r="N240" s="64">
        <f t="shared" ca="1" si="31"/>
        <v>122.7294097279642</v>
      </c>
      <c r="O240" s="115">
        <f t="shared" ca="1" si="25"/>
        <v>4075.8110972341633</v>
      </c>
    </row>
    <row r="241" spans="1:15" hidden="1" x14ac:dyDescent="0.25">
      <c r="A241" s="62">
        <f t="shared" si="26"/>
        <v>240</v>
      </c>
      <c r="B241" s="63">
        <f t="shared" ca="1" si="27"/>
        <v>4.9825277272114811E-2</v>
      </c>
      <c r="C241" s="123">
        <f t="shared" ca="1" si="28"/>
        <v>-227.33384304945571</v>
      </c>
      <c r="D241" s="99">
        <f t="shared" ca="1" si="28"/>
        <v>7739.7242847058787</v>
      </c>
      <c r="E241" s="64">
        <f t="shared" ca="1" si="28"/>
        <v>539.19385691156617</v>
      </c>
      <c r="F241" s="64">
        <f t="shared" ca="1" si="31"/>
        <v>1133.7905052561823</v>
      </c>
      <c r="G241" s="64">
        <f t="shared" ca="1" si="31"/>
        <v>151.97642464257422</v>
      </c>
      <c r="H241" s="64">
        <f t="shared" ca="1" si="31"/>
        <v>840.28521980701385</v>
      </c>
      <c r="I241" s="64">
        <f t="shared" ca="1" si="31"/>
        <v>1140.2178144244795</v>
      </c>
      <c r="J241" s="64">
        <f t="shared" ca="1" si="31"/>
        <v>999.09642380294576</v>
      </c>
      <c r="K241" s="64">
        <f t="shared" ca="1" si="31"/>
        <v>219.32802892223748</v>
      </c>
      <c r="L241" s="64">
        <f t="shared" ca="1" si="31"/>
        <v>319.20261693922942</v>
      </c>
      <c r="M241" s="64">
        <f t="shared" ca="1" si="31"/>
        <v>-31.841371803072207</v>
      </c>
      <c r="N241" s="64">
        <f t="shared" ca="1" si="31"/>
        <v>1354.0553405069991</v>
      </c>
      <c r="O241" s="115">
        <f t="shared" ca="1" si="25"/>
        <v>6665.3048594101547</v>
      </c>
    </row>
    <row r="242" spans="1:15" hidden="1" x14ac:dyDescent="0.25">
      <c r="A242" s="62">
        <f t="shared" si="26"/>
        <v>241</v>
      </c>
      <c r="B242" s="63">
        <f t="shared" ca="1" si="27"/>
        <v>9.5961445609580628E-2</v>
      </c>
      <c r="C242" s="123">
        <f t="shared" ca="1" si="28"/>
        <v>932.68579377454591</v>
      </c>
      <c r="D242" s="99">
        <f t="shared" ca="1" si="28"/>
        <v>-341.3660756562831</v>
      </c>
      <c r="E242" s="64">
        <f t="shared" ca="1" si="28"/>
        <v>534.92512731907743</v>
      </c>
      <c r="F242" s="64">
        <f t="shared" ca="1" si="31"/>
        <v>1099.7365508496744</v>
      </c>
      <c r="G242" s="64">
        <f t="shared" ca="1" si="31"/>
        <v>1500.1382880655215</v>
      </c>
      <c r="H242" s="64">
        <f t="shared" ca="1" si="31"/>
        <v>442.62254142207428</v>
      </c>
      <c r="I242" s="64">
        <f t="shared" ca="1" si="31"/>
        <v>556.4921949299262</v>
      </c>
      <c r="J242" s="64">
        <f t="shared" ca="1" si="31"/>
        <v>-140.2956164983749</v>
      </c>
      <c r="K242" s="64">
        <f t="shared" ca="1" si="31"/>
        <v>-327.79381355701412</v>
      </c>
      <c r="L242" s="64">
        <f t="shared" ca="1" si="31"/>
        <v>254.61005341252906</v>
      </c>
      <c r="M242" s="64">
        <f t="shared" ca="1" si="31"/>
        <v>1125.4346115812205</v>
      </c>
      <c r="N242" s="64">
        <f t="shared" ca="1" si="31"/>
        <v>635.04951171732819</v>
      </c>
      <c r="O242" s="115">
        <f t="shared" ca="1" si="25"/>
        <v>5680.9194492419629</v>
      </c>
    </row>
    <row r="243" spans="1:15" hidden="1" x14ac:dyDescent="0.25">
      <c r="A243" s="62">
        <f t="shared" si="26"/>
        <v>242</v>
      </c>
      <c r="B243" s="63">
        <f t="shared" ca="1" si="27"/>
        <v>-1.6308051367711573E-2</v>
      </c>
      <c r="C243" s="123">
        <f t="shared" ca="1" si="28"/>
        <v>1347.6541431578908</v>
      </c>
      <c r="D243" s="99">
        <f t="shared" ca="1" si="28"/>
        <v>14419.665219160739</v>
      </c>
      <c r="E243" s="64">
        <f t="shared" ca="1" si="28"/>
        <v>483.40121677900231</v>
      </c>
      <c r="F243" s="64">
        <f t="shared" ca="1" si="31"/>
        <v>-165.164670603329</v>
      </c>
      <c r="G243" s="64">
        <f t="shared" ca="1" si="31"/>
        <v>1340.9088690127062</v>
      </c>
      <c r="H243" s="64">
        <f t="shared" ca="1" si="31"/>
        <v>187.24036182735375</v>
      </c>
      <c r="I243" s="64">
        <f t="shared" ca="1" si="31"/>
        <v>212.34634061911692</v>
      </c>
      <c r="J243" s="64">
        <f t="shared" ca="1" si="31"/>
        <v>61.718764001109378</v>
      </c>
      <c r="K243" s="64">
        <f t="shared" ca="1" si="31"/>
        <v>601.3298645118258</v>
      </c>
      <c r="L243" s="64">
        <f t="shared" ca="1" si="31"/>
        <v>1301.4120899244911</v>
      </c>
      <c r="M243" s="64">
        <f t="shared" ca="1" si="31"/>
        <v>701.1995141801832</v>
      </c>
      <c r="N243" s="64">
        <f t="shared" ca="1" si="31"/>
        <v>-180.65711668695531</v>
      </c>
      <c r="O243" s="115">
        <f t="shared" ca="1" si="25"/>
        <v>4543.7352335655041</v>
      </c>
    </row>
    <row r="244" spans="1:15" hidden="1" x14ac:dyDescent="0.25">
      <c r="A244" s="62">
        <f t="shared" si="26"/>
        <v>243</v>
      </c>
      <c r="B244" s="63">
        <f t="shared" ca="1" si="27"/>
        <v>0.10555585119852423</v>
      </c>
      <c r="C244" s="123">
        <f t="shared" ca="1" si="28"/>
        <v>816.11268890270526</v>
      </c>
      <c r="D244" s="99">
        <f t="shared" ca="1" si="28"/>
        <v>-2141.3907370095767</v>
      </c>
      <c r="E244" s="64">
        <f t="shared" ca="1" si="28"/>
        <v>-427.4786627834626</v>
      </c>
      <c r="F244" s="64">
        <f t="shared" ca="1" si="31"/>
        <v>653.79657663169485</v>
      </c>
      <c r="G244" s="64">
        <f t="shared" ca="1" si="31"/>
        <v>466.19079383412304</v>
      </c>
      <c r="H244" s="64">
        <f t="shared" ca="1" si="31"/>
        <v>1470.8972633464537</v>
      </c>
      <c r="I244" s="64">
        <f t="shared" ca="1" si="31"/>
        <v>635.60014112913927</v>
      </c>
      <c r="J244" s="64">
        <f t="shared" ca="1" si="31"/>
        <v>-263.10478901973261</v>
      </c>
      <c r="K244" s="64">
        <f t="shared" ca="1" si="31"/>
        <v>10.546469551774749</v>
      </c>
      <c r="L244" s="64">
        <f t="shared" ca="1" si="31"/>
        <v>728.91718412085561</v>
      </c>
      <c r="M244" s="64">
        <f t="shared" ca="1" si="31"/>
        <v>276.38822807744737</v>
      </c>
      <c r="N244" s="64">
        <f t="shared" ca="1" si="31"/>
        <v>731.53256607657045</v>
      </c>
      <c r="O244" s="115">
        <f t="shared" ca="1" si="25"/>
        <v>4283.2857709648642</v>
      </c>
    </row>
    <row r="245" spans="1:15" hidden="1" x14ac:dyDescent="0.25">
      <c r="A245" s="62">
        <f t="shared" si="26"/>
        <v>244</v>
      </c>
      <c r="B245" s="63">
        <f t="shared" ca="1" si="27"/>
        <v>5.3475632964938312E-2</v>
      </c>
      <c r="C245" s="123">
        <f t="shared" ca="1" si="28"/>
        <v>344.82429395639997</v>
      </c>
      <c r="D245" s="99">
        <f t="shared" ca="1" si="28"/>
        <v>7442.4432897643828</v>
      </c>
      <c r="E245" s="64">
        <f t="shared" ca="1" si="28"/>
        <v>-205.19499634426813</v>
      </c>
      <c r="F245" s="64">
        <f t="shared" ca="1" si="31"/>
        <v>728.15170528806266</v>
      </c>
      <c r="G245" s="64">
        <f t="shared" ca="1" si="31"/>
        <v>351.55827537215782</v>
      </c>
      <c r="H245" s="64">
        <f t="shared" ca="1" si="31"/>
        <v>584.12582697852213</v>
      </c>
      <c r="I245" s="64">
        <f t="shared" ca="1" si="31"/>
        <v>355.02309792055547</v>
      </c>
      <c r="J245" s="64">
        <f t="shared" ca="1" si="31"/>
        <v>724.82038137122402</v>
      </c>
      <c r="K245" s="64">
        <f t="shared" ca="1" si="31"/>
        <v>378.98015441785918</v>
      </c>
      <c r="L245" s="64">
        <f t="shared" ca="1" si="31"/>
        <v>292.68691596747078</v>
      </c>
      <c r="M245" s="64">
        <f t="shared" ca="1" si="31"/>
        <v>635.24531995929567</v>
      </c>
      <c r="N245" s="64">
        <f t="shared" ca="1" si="31"/>
        <v>-474.84644054555531</v>
      </c>
      <c r="O245" s="115">
        <f t="shared" ca="1" si="25"/>
        <v>3370.5502403853243</v>
      </c>
    </row>
    <row r="246" spans="1:15" hidden="1" x14ac:dyDescent="0.25">
      <c r="A246" s="62">
        <f t="shared" si="26"/>
        <v>245</v>
      </c>
      <c r="B246" s="63">
        <f t="shared" ca="1" si="27"/>
        <v>2.2792354365543523E-2</v>
      </c>
      <c r="C246" s="123">
        <f t="shared" ca="1" si="28"/>
        <v>1492.3574370702831</v>
      </c>
      <c r="D246" s="99">
        <f t="shared" ca="1" si="28"/>
        <v>12486.034610934585</v>
      </c>
      <c r="E246" s="64">
        <f t="shared" ca="1" si="28"/>
        <v>945.20941126119919</v>
      </c>
      <c r="F246" s="64">
        <f t="shared" ca="1" si="31"/>
        <v>59.059219895664569</v>
      </c>
      <c r="G246" s="64">
        <f t="shared" ca="1" si="31"/>
        <v>-145.23896523447002</v>
      </c>
      <c r="H246" s="64">
        <f t="shared" ca="1" si="31"/>
        <v>399.17626842795823</v>
      </c>
      <c r="I246" s="64">
        <f t="shared" ca="1" si="31"/>
        <v>1014.7309877966258</v>
      </c>
      <c r="J246" s="64">
        <f t="shared" ca="1" si="31"/>
        <v>790.75747840986537</v>
      </c>
      <c r="K246" s="64">
        <f t="shared" ca="1" si="31"/>
        <v>382.19015132874779</v>
      </c>
      <c r="L246" s="64">
        <f t="shared" ca="1" si="31"/>
        <v>146.7950300423509</v>
      </c>
      <c r="M246" s="64">
        <f t="shared" ca="1" si="31"/>
        <v>1407.9365685406347</v>
      </c>
      <c r="N246" s="64">
        <f t="shared" ca="1" si="31"/>
        <v>-70.514646748493305</v>
      </c>
      <c r="O246" s="115">
        <f t="shared" ca="1" si="25"/>
        <v>4930.1015037200832</v>
      </c>
    </row>
    <row r="247" spans="1:15" hidden="1" x14ac:dyDescent="0.25">
      <c r="A247" s="62">
        <f t="shared" si="26"/>
        <v>246</v>
      </c>
      <c r="B247" s="63">
        <f t="shared" ca="1" si="27"/>
        <v>2.0751488399727586E-2</v>
      </c>
      <c r="C247" s="123">
        <f t="shared" ca="1" si="28"/>
        <v>1044.5408589399176</v>
      </c>
      <c r="D247" s="99">
        <f t="shared" ca="1" si="28"/>
        <v>-4532.9270461675424</v>
      </c>
      <c r="E247" s="64">
        <f t="shared" ca="1" si="28"/>
        <v>622.6634496517687</v>
      </c>
      <c r="F247" s="64">
        <f t="shared" ca="1" si="31"/>
        <v>615.84089772974244</v>
      </c>
      <c r="G247" s="64">
        <f t="shared" ca="1" si="31"/>
        <v>768.73236756986148</v>
      </c>
      <c r="H247" s="64">
        <f t="shared" ca="1" si="31"/>
        <v>1212.3223870750792</v>
      </c>
      <c r="I247" s="64">
        <f t="shared" ca="1" si="31"/>
        <v>-155.15873437528001</v>
      </c>
      <c r="J247" s="64">
        <f t="shared" ca="1" si="31"/>
        <v>140.65136908979599</v>
      </c>
      <c r="K247" s="64">
        <f t="shared" ca="1" si="31"/>
        <v>1046.8541114081872</v>
      </c>
      <c r="L247" s="64">
        <f t="shared" ca="1" si="31"/>
        <v>149.82001215075064</v>
      </c>
      <c r="M247" s="64">
        <f t="shared" ca="1" si="31"/>
        <v>391.31271632336893</v>
      </c>
      <c r="N247" s="64">
        <f t="shared" ca="1" si="31"/>
        <v>228.92215492195191</v>
      </c>
      <c r="O247" s="115">
        <f t="shared" ca="1" si="25"/>
        <v>5021.9607315452276</v>
      </c>
    </row>
    <row r="248" spans="1:15" hidden="1" x14ac:dyDescent="0.25">
      <c r="A248" s="62">
        <f t="shared" si="26"/>
        <v>247</v>
      </c>
      <c r="B248" s="63">
        <f t="shared" ca="1" si="27"/>
        <v>5.4178528249254954E-2</v>
      </c>
      <c r="C248" s="123">
        <f t="shared" ca="1" si="28"/>
        <v>239.66531548806478</v>
      </c>
      <c r="D248" s="99">
        <f t="shared" ca="1" si="28"/>
        <v>-3658.2243135552999</v>
      </c>
      <c r="E248" s="64">
        <f t="shared" ca="1" si="28"/>
        <v>18.441781750733526</v>
      </c>
      <c r="F248" s="64">
        <f t="shared" ca="1" si="31"/>
        <v>754.40925935452049</v>
      </c>
      <c r="G248" s="64">
        <f t="shared" ca="1" si="31"/>
        <v>734.62742638447014</v>
      </c>
      <c r="H248" s="64">
        <f t="shared" ca="1" si="31"/>
        <v>959.3087439178214</v>
      </c>
      <c r="I248" s="64">
        <f t="shared" ca="1" si="31"/>
        <v>1054.8105289829814</v>
      </c>
      <c r="J248" s="64">
        <f t="shared" ca="1" si="31"/>
        <v>373.96408691352792</v>
      </c>
      <c r="K248" s="64">
        <f t="shared" ca="1" si="31"/>
        <v>688.30701047167406</v>
      </c>
      <c r="L248" s="64">
        <f t="shared" ca="1" si="31"/>
        <v>887.76911841670551</v>
      </c>
      <c r="M248" s="64">
        <f t="shared" ca="1" si="31"/>
        <v>1373.2210507278737</v>
      </c>
      <c r="N248" s="64">
        <f t="shared" ca="1" si="31"/>
        <v>878.42275804124665</v>
      </c>
      <c r="O248" s="115">
        <f t="shared" ca="1" si="25"/>
        <v>7723.2817649615536</v>
      </c>
    </row>
    <row r="249" spans="1:15" hidden="1" x14ac:dyDescent="0.25">
      <c r="A249" s="62">
        <f t="shared" si="26"/>
        <v>248</v>
      </c>
      <c r="B249" s="63">
        <f t="shared" ca="1" si="27"/>
        <v>6.8368723354358424E-2</v>
      </c>
      <c r="C249" s="123">
        <f t="shared" ca="1" si="28"/>
        <v>95.572745732208148</v>
      </c>
      <c r="D249" s="99">
        <f t="shared" ca="1" si="28"/>
        <v>8202.2986239493421</v>
      </c>
      <c r="E249" s="64">
        <f t="shared" ca="1" si="28"/>
        <v>244.78420967549602</v>
      </c>
      <c r="F249" s="64">
        <f t="shared" ca="1" si="31"/>
        <v>930.00150362695467</v>
      </c>
      <c r="G249" s="64">
        <f t="shared" ca="1" si="31"/>
        <v>1189.1759223166459</v>
      </c>
      <c r="H249" s="64">
        <f t="shared" ca="1" si="31"/>
        <v>966.16310364033939</v>
      </c>
      <c r="I249" s="64">
        <f t="shared" ca="1" si="31"/>
        <v>-662.34020235585081</v>
      </c>
      <c r="J249" s="64">
        <f t="shared" ca="1" si="31"/>
        <v>707.11237051481601</v>
      </c>
      <c r="K249" s="64">
        <f t="shared" ca="1" si="31"/>
        <v>1426.4804647275414</v>
      </c>
      <c r="L249" s="64">
        <f t="shared" ca="1" si="31"/>
        <v>295.62650466624029</v>
      </c>
      <c r="M249" s="64">
        <f t="shared" ca="1" si="31"/>
        <v>584.50453557357014</v>
      </c>
      <c r="N249" s="64">
        <f t="shared" ca="1" si="31"/>
        <v>912.83844650996343</v>
      </c>
      <c r="O249" s="115">
        <f t="shared" ca="1" si="25"/>
        <v>6594.3468588957157</v>
      </c>
    </row>
    <row r="250" spans="1:15" hidden="1" x14ac:dyDescent="0.25">
      <c r="A250" s="62">
        <f t="shared" si="26"/>
        <v>249</v>
      </c>
      <c r="B250" s="63">
        <f t="shared" ca="1" si="27"/>
        <v>8.6243749674622616E-2</v>
      </c>
      <c r="C250" s="123">
        <f t="shared" ca="1" si="28"/>
        <v>662.07480435240325</v>
      </c>
      <c r="D250" s="99">
        <f t="shared" ca="1" si="28"/>
        <v>6547.0632463350275</v>
      </c>
      <c r="E250" s="64">
        <f t="shared" ca="1" si="28"/>
        <v>758.48838062666414</v>
      </c>
      <c r="F250" s="64">
        <f t="shared" ref="F250:N258" ca="1" si="32">(_xlfn.NORM.INV(RAND(),F$1*$R$1,F$1*$U$1))</f>
        <v>264.13993562496699</v>
      </c>
      <c r="G250" s="64">
        <f t="shared" ca="1" si="32"/>
        <v>-496.90831425775468</v>
      </c>
      <c r="H250" s="64">
        <f t="shared" ca="1" si="32"/>
        <v>315.6098404124362</v>
      </c>
      <c r="I250" s="64">
        <f t="shared" ca="1" si="32"/>
        <v>73.04252173118482</v>
      </c>
      <c r="J250" s="64">
        <f t="shared" ca="1" si="32"/>
        <v>874.83952637013476</v>
      </c>
      <c r="K250" s="64">
        <f t="shared" ca="1" si="32"/>
        <v>1212.2782507507509</v>
      </c>
      <c r="L250" s="64">
        <f t="shared" ca="1" si="32"/>
        <v>623.4853603374313</v>
      </c>
      <c r="M250" s="64">
        <f t="shared" ca="1" si="32"/>
        <v>234.30198204422294</v>
      </c>
      <c r="N250" s="64">
        <f t="shared" ca="1" si="32"/>
        <v>295.36007574952282</v>
      </c>
      <c r="O250" s="115">
        <f t="shared" ca="1" si="25"/>
        <v>4154.63755938956</v>
      </c>
    </row>
    <row r="251" spans="1:15" hidden="1" x14ac:dyDescent="0.25">
      <c r="A251" s="62">
        <f t="shared" si="26"/>
        <v>250</v>
      </c>
      <c r="B251" s="63">
        <f t="shared" ca="1" si="27"/>
        <v>-4.8626726648817342E-2</v>
      </c>
      <c r="C251" s="123">
        <f t="shared" ca="1" si="28"/>
        <v>434.44984429756352</v>
      </c>
      <c r="D251" s="99">
        <f t="shared" ca="1" si="28"/>
        <v>7788.5238648751474</v>
      </c>
      <c r="E251" s="64">
        <f t="shared" ca="1" si="28"/>
        <v>609.27104504549936</v>
      </c>
      <c r="F251" s="64">
        <f t="shared" ca="1" si="32"/>
        <v>1209.8517576139334</v>
      </c>
      <c r="G251" s="64">
        <f t="shared" ca="1" si="32"/>
        <v>1293.2071864956206</v>
      </c>
      <c r="H251" s="64">
        <f t="shared" ca="1" si="32"/>
        <v>1004.392806715377</v>
      </c>
      <c r="I251" s="64">
        <f t="shared" ca="1" si="32"/>
        <v>-471.74831885036417</v>
      </c>
      <c r="J251" s="64">
        <f t="shared" ca="1" si="32"/>
        <v>71.429301055845485</v>
      </c>
      <c r="K251" s="64">
        <f t="shared" ca="1" si="32"/>
        <v>343.52540328717663</v>
      </c>
      <c r="L251" s="64">
        <f t="shared" ca="1" si="32"/>
        <v>739.97361746927891</v>
      </c>
      <c r="M251" s="64">
        <f t="shared" ca="1" si="32"/>
        <v>1012.9449713287617</v>
      </c>
      <c r="N251" s="64">
        <f t="shared" ca="1" si="32"/>
        <v>669.9958034689804</v>
      </c>
      <c r="O251" s="115">
        <f t="shared" ca="1" si="25"/>
        <v>6482.8435736301089</v>
      </c>
    </row>
    <row r="252" spans="1:15" hidden="1" x14ac:dyDescent="0.25">
      <c r="A252" s="62">
        <f t="shared" si="26"/>
        <v>251</v>
      </c>
      <c r="B252" s="63">
        <f t="shared" ca="1" si="27"/>
        <v>3.8907722908582291E-2</v>
      </c>
      <c r="C252" s="123">
        <f t="shared" ca="1" si="28"/>
        <v>574.00980986582942</v>
      </c>
      <c r="D252" s="99">
        <f t="shared" ca="1" si="28"/>
        <v>1610.2263371945119</v>
      </c>
      <c r="E252" s="64">
        <f t="shared" ca="1" si="28"/>
        <v>170.38581399851148</v>
      </c>
      <c r="F252" s="64">
        <f t="shared" ca="1" si="32"/>
        <v>543.78762208309354</v>
      </c>
      <c r="G252" s="64">
        <f t="shared" ca="1" si="32"/>
        <v>718.74653461704565</v>
      </c>
      <c r="H252" s="64">
        <f t="shared" ca="1" si="32"/>
        <v>367.54780951508417</v>
      </c>
      <c r="I252" s="64">
        <f t="shared" ca="1" si="32"/>
        <v>43.275403345256564</v>
      </c>
      <c r="J252" s="64">
        <f t="shared" ca="1" si="32"/>
        <v>126.48177364454403</v>
      </c>
      <c r="K252" s="64">
        <f t="shared" ca="1" si="32"/>
        <v>1104.609309186973</v>
      </c>
      <c r="L252" s="64">
        <f t="shared" ca="1" si="32"/>
        <v>-258.20105717959598</v>
      </c>
      <c r="M252" s="64">
        <f t="shared" ca="1" si="32"/>
        <v>1222.0046751429702</v>
      </c>
      <c r="N252" s="64">
        <f t="shared" ca="1" si="32"/>
        <v>4.1149054868988628</v>
      </c>
      <c r="O252" s="115">
        <f t="shared" ca="1" si="25"/>
        <v>4042.752789840782</v>
      </c>
    </row>
    <row r="253" spans="1:15" hidden="1" x14ac:dyDescent="0.25">
      <c r="A253" s="62">
        <f t="shared" si="26"/>
        <v>252</v>
      </c>
      <c r="B253" s="63">
        <f t="shared" ca="1" si="27"/>
        <v>-3.0951992689483773E-3</v>
      </c>
      <c r="C253" s="123">
        <f t="shared" ca="1" si="28"/>
        <v>174.12287890186695</v>
      </c>
      <c r="D253" s="99">
        <f t="shared" ca="1" si="28"/>
        <v>5554.2353273778235</v>
      </c>
      <c r="E253" s="64">
        <f t="shared" ca="1" si="28"/>
        <v>-322.54728864763808</v>
      </c>
      <c r="F253" s="64">
        <f t="shared" ca="1" si="32"/>
        <v>859.10429882391236</v>
      </c>
      <c r="G253" s="64">
        <f t="shared" ca="1" si="32"/>
        <v>-232.78076610353048</v>
      </c>
      <c r="H253" s="64">
        <f t="shared" ca="1" si="32"/>
        <v>113.73155843862594</v>
      </c>
      <c r="I253" s="64">
        <f t="shared" ca="1" si="32"/>
        <v>-585.23521995377814</v>
      </c>
      <c r="J253" s="64">
        <f t="shared" ca="1" si="32"/>
        <v>766.88885718319591</v>
      </c>
      <c r="K253" s="64">
        <f t="shared" ca="1" si="32"/>
        <v>771.23558812266174</v>
      </c>
      <c r="L253" s="64">
        <f t="shared" ca="1" si="32"/>
        <v>248.70511672893102</v>
      </c>
      <c r="M253" s="64">
        <f t="shared" ca="1" si="32"/>
        <v>69.201210882966848</v>
      </c>
      <c r="N253" s="64">
        <f t="shared" ca="1" si="32"/>
        <v>-476.44656373099861</v>
      </c>
      <c r="O253" s="115">
        <f t="shared" ca="1" si="25"/>
        <v>1211.8567917443484</v>
      </c>
    </row>
    <row r="254" spans="1:15" hidden="1" x14ac:dyDescent="0.25">
      <c r="A254" s="62">
        <f t="shared" si="26"/>
        <v>253</v>
      </c>
      <c r="B254" s="63">
        <f t="shared" ca="1" si="27"/>
        <v>3.5586697864086241E-2</v>
      </c>
      <c r="C254" s="123">
        <f t="shared" ca="1" si="28"/>
        <v>828.71761944218656</v>
      </c>
      <c r="D254" s="99">
        <f t="shared" ca="1" si="28"/>
        <v>7748.6487381750521</v>
      </c>
      <c r="E254" s="64">
        <f t="shared" ca="1" si="28"/>
        <v>1446.041526143033</v>
      </c>
      <c r="F254" s="64">
        <f t="shared" ca="1" si="32"/>
        <v>1226.745447568554</v>
      </c>
      <c r="G254" s="64">
        <f t="shared" ca="1" si="32"/>
        <v>625.75141056436894</v>
      </c>
      <c r="H254" s="64">
        <f t="shared" ca="1" si="32"/>
        <v>85.095322874952274</v>
      </c>
      <c r="I254" s="64">
        <f t="shared" ca="1" si="32"/>
        <v>1260.7125833818877</v>
      </c>
      <c r="J254" s="64">
        <f t="shared" ca="1" si="32"/>
        <v>787.26871955508955</v>
      </c>
      <c r="K254" s="64">
        <f t="shared" ca="1" si="32"/>
        <v>274.04569457730656</v>
      </c>
      <c r="L254" s="64">
        <f t="shared" ca="1" si="32"/>
        <v>167.32104623082739</v>
      </c>
      <c r="M254" s="64">
        <f t="shared" ca="1" si="32"/>
        <v>672.46723291628143</v>
      </c>
      <c r="N254" s="64">
        <f t="shared" ca="1" si="32"/>
        <v>-697.7813168666903</v>
      </c>
      <c r="O254" s="115">
        <f t="shared" ca="1" si="25"/>
        <v>5847.6676669456101</v>
      </c>
    </row>
    <row r="255" spans="1:15" hidden="1" x14ac:dyDescent="0.25">
      <c r="A255" s="62">
        <f t="shared" si="26"/>
        <v>254</v>
      </c>
      <c r="B255" s="63">
        <f t="shared" ca="1" si="27"/>
        <v>7.9237450854342459E-2</v>
      </c>
      <c r="C255" s="123">
        <f t="shared" ca="1" si="28"/>
        <v>993.06374971164041</v>
      </c>
      <c r="D255" s="99">
        <f t="shared" ca="1" si="28"/>
        <v>7323.0501297727678</v>
      </c>
      <c r="E255" s="64">
        <f t="shared" ca="1" si="28"/>
        <v>70.904961576955657</v>
      </c>
      <c r="F255" s="64">
        <f t="shared" ca="1" si="32"/>
        <v>856.88847734191756</v>
      </c>
      <c r="G255" s="64">
        <f t="shared" ca="1" si="32"/>
        <v>-162.52502235766826</v>
      </c>
      <c r="H255" s="64">
        <f t="shared" ca="1" si="32"/>
        <v>637.58173831742533</v>
      </c>
      <c r="I255" s="64">
        <f t="shared" ca="1" si="32"/>
        <v>334.54253185232466</v>
      </c>
      <c r="J255" s="64">
        <f t="shared" ca="1" si="32"/>
        <v>850.8038297585008</v>
      </c>
      <c r="K255" s="64">
        <f t="shared" ca="1" si="32"/>
        <v>1660.1117376933498</v>
      </c>
      <c r="L255" s="64">
        <f t="shared" ca="1" si="32"/>
        <v>32.05221579014443</v>
      </c>
      <c r="M255" s="64">
        <f t="shared" ca="1" si="32"/>
        <v>968.7919577003297</v>
      </c>
      <c r="N255" s="64">
        <f t="shared" ca="1" si="32"/>
        <v>-303.92847632633118</v>
      </c>
      <c r="O255" s="115">
        <f t="shared" ca="1" si="25"/>
        <v>4945.2239513469476</v>
      </c>
    </row>
    <row r="256" spans="1:15" hidden="1" x14ac:dyDescent="0.25">
      <c r="A256" s="62">
        <f t="shared" si="26"/>
        <v>255</v>
      </c>
      <c r="B256" s="63">
        <f t="shared" ca="1" si="27"/>
        <v>0.14011459254001779</v>
      </c>
      <c r="C256" s="123">
        <f t="shared" ca="1" si="28"/>
        <v>1208.7033414725756</v>
      </c>
      <c r="D256" s="99">
        <f t="shared" ca="1" si="28"/>
        <v>8326.0877881069027</v>
      </c>
      <c r="E256" s="64">
        <f t="shared" ca="1" si="28"/>
        <v>420.7866719640424</v>
      </c>
      <c r="F256" s="64">
        <f t="shared" ca="1" si="32"/>
        <v>1445.8519449906535</v>
      </c>
      <c r="G256" s="64">
        <f t="shared" ca="1" si="32"/>
        <v>726.77335295087153</v>
      </c>
      <c r="H256" s="64">
        <f t="shared" ca="1" si="32"/>
        <v>595.80551354050567</v>
      </c>
      <c r="I256" s="64">
        <f t="shared" ca="1" si="32"/>
        <v>565.46947229962041</v>
      </c>
      <c r="J256" s="64">
        <f t="shared" ca="1" si="32"/>
        <v>722.5761048314879</v>
      </c>
      <c r="K256" s="64">
        <f t="shared" ca="1" si="32"/>
        <v>804.71546379751487</v>
      </c>
      <c r="L256" s="64">
        <f t="shared" ca="1" si="32"/>
        <v>1143.957551751633</v>
      </c>
      <c r="M256" s="64">
        <f t="shared" ca="1" si="32"/>
        <v>278.27738288408932</v>
      </c>
      <c r="N256" s="64">
        <f t="shared" ca="1" si="32"/>
        <v>1393.723017992316</v>
      </c>
      <c r="O256" s="115">
        <f t="shared" ca="1" si="25"/>
        <v>8097.9364770027341</v>
      </c>
    </row>
    <row r="257" spans="1:15" hidden="1" x14ac:dyDescent="0.25">
      <c r="A257" s="62">
        <f t="shared" si="26"/>
        <v>256</v>
      </c>
      <c r="B257" s="63">
        <f t="shared" ca="1" si="27"/>
        <v>5.4265428104404871E-2</v>
      </c>
      <c r="C257" s="123">
        <f t="shared" ca="1" si="28"/>
        <v>429.97954856852391</v>
      </c>
      <c r="D257" s="99">
        <f t="shared" ca="1" si="28"/>
        <v>-6145.3242165945685</v>
      </c>
      <c r="E257" s="64">
        <f t="shared" ca="1" si="28"/>
        <v>993.08129105043133</v>
      </c>
      <c r="F257" s="64">
        <f t="shared" ca="1" si="32"/>
        <v>848.32594472394976</v>
      </c>
      <c r="G257" s="64">
        <f t="shared" ca="1" si="32"/>
        <v>669.26128953345938</v>
      </c>
      <c r="H257" s="64">
        <f t="shared" ca="1" si="32"/>
        <v>692.85064239587985</v>
      </c>
      <c r="I257" s="64">
        <f t="shared" ca="1" si="32"/>
        <v>214.55827318051922</v>
      </c>
      <c r="J257" s="64">
        <f t="shared" ca="1" si="32"/>
        <v>285.47665435989052</v>
      </c>
      <c r="K257" s="64">
        <f t="shared" ca="1" si="32"/>
        <v>567.75723540591673</v>
      </c>
      <c r="L257" s="64">
        <f t="shared" ca="1" si="32"/>
        <v>390.69620461904833</v>
      </c>
      <c r="M257" s="64">
        <f t="shared" ca="1" si="32"/>
        <v>773.13295549743407</v>
      </c>
      <c r="N257" s="64">
        <f t="shared" ca="1" si="32"/>
        <v>1059.5630103289009</v>
      </c>
      <c r="O257" s="115">
        <f t="shared" ca="1" si="25"/>
        <v>6494.7035010954296</v>
      </c>
    </row>
    <row r="258" spans="1:15" hidden="1" x14ac:dyDescent="0.25">
      <c r="A258" s="62">
        <f t="shared" si="26"/>
        <v>257</v>
      </c>
      <c r="B258" s="63">
        <f t="shared" ca="1" si="27"/>
        <v>8.0836767419013231E-2</v>
      </c>
      <c r="C258" s="123">
        <f t="shared" ca="1" si="28"/>
        <v>425.78069529893952</v>
      </c>
      <c r="D258" s="99">
        <f t="shared" ca="1" si="28"/>
        <v>5649.539636198986</v>
      </c>
      <c r="E258" s="64">
        <f t="shared" ca="1" si="28"/>
        <v>707.24154458178759</v>
      </c>
      <c r="F258" s="64">
        <f t="shared" ca="1" si="32"/>
        <v>-401.92493654070961</v>
      </c>
      <c r="G258" s="64">
        <f t="shared" ca="1" si="32"/>
        <v>346.09164578333434</v>
      </c>
      <c r="H258" s="64">
        <f t="shared" ca="1" si="32"/>
        <v>757.68459900465882</v>
      </c>
      <c r="I258" s="64">
        <f t="shared" ca="1" si="32"/>
        <v>1554.3572777543354</v>
      </c>
      <c r="J258" s="64">
        <f t="shared" ca="1" si="32"/>
        <v>-86.567493366552299</v>
      </c>
      <c r="K258" s="64">
        <f t="shared" ca="1" si="32"/>
        <v>480.24412546359309</v>
      </c>
      <c r="L258" s="64">
        <f t="shared" ca="1" si="32"/>
        <v>1062.0695938782765</v>
      </c>
      <c r="M258" s="64">
        <f t="shared" ca="1" si="32"/>
        <v>714.72582003632647</v>
      </c>
      <c r="N258" s="64">
        <f t="shared" ca="1" si="32"/>
        <v>1586.11851238586</v>
      </c>
      <c r="O258" s="115">
        <f t="shared" ref="O258:O321" ca="1" si="33">SUM(E258:N258)</f>
        <v>6720.040688980911</v>
      </c>
    </row>
    <row r="259" spans="1:15" hidden="1" x14ac:dyDescent="0.25">
      <c r="A259" s="62">
        <f t="shared" ref="A259:A322" si="34">1+A258</f>
        <v>258</v>
      </c>
      <c r="B259" s="63">
        <f t="shared" ref="B259:B322" ca="1" si="35">_xlfn.NORM.INV(RAND(),$R$1,$U$1)</f>
        <v>6.9180929756028464E-2</v>
      </c>
      <c r="C259" s="123">
        <f t="shared" ref="C259:N322" ca="1" si="36">(_xlfn.NORM.INV(RAND(),C$1*$R$1,C$1*$U$1))</f>
        <v>1416.2260122567798</v>
      </c>
      <c r="D259" s="99">
        <f t="shared" ca="1" si="36"/>
        <v>14010.692294604552</v>
      </c>
      <c r="E259" s="64">
        <f t="shared" ca="1" si="36"/>
        <v>756.62979581535978</v>
      </c>
      <c r="F259" s="64">
        <f t="shared" ca="1" si="36"/>
        <v>-218.51107435425968</v>
      </c>
      <c r="G259" s="64">
        <f t="shared" ca="1" si="36"/>
        <v>352.38709625164483</v>
      </c>
      <c r="H259" s="64">
        <f t="shared" ca="1" si="36"/>
        <v>371.13368640292049</v>
      </c>
      <c r="I259" s="64">
        <f t="shared" ca="1" si="36"/>
        <v>21.67438824796244</v>
      </c>
      <c r="J259" s="64">
        <f t="shared" ca="1" si="36"/>
        <v>1197.4184702943446</v>
      </c>
      <c r="K259" s="64">
        <f t="shared" ca="1" si="36"/>
        <v>721.66095494745321</v>
      </c>
      <c r="L259" s="64">
        <f t="shared" ca="1" si="36"/>
        <v>1230.3116627389159</v>
      </c>
      <c r="M259" s="64">
        <f t="shared" ca="1" si="36"/>
        <v>338.88724874754428</v>
      </c>
      <c r="N259" s="64">
        <f t="shared" ca="1" si="36"/>
        <v>688.72358209244919</v>
      </c>
      <c r="O259" s="115">
        <f t="shared" ca="1" si="33"/>
        <v>5460.3158111843359</v>
      </c>
    </row>
    <row r="260" spans="1:15" hidden="1" x14ac:dyDescent="0.25">
      <c r="A260" s="62">
        <f t="shared" si="34"/>
        <v>259</v>
      </c>
      <c r="B260" s="63">
        <f t="shared" ca="1" si="35"/>
        <v>0.12904005906981214</v>
      </c>
      <c r="C260" s="123">
        <f t="shared" ca="1" si="36"/>
        <v>77.376882310944893</v>
      </c>
      <c r="D260" s="99">
        <f t="shared" ca="1" si="36"/>
        <v>10295.755923898068</v>
      </c>
      <c r="E260" s="64">
        <f t="shared" ca="1" si="36"/>
        <v>1376.3444988339998</v>
      </c>
      <c r="F260" s="64">
        <f t="shared" ca="1" si="36"/>
        <v>549.37159863698275</v>
      </c>
      <c r="G260" s="64">
        <f t="shared" ca="1" si="36"/>
        <v>607.34695155002498</v>
      </c>
      <c r="H260" s="64">
        <f t="shared" ca="1" si="36"/>
        <v>-46.004529727599675</v>
      </c>
      <c r="I260" s="64">
        <f t="shared" ca="1" si="36"/>
        <v>1384.3838290184538</v>
      </c>
      <c r="J260" s="64">
        <f t="shared" ca="1" si="36"/>
        <v>792.85304644254927</v>
      </c>
      <c r="K260" s="64">
        <f t="shared" ca="1" si="36"/>
        <v>395.29726067050763</v>
      </c>
      <c r="L260" s="64">
        <f t="shared" ca="1" si="36"/>
        <v>19.961058331613401</v>
      </c>
      <c r="M260" s="64">
        <f t="shared" ca="1" si="36"/>
        <v>502.76065365179153</v>
      </c>
      <c r="N260" s="64">
        <f t="shared" ca="1" si="36"/>
        <v>-282.63447270082497</v>
      </c>
      <c r="O260" s="115">
        <f t="shared" ca="1" si="33"/>
        <v>5299.6798947074985</v>
      </c>
    </row>
    <row r="261" spans="1:15" hidden="1" x14ac:dyDescent="0.25">
      <c r="A261" s="62">
        <f t="shared" si="34"/>
        <v>260</v>
      </c>
      <c r="B261" s="63">
        <f t="shared" ca="1" si="35"/>
        <v>6.7654989015215619E-2</v>
      </c>
      <c r="C261" s="123">
        <f t="shared" ca="1" si="36"/>
        <v>849.39151758270418</v>
      </c>
      <c r="D261" s="99">
        <f t="shared" ca="1" si="36"/>
        <v>8645.7814035407355</v>
      </c>
      <c r="E261" s="64">
        <f t="shared" ca="1" si="36"/>
        <v>-83.452537596410366</v>
      </c>
      <c r="F261" s="64">
        <f t="shared" ca="1" si="36"/>
        <v>707.94889078045026</v>
      </c>
      <c r="G261" s="64">
        <f t="shared" ca="1" si="36"/>
        <v>350.55882738734579</v>
      </c>
      <c r="H261" s="64">
        <f t="shared" ca="1" si="36"/>
        <v>3.4674719176135795</v>
      </c>
      <c r="I261" s="64">
        <f t="shared" ca="1" si="36"/>
        <v>590.54940635081857</v>
      </c>
      <c r="J261" s="64">
        <f t="shared" ca="1" si="36"/>
        <v>704.91871355963269</v>
      </c>
      <c r="K261" s="64">
        <f t="shared" ca="1" si="36"/>
        <v>363.33143928428564</v>
      </c>
      <c r="L261" s="64">
        <f t="shared" ca="1" si="36"/>
        <v>841.55639527153107</v>
      </c>
      <c r="M261" s="64">
        <f t="shared" ca="1" si="36"/>
        <v>954.58274901730238</v>
      </c>
      <c r="N261" s="64">
        <f t="shared" ca="1" si="36"/>
        <v>-266.53466955220222</v>
      </c>
      <c r="O261" s="115">
        <f t="shared" ca="1" si="33"/>
        <v>4166.9266864203673</v>
      </c>
    </row>
    <row r="262" spans="1:15" hidden="1" x14ac:dyDescent="0.25">
      <c r="A262" s="62">
        <f t="shared" si="34"/>
        <v>261</v>
      </c>
      <c r="B262" s="63">
        <f t="shared" ca="1" si="35"/>
        <v>0.23553007254093633</v>
      </c>
      <c r="C262" s="123">
        <f t="shared" ca="1" si="36"/>
        <v>630.90504402626811</v>
      </c>
      <c r="D262" s="99">
        <f t="shared" ca="1" si="36"/>
        <v>11230.685149898411</v>
      </c>
      <c r="E262" s="64">
        <f t="shared" ca="1" si="36"/>
        <v>93.821065629302154</v>
      </c>
      <c r="F262" s="64">
        <f t="shared" ca="1" si="36"/>
        <v>261.01781728008052</v>
      </c>
      <c r="G262" s="64">
        <f t="shared" ca="1" si="36"/>
        <v>497.04012584710898</v>
      </c>
      <c r="H262" s="64">
        <f t="shared" ca="1" si="36"/>
        <v>557.18148768629499</v>
      </c>
      <c r="I262" s="64">
        <f t="shared" ca="1" si="36"/>
        <v>961.05209103553</v>
      </c>
      <c r="J262" s="64">
        <f t="shared" ca="1" si="36"/>
        <v>237.05214132403302</v>
      </c>
      <c r="K262" s="64">
        <f t="shared" ca="1" si="36"/>
        <v>824.04507694884296</v>
      </c>
      <c r="L262" s="64">
        <f t="shared" ca="1" si="36"/>
        <v>955.12123160984868</v>
      </c>
      <c r="M262" s="64">
        <f t="shared" ca="1" si="36"/>
        <v>699.82808213902649</v>
      </c>
      <c r="N262" s="64">
        <f t="shared" ca="1" si="36"/>
        <v>490.11846917202132</v>
      </c>
      <c r="O262" s="115">
        <f t="shared" ca="1" si="33"/>
        <v>5576.2775886720883</v>
      </c>
    </row>
    <row r="263" spans="1:15" hidden="1" x14ac:dyDescent="0.25">
      <c r="A263" s="62">
        <f t="shared" si="34"/>
        <v>262</v>
      </c>
      <c r="B263" s="63">
        <f t="shared" ca="1" si="35"/>
        <v>0.10798075398353321</v>
      </c>
      <c r="C263" s="123">
        <f t="shared" ca="1" si="36"/>
        <v>493.02941384596392</v>
      </c>
      <c r="D263" s="99">
        <f t="shared" ca="1" si="36"/>
        <v>606.94986454202717</v>
      </c>
      <c r="E263" s="64">
        <f t="shared" ca="1" si="36"/>
        <v>285.90248735936314</v>
      </c>
      <c r="F263" s="64">
        <f t="shared" ca="1" si="36"/>
        <v>557.52191162180225</v>
      </c>
      <c r="G263" s="64">
        <f t="shared" ca="1" si="36"/>
        <v>1346.4497835998491</v>
      </c>
      <c r="H263" s="64">
        <f t="shared" ca="1" si="36"/>
        <v>1069.7634240386592</v>
      </c>
      <c r="I263" s="64">
        <f t="shared" ca="1" si="36"/>
        <v>107.29301093092857</v>
      </c>
      <c r="J263" s="64">
        <f t="shared" ca="1" si="36"/>
        <v>954.94696950751882</v>
      </c>
      <c r="K263" s="64">
        <f t="shared" ca="1" si="36"/>
        <v>570.78112178037122</v>
      </c>
      <c r="L263" s="64">
        <f t="shared" ca="1" si="36"/>
        <v>1039.1408907996192</v>
      </c>
      <c r="M263" s="64">
        <f t="shared" ca="1" si="36"/>
        <v>664.24371232259216</v>
      </c>
      <c r="N263" s="64">
        <f t="shared" ca="1" si="36"/>
        <v>343.13798037810648</v>
      </c>
      <c r="O263" s="115">
        <f t="shared" ca="1" si="33"/>
        <v>6939.1812923388097</v>
      </c>
    </row>
    <row r="264" spans="1:15" hidden="1" x14ac:dyDescent="0.25">
      <c r="A264" s="62">
        <f t="shared" si="34"/>
        <v>263</v>
      </c>
      <c r="B264" s="63">
        <f t="shared" ca="1" si="35"/>
        <v>7.9025251675351418E-2</v>
      </c>
      <c r="C264" s="123">
        <f t="shared" ca="1" si="36"/>
        <v>1275.1274183374908</v>
      </c>
      <c r="D264" s="99">
        <f t="shared" ca="1" si="36"/>
        <v>2707.4976917151394</v>
      </c>
      <c r="E264" s="64">
        <f t="shared" ca="1" si="36"/>
        <v>776.30458970430232</v>
      </c>
      <c r="F264" s="64">
        <f t="shared" ca="1" si="36"/>
        <v>1366.4158912893115</v>
      </c>
      <c r="G264" s="64">
        <f t="shared" ca="1" si="36"/>
        <v>346.22719784836124</v>
      </c>
      <c r="H264" s="64">
        <f t="shared" ca="1" si="36"/>
        <v>910.71765470548303</v>
      </c>
      <c r="I264" s="64">
        <f t="shared" ca="1" si="36"/>
        <v>1008.766987219916</v>
      </c>
      <c r="J264" s="64">
        <f t="shared" ca="1" si="36"/>
        <v>491.67381985204861</v>
      </c>
      <c r="K264" s="64">
        <f t="shared" ca="1" si="36"/>
        <v>-231.32137541290513</v>
      </c>
      <c r="L264" s="64">
        <f t="shared" ca="1" si="36"/>
        <v>517.5078467683793</v>
      </c>
      <c r="M264" s="64">
        <f t="shared" ca="1" si="36"/>
        <v>213.87165710388643</v>
      </c>
      <c r="N264" s="64">
        <f t="shared" ca="1" si="36"/>
        <v>324.09480609710715</v>
      </c>
      <c r="O264" s="115">
        <f t="shared" ca="1" si="33"/>
        <v>5724.2590751758908</v>
      </c>
    </row>
    <row r="265" spans="1:15" hidden="1" x14ac:dyDescent="0.25">
      <c r="A265" s="62">
        <f t="shared" si="34"/>
        <v>264</v>
      </c>
      <c r="B265" s="63">
        <f t="shared" ca="1" si="35"/>
        <v>-4.5939935573641053E-2</v>
      </c>
      <c r="C265" s="123">
        <f t="shared" ca="1" si="36"/>
        <v>-241.7317484357053</v>
      </c>
      <c r="D265" s="99">
        <f t="shared" ca="1" si="36"/>
        <v>12908.568115672642</v>
      </c>
      <c r="E265" s="64">
        <f t="shared" ca="1" si="36"/>
        <v>1505.5495685577421</v>
      </c>
      <c r="F265" s="64">
        <f t="shared" ca="1" si="36"/>
        <v>248.37393117608036</v>
      </c>
      <c r="G265" s="64">
        <f t="shared" ca="1" si="36"/>
        <v>721.68637112660326</v>
      </c>
      <c r="H265" s="64">
        <f t="shared" ca="1" si="36"/>
        <v>985.47600110638928</v>
      </c>
      <c r="I265" s="64">
        <f t="shared" ca="1" si="36"/>
        <v>144.99502376958594</v>
      </c>
      <c r="J265" s="64">
        <f t="shared" ca="1" si="36"/>
        <v>1643.3743102175574</v>
      </c>
      <c r="K265" s="64">
        <f t="shared" ca="1" si="36"/>
        <v>1158.4496098781124</v>
      </c>
      <c r="L265" s="64">
        <f t="shared" ca="1" si="36"/>
        <v>876.33710305051386</v>
      </c>
      <c r="M265" s="64">
        <f t="shared" ca="1" si="36"/>
        <v>-42.411080612951878</v>
      </c>
      <c r="N265" s="64">
        <f t="shared" ca="1" si="36"/>
        <v>1311.3791703726083</v>
      </c>
      <c r="O265" s="115">
        <f t="shared" ca="1" si="33"/>
        <v>8553.2100086422415</v>
      </c>
    </row>
    <row r="266" spans="1:15" hidden="1" x14ac:dyDescent="0.25">
      <c r="A266" s="62">
        <f t="shared" si="34"/>
        <v>265</v>
      </c>
      <c r="B266" s="63">
        <f t="shared" ca="1" si="35"/>
        <v>5.066338288457263E-2</v>
      </c>
      <c r="C266" s="123">
        <f t="shared" ca="1" si="36"/>
        <v>1525.2292922854349</v>
      </c>
      <c r="D266" s="99">
        <f t="shared" ca="1" si="36"/>
        <v>1346.8972630879912</v>
      </c>
      <c r="E266" s="64">
        <f t="shared" ca="1" si="36"/>
        <v>-529.37749818031853</v>
      </c>
      <c r="F266" s="64">
        <f t="shared" ref="F266:N281" ca="1" si="37">(_xlfn.NORM.INV(RAND(),F$1*$R$1,F$1*$U$1))</f>
        <v>-405.14835427145408</v>
      </c>
      <c r="G266" s="64">
        <f t="shared" ca="1" si="37"/>
        <v>-72.481580962810312</v>
      </c>
      <c r="H266" s="64">
        <f t="shared" ca="1" si="37"/>
        <v>706.41944105901882</v>
      </c>
      <c r="I266" s="64">
        <f t="shared" ca="1" si="37"/>
        <v>1129.8857159633924</v>
      </c>
      <c r="J266" s="64">
        <f t="shared" ca="1" si="37"/>
        <v>740.85680370521436</v>
      </c>
      <c r="K266" s="64">
        <f t="shared" ca="1" si="37"/>
        <v>22.734770557467641</v>
      </c>
      <c r="L266" s="64">
        <f t="shared" ca="1" si="37"/>
        <v>48.8689210156831</v>
      </c>
      <c r="M266" s="64">
        <f t="shared" ca="1" si="37"/>
        <v>846.04992959361016</v>
      </c>
      <c r="N266" s="64">
        <f t="shared" ca="1" si="37"/>
        <v>-193.17764497229109</v>
      </c>
      <c r="O266" s="115">
        <f t="shared" ca="1" si="33"/>
        <v>2294.6305035075125</v>
      </c>
    </row>
    <row r="267" spans="1:15" hidden="1" x14ac:dyDescent="0.25">
      <c r="A267" s="62">
        <f t="shared" si="34"/>
        <v>266</v>
      </c>
      <c r="B267" s="63">
        <f t="shared" ca="1" si="35"/>
        <v>-3.9071484919639327E-2</v>
      </c>
      <c r="C267" s="123">
        <f t="shared" ca="1" si="36"/>
        <v>130.93317066827211</v>
      </c>
      <c r="D267" s="99">
        <f t="shared" ca="1" si="36"/>
        <v>7981.9009998169668</v>
      </c>
      <c r="E267" s="64">
        <f t="shared" ca="1" si="36"/>
        <v>758.53464867345451</v>
      </c>
      <c r="F267" s="64">
        <f t="shared" ca="1" si="37"/>
        <v>484.08008894067632</v>
      </c>
      <c r="G267" s="64">
        <f t="shared" ca="1" si="37"/>
        <v>352.02715469972395</v>
      </c>
      <c r="H267" s="64">
        <f t="shared" ca="1" si="37"/>
        <v>124.99428188590241</v>
      </c>
      <c r="I267" s="64">
        <f t="shared" ca="1" si="37"/>
        <v>818.56495916068423</v>
      </c>
      <c r="J267" s="64">
        <f t="shared" ca="1" si="37"/>
        <v>341.55491524935485</v>
      </c>
      <c r="K267" s="64">
        <f t="shared" ca="1" si="37"/>
        <v>584.98916675887517</v>
      </c>
      <c r="L267" s="64">
        <f t="shared" ca="1" si="37"/>
        <v>855.09613704730305</v>
      </c>
      <c r="M267" s="64">
        <f t="shared" ca="1" si="37"/>
        <v>738.09450147754637</v>
      </c>
      <c r="N267" s="64">
        <f t="shared" ca="1" si="37"/>
        <v>-178.43279198220989</v>
      </c>
      <c r="O267" s="115">
        <f t="shared" ca="1" si="33"/>
        <v>4879.5030619113113</v>
      </c>
    </row>
    <row r="268" spans="1:15" hidden="1" x14ac:dyDescent="0.25">
      <c r="A268" s="62">
        <f t="shared" si="34"/>
        <v>267</v>
      </c>
      <c r="B268" s="63">
        <f t="shared" ca="1" si="35"/>
        <v>9.1396145875196053E-2</v>
      </c>
      <c r="C268" s="123">
        <f t="shared" ca="1" si="36"/>
        <v>733.75075589807432</v>
      </c>
      <c r="D268" s="99">
        <f t="shared" ca="1" si="36"/>
        <v>2892.7853570684088</v>
      </c>
      <c r="E268" s="64">
        <f t="shared" ca="1" si="36"/>
        <v>452.64270026711677</v>
      </c>
      <c r="F268" s="64">
        <f t="shared" ca="1" si="37"/>
        <v>690.97977862023072</v>
      </c>
      <c r="G268" s="64">
        <f t="shared" ca="1" si="37"/>
        <v>87.551324976947114</v>
      </c>
      <c r="H268" s="64">
        <f t="shared" ca="1" si="37"/>
        <v>-455.75856064014783</v>
      </c>
      <c r="I268" s="64">
        <f t="shared" ca="1" si="37"/>
        <v>1216.4311370343489</v>
      </c>
      <c r="J268" s="64">
        <f t="shared" ca="1" si="37"/>
        <v>838.890339317898</v>
      </c>
      <c r="K268" s="64">
        <f t="shared" ca="1" si="37"/>
        <v>713.85990979653366</v>
      </c>
      <c r="L268" s="64">
        <f t="shared" ca="1" si="37"/>
        <v>277.21633303718755</v>
      </c>
      <c r="M268" s="64">
        <f t="shared" ca="1" si="37"/>
        <v>-243.78145196135915</v>
      </c>
      <c r="N268" s="64">
        <f t="shared" ca="1" si="37"/>
        <v>189.82575683722661</v>
      </c>
      <c r="O268" s="115">
        <f t="shared" ca="1" si="33"/>
        <v>3767.8572672859818</v>
      </c>
    </row>
    <row r="269" spans="1:15" hidden="1" x14ac:dyDescent="0.25">
      <c r="A269" s="62">
        <f t="shared" si="34"/>
        <v>268</v>
      </c>
      <c r="B269" s="63">
        <f t="shared" ca="1" si="35"/>
        <v>1.1015907405424713E-2</v>
      </c>
      <c r="C269" s="123">
        <f t="shared" ca="1" si="36"/>
        <v>581.44046129107892</v>
      </c>
      <c r="D269" s="99">
        <f t="shared" ca="1" si="36"/>
        <v>4652.94637476149</v>
      </c>
      <c r="E269" s="64">
        <f t="shared" ca="1" si="36"/>
        <v>379.49425990284578</v>
      </c>
      <c r="F269" s="64">
        <f t="shared" ca="1" si="37"/>
        <v>-473.2831166743922</v>
      </c>
      <c r="G269" s="64">
        <f t="shared" ca="1" si="37"/>
        <v>554.44436428139329</v>
      </c>
      <c r="H269" s="64">
        <f t="shared" ca="1" si="37"/>
        <v>489.62667421347123</v>
      </c>
      <c r="I269" s="64">
        <f t="shared" ca="1" si="37"/>
        <v>1544.9809980469206</v>
      </c>
      <c r="J269" s="64">
        <f t="shared" ca="1" si="37"/>
        <v>1088.2556133636863</v>
      </c>
      <c r="K269" s="64">
        <f t="shared" ca="1" si="37"/>
        <v>417.45464354366709</v>
      </c>
      <c r="L269" s="64">
        <f t="shared" ca="1" si="37"/>
        <v>970.50174374093228</v>
      </c>
      <c r="M269" s="64">
        <f t="shared" ca="1" si="37"/>
        <v>567.11931991989547</v>
      </c>
      <c r="N269" s="64">
        <f t="shared" ca="1" si="37"/>
        <v>280.56757171484054</v>
      </c>
      <c r="O269" s="115">
        <f t="shared" ca="1" si="33"/>
        <v>5819.1620720532601</v>
      </c>
    </row>
    <row r="270" spans="1:15" hidden="1" x14ac:dyDescent="0.25">
      <c r="A270" s="62">
        <f t="shared" si="34"/>
        <v>269</v>
      </c>
      <c r="B270" s="63">
        <f t="shared" ca="1" si="35"/>
        <v>-4.0228467263547882E-2</v>
      </c>
      <c r="C270" s="123">
        <f t="shared" ca="1" si="36"/>
        <v>-30.756275956500758</v>
      </c>
      <c r="D270" s="99">
        <f t="shared" ca="1" si="36"/>
        <v>798.73513668802389</v>
      </c>
      <c r="E270" s="64">
        <f t="shared" ca="1" si="36"/>
        <v>1044.7769924405748</v>
      </c>
      <c r="F270" s="64">
        <f t="shared" ca="1" si="37"/>
        <v>165.23607366382083</v>
      </c>
      <c r="G270" s="64">
        <f t="shared" ca="1" si="37"/>
        <v>1432.9781602467719</v>
      </c>
      <c r="H270" s="64">
        <f t="shared" ca="1" si="37"/>
        <v>338.99289032220349</v>
      </c>
      <c r="I270" s="64">
        <f t="shared" ca="1" si="37"/>
        <v>-282.1200573769022</v>
      </c>
      <c r="J270" s="64">
        <f t="shared" ca="1" si="37"/>
        <v>1526.6971991547671</v>
      </c>
      <c r="K270" s="64">
        <f t="shared" ca="1" si="37"/>
        <v>349.80568525959882</v>
      </c>
      <c r="L270" s="64">
        <f t="shared" ca="1" si="37"/>
        <v>1323.0801349786195</v>
      </c>
      <c r="M270" s="64">
        <f t="shared" ca="1" si="37"/>
        <v>449.4892640264257</v>
      </c>
      <c r="N270" s="64">
        <f t="shared" ca="1" si="37"/>
        <v>574.8736605793523</v>
      </c>
      <c r="O270" s="115">
        <f t="shared" ca="1" si="33"/>
        <v>6923.8100032952334</v>
      </c>
    </row>
    <row r="271" spans="1:15" hidden="1" x14ac:dyDescent="0.25">
      <c r="A271" s="62">
        <f t="shared" si="34"/>
        <v>270</v>
      </c>
      <c r="B271" s="63">
        <f t="shared" ca="1" si="35"/>
        <v>0.11259591380517253</v>
      </c>
      <c r="C271" s="123">
        <f t="shared" ca="1" si="36"/>
        <v>434.418445973904</v>
      </c>
      <c r="D271" s="99">
        <f t="shared" ca="1" si="36"/>
        <v>1414.3920690734135</v>
      </c>
      <c r="E271" s="64">
        <f t="shared" ca="1" si="36"/>
        <v>1001.7996806480623</v>
      </c>
      <c r="F271" s="64">
        <f t="shared" ca="1" si="37"/>
        <v>-184.85227297956885</v>
      </c>
      <c r="G271" s="64">
        <f t="shared" ca="1" si="37"/>
        <v>129.60760403372257</v>
      </c>
      <c r="H271" s="64">
        <f t="shared" ca="1" si="37"/>
        <v>313.13494384462444</v>
      </c>
      <c r="I271" s="64">
        <f t="shared" ca="1" si="37"/>
        <v>1059.2310628271234</v>
      </c>
      <c r="J271" s="64">
        <f t="shared" ca="1" si="37"/>
        <v>1039.7385985094356</v>
      </c>
      <c r="K271" s="64">
        <f t="shared" ca="1" si="37"/>
        <v>-764.51182828273909</v>
      </c>
      <c r="L271" s="64">
        <f t="shared" ca="1" si="37"/>
        <v>1259.228364926855</v>
      </c>
      <c r="M271" s="64">
        <f t="shared" ca="1" si="37"/>
        <v>318.00891580299151</v>
      </c>
      <c r="N271" s="64">
        <f t="shared" ca="1" si="37"/>
        <v>61.421093867113086</v>
      </c>
      <c r="O271" s="115">
        <f t="shared" ca="1" si="33"/>
        <v>4232.8061631976198</v>
      </c>
    </row>
    <row r="272" spans="1:15" hidden="1" x14ac:dyDescent="0.25">
      <c r="A272" s="62">
        <f t="shared" si="34"/>
        <v>271</v>
      </c>
      <c r="B272" s="63">
        <f t="shared" ca="1" si="35"/>
        <v>5.8421332930380855E-2</v>
      </c>
      <c r="C272" s="123">
        <f t="shared" ca="1" si="36"/>
        <v>632.25809697116824</v>
      </c>
      <c r="D272" s="99">
        <f t="shared" ca="1" si="36"/>
        <v>-64.84452282975144</v>
      </c>
      <c r="E272" s="64">
        <f t="shared" ca="1" si="36"/>
        <v>196.57749858691585</v>
      </c>
      <c r="F272" s="64">
        <f t="shared" ca="1" si="37"/>
        <v>633.03686387001108</v>
      </c>
      <c r="G272" s="64">
        <f t="shared" ca="1" si="37"/>
        <v>116.20865485194889</v>
      </c>
      <c r="H272" s="64">
        <f t="shared" ca="1" si="37"/>
        <v>40.044729350880004</v>
      </c>
      <c r="I272" s="64">
        <f t="shared" ca="1" si="37"/>
        <v>1682.7383588087264</v>
      </c>
      <c r="J272" s="64">
        <f t="shared" ca="1" si="37"/>
        <v>681.45742233200644</v>
      </c>
      <c r="K272" s="64">
        <f t="shared" ca="1" si="37"/>
        <v>566.0665190355171</v>
      </c>
      <c r="L272" s="64">
        <f t="shared" ca="1" si="37"/>
        <v>361.94892642841728</v>
      </c>
      <c r="M272" s="64">
        <f t="shared" ca="1" si="37"/>
        <v>-309.78397611145363</v>
      </c>
      <c r="N272" s="64">
        <f t="shared" ca="1" si="37"/>
        <v>254.15666620750989</v>
      </c>
      <c r="O272" s="115">
        <f t="shared" ca="1" si="33"/>
        <v>4222.4516633604799</v>
      </c>
    </row>
    <row r="273" spans="1:15" hidden="1" x14ac:dyDescent="0.25">
      <c r="A273" s="62">
        <f t="shared" si="34"/>
        <v>272</v>
      </c>
      <c r="B273" s="63">
        <f t="shared" ca="1" si="35"/>
        <v>7.9493535716290142E-3</v>
      </c>
      <c r="C273" s="123">
        <f t="shared" ca="1" si="36"/>
        <v>443.84420604111949</v>
      </c>
      <c r="D273" s="99">
        <f t="shared" ca="1" si="36"/>
        <v>1259.5189242974961</v>
      </c>
      <c r="E273" s="64">
        <f t="shared" ca="1" si="36"/>
        <v>724.88129575862922</v>
      </c>
      <c r="F273" s="64">
        <f t="shared" ca="1" si="37"/>
        <v>654.8984436046411</v>
      </c>
      <c r="G273" s="64">
        <f t="shared" ca="1" si="37"/>
        <v>85.237429211518474</v>
      </c>
      <c r="H273" s="64">
        <f t="shared" ca="1" si="37"/>
        <v>283.62807319238209</v>
      </c>
      <c r="I273" s="64">
        <f t="shared" ca="1" si="37"/>
        <v>689.79409190244155</v>
      </c>
      <c r="J273" s="64">
        <f t="shared" ca="1" si="37"/>
        <v>738.68946866613601</v>
      </c>
      <c r="K273" s="64">
        <f t="shared" ca="1" si="37"/>
        <v>-181.78332526816371</v>
      </c>
      <c r="L273" s="64">
        <f t="shared" ca="1" si="37"/>
        <v>549.7742421585084</v>
      </c>
      <c r="M273" s="64">
        <f t="shared" ca="1" si="37"/>
        <v>708.55846332196518</v>
      </c>
      <c r="N273" s="64">
        <f t="shared" ca="1" si="37"/>
        <v>-63.749384560534168</v>
      </c>
      <c r="O273" s="115">
        <f t="shared" ca="1" si="33"/>
        <v>4189.9287979875244</v>
      </c>
    </row>
    <row r="274" spans="1:15" hidden="1" x14ac:dyDescent="0.25">
      <c r="A274" s="62">
        <f t="shared" si="34"/>
        <v>273</v>
      </c>
      <c r="B274" s="63">
        <f t="shared" ca="1" si="35"/>
        <v>-3.2767134651822724E-2</v>
      </c>
      <c r="C274" s="123">
        <f t="shared" ca="1" si="36"/>
        <v>-191.43718817939418</v>
      </c>
      <c r="D274" s="99">
        <f t="shared" ca="1" si="36"/>
        <v>8056.2307438468306</v>
      </c>
      <c r="E274" s="64">
        <f t="shared" ca="1" si="36"/>
        <v>1185.1365326618793</v>
      </c>
      <c r="F274" s="64">
        <f t="shared" ca="1" si="37"/>
        <v>149.88785488660488</v>
      </c>
      <c r="G274" s="64">
        <f t="shared" ca="1" si="37"/>
        <v>1381.1402422500585</v>
      </c>
      <c r="H274" s="64">
        <f t="shared" ca="1" si="37"/>
        <v>258.07673226538668</v>
      </c>
      <c r="I274" s="64">
        <f t="shared" ca="1" si="37"/>
        <v>522.41558980832531</v>
      </c>
      <c r="J274" s="64">
        <f t="shared" ca="1" si="37"/>
        <v>657.26824719233036</v>
      </c>
      <c r="K274" s="64">
        <f t="shared" ca="1" si="37"/>
        <v>-634.78621959860538</v>
      </c>
      <c r="L274" s="64">
        <f t="shared" ca="1" si="37"/>
        <v>417.20895306742119</v>
      </c>
      <c r="M274" s="64">
        <f t="shared" ca="1" si="37"/>
        <v>160.98251452256892</v>
      </c>
      <c r="N274" s="64">
        <f t="shared" ca="1" si="37"/>
        <v>623.35929956353061</v>
      </c>
      <c r="O274" s="115">
        <f t="shared" ca="1" si="33"/>
        <v>4720.6897466194996</v>
      </c>
    </row>
    <row r="275" spans="1:15" hidden="1" x14ac:dyDescent="0.25">
      <c r="A275" s="62">
        <f t="shared" si="34"/>
        <v>274</v>
      </c>
      <c r="B275" s="63">
        <f t="shared" ca="1" si="35"/>
        <v>9.6496042950000499E-2</v>
      </c>
      <c r="C275" s="123">
        <f t="shared" ca="1" si="36"/>
        <v>813.66416726122452</v>
      </c>
      <c r="D275" s="99">
        <f t="shared" ca="1" si="36"/>
        <v>79.527536808046534</v>
      </c>
      <c r="E275" s="64">
        <f t="shared" ca="1" si="36"/>
        <v>419.7306289200626</v>
      </c>
      <c r="F275" s="64">
        <f t="shared" ca="1" si="37"/>
        <v>877.32570163014066</v>
      </c>
      <c r="G275" s="64">
        <f t="shared" ca="1" si="37"/>
        <v>976.97194714550949</v>
      </c>
      <c r="H275" s="64">
        <f t="shared" ca="1" si="37"/>
        <v>1493.9397385611619</v>
      </c>
      <c r="I275" s="64">
        <f t="shared" ca="1" si="37"/>
        <v>1247.5377273454578</v>
      </c>
      <c r="J275" s="64">
        <f t="shared" ca="1" si="37"/>
        <v>369.59229869066877</v>
      </c>
      <c r="K275" s="64">
        <f t="shared" ca="1" si="37"/>
        <v>1460.3261401367849</v>
      </c>
      <c r="L275" s="64">
        <f t="shared" ca="1" si="37"/>
        <v>971.09923257906303</v>
      </c>
      <c r="M275" s="64">
        <f t="shared" ca="1" si="37"/>
        <v>499.2888514354982</v>
      </c>
      <c r="N275" s="64">
        <f t="shared" ca="1" si="37"/>
        <v>373.5015343162263</v>
      </c>
      <c r="O275" s="115">
        <f t="shared" ca="1" si="33"/>
        <v>8689.3138007605739</v>
      </c>
    </row>
    <row r="276" spans="1:15" hidden="1" x14ac:dyDescent="0.25">
      <c r="A276" s="62">
        <f t="shared" si="34"/>
        <v>275</v>
      </c>
      <c r="B276" s="63">
        <f t="shared" ca="1" si="35"/>
        <v>1.4478727267760526E-2</v>
      </c>
      <c r="C276" s="123">
        <f t="shared" ca="1" si="36"/>
        <v>705.00828633010894</v>
      </c>
      <c r="D276" s="99">
        <f t="shared" ca="1" si="36"/>
        <v>1305.2599754442158</v>
      </c>
      <c r="E276" s="64">
        <f t="shared" ca="1" si="36"/>
        <v>981.67405716418421</v>
      </c>
      <c r="F276" s="64">
        <f t="shared" ca="1" si="37"/>
        <v>228.4776990525171</v>
      </c>
      <c r="G276" s="64">
        <f t="shared" ca="1" si="37"/>
        <v>-235.42937987978587</v>
      </c>
      <c r="H276" s="64">
        <f t="shared" ca="1" si="37"/>
        <v>-28.330078803281936</v>
      </c>
      <c r="I276" s="64">
        <f t="shared" ca="1" si="37"/>
        <v>428.14304614627315</v>
      </c>
      <c r="J276" s="64">
        <f t="shared" ca="1" si="37"/>
        <v>163.65707529074922</v>
      </c>
      <c r="K276" s="64">
        <f t="shared" ca="1" si="37"/>
        <v>-264.36994419488974</v>
      </c>
      <c r="L276" s="64">
        <f t="shared" ca="1" si="37"/>
        <v>863.08364464007013</v>
      </c>
      <c r="M276" s="64">
        <f t="shared" ca="1" si="37"/>
        <v>342.57683396100254</v>
      </c>
      <c r="N276" s="64">
        <f t="shared" ca="1" si="37"/>
        <v>1097.5646913903233</v>
      </c>
      <c r="O276" s="115">
        <f t="shared" ca="1" si="33"/>
        <v>3577.0476447671626</v>
      </c>
    </row>
    <row r="277" spans="1:15" hidden="1" x14ac:dyDescent="0.25">
      <c r="A277" s="62">
        <f t="shared" si="34"/>
        <v>276</v>
      </c>
      <c r="B277" s="63">
        <f t="shared" ca="1" si="35"/>
        <v>6.6247760006141493E-2</v>
      </c>
      <c r="C277" s="123">
        <f t="shared" ca="1" si="36"/>
        <v>387.49340118252263</v>
      </c>
      <c r="D277" s="99">
        <f t="shared" ca="1" si="36"/>
        <v>9448.72103720833</v>
      </c>
      <c r="E277" s="64">
        <f t="shared" ca="1" si="36"/>
        <v>661.22226118201706</v>
      </c>
      <c r="F277" s="64">
        <f t="shared" ca="1" si="37"/>
        <v>108.92897933911331</v>
      </c>
      <c r="G277" s="64">
        <f t="shared" ca="1" si="37"/>
        <v>1455.6495950015706</v>
      </c>
      <c r="H277" s="64">
        <f t="shared" ca="1" si="37"/>
        <v>-70.269871185526426</v>
      </c>
      <c r="I277" s="64">
        <f t="shared" ca="1" si="37"/>
        <v>-381.21253866386155</v>
      </c>
      <c r="J277" s="64">
        <f t="shared" ca="1" si="37"/>
        <v>703.52409081080089</v>
      </c>
      <c r="K277" s="64">
        <f t="shared" ca="1" si="37"/>
        <v>366.23400635484461</v>
      </c>
      <c r="L277" s="64">
        <f t="shared" ca="1" si="37"/>
        <v>679.80993321764925</v>
      </c>
      <c r="M277" s="64">
        <f t="shared" ca="1" si="37"/>
        <v>561.40226289503801</v>
      </c>
      <c r="N277" s="64">
        <f t="shared" ca="1" si="37"/>
        <v>754.7186431687835</v>
      </c>
      <c r="O277" s="115">
        <f t="shared" ca="1" si="33"/>
        <v>4840.0073621204292</v>
      </c>
    </row>
    <row r="278" spans="1:15" hidden="1" x14ac:dyDescent="0.25">
      <c r="A278" s="62">
        <f t="shared" si="34"/>
        <v>277</v>
      </c>
      <c r="B278" s="63">
        <f t="shared" ca="1" si="35"/>
        <v>2.2258041235398787E-2</v>
      </c>
      <c r="C278" s="123">
        <f t="shared" ca="1" si="36"/>
        <v>233.92349646760277</v>
      </c>
      <c r="D278" s="99">
        <f t="shared" ca="1" si="36"/>
        <v>14004.33057647754</v>
      </c>
      <c r="E278" s="64">
        <f t="shared" ca="1" si="36"/>
        <v>188.83363429289881</v>
      </c>
      <c r="F278" s="64">
        <f t="shared" ca="1" si="37"/>
        <v>1744.3548689431161</v>
      </c>
      <c r="G278" s="64">
        <f t="shared" ca="1" si="37"/>
        <v>216.58830041054216</v>
      </c>
      <c r="H278" s="64">
        <f t="shared" ca="1" si="37"/>
        <v>211.99120430248104</v>
      </c>
      <c r="I278" s="64">
        <f t="shared" ca="1" si="37"/>
        <v>287.28085526548102</v>
      </c>
      <c r="J278" s="64">
        <f t="shared" ca="1" si="37"/>
        <v>-445.81479757783904</v>
      </c>
      <c r="K278" s="64">
        <f t="shared" ca="1" si="37"/>
        <v>37.690787284549515</v>
      </c>
      <c r="L278" s="64">
        <f t="shared" ca="1" si="37"/>
        <v>368.54766031516385</v>
      </c>
      <c r="M278" s="64">
        <f t="shared" ca="1" si="37"/>
        <v>814.34560338000256</v>
      </c>
      <c r="N278" s="64">
        <f t="shared" ca="1" si="37"/>
        <v>419.51204959762703</v>
      </c>
      <c r="O278" s="115">
        <f t="shared" ca="1" si="33"/>
        <v>3843.3301662140225</v>
      </c>
    </row>
    <row r="279" spans="1:15" hidden="1" x14ac:dyDescent="0.25">
      <c r="A279" s="62">
        <f t="shared" si="34"/>
        <v>278</v>
      </c>
      <c r="B279" s="63">
        <f t="shared" ca="1" si="35"/>
        <v>0.12012784343271098</v>
      </c>
      <c r="C279" s="123">
        <f t="shared" ca="1" si="36"/>
        <v>554.70555748175195</v>
      </c>
      <c r="D279" s="99">
        <f t="shared" ca="1" si="36"/>
        <v>10464.712833537567</v>
      </c>
      <c r="E279" s="64">
        <f t="shared" ca="1" si="36"/>
        <v>387.50897871778574</v>
      </c>
      <c r="F279" s="64">
        <f t="shared" ca="1" si="37"/>
        <v>589.34438384467455</v>
      </c>
      <c r="G279" s="64">
        <f t="shared" ca="1" si="37"/>
        <v>237.03388899188707</v>
      </c>
      <c r="H279" s="64">
        <f t="shared" ca="1" si="37"/>
        <v>2081.9149131686618</v>
      </c>
      <c r="I279" s="64">
        <f t="shared" ca="1" si="37"/>
        <v>398.15303304256093</v>
      </c>
      <c r="J279" s="64">
        <f t="shared" ca="1" si="37"/>
        <v>420.78154150279966</v>
      </c>
      <c r="K279" s="64">
        <f t="shared" ca="1" si="37"/>
        <v>948.16901130015572</v>
      </c>
      <c r="L279" s="64">
        <f t="shared" ca="1" si="37"/>
        <v>550.90427985256963</v>
      </c>
      <c r="M279" s="64">
        <f t="shared" ca="1" si="37"/>
        <v>1392.2647507689321</v>
      </c>
      <c r="N279" s="64">
        <f t="shared" ca="1" si="37"/>
        <v>732.01234154498616</v>
      </c>
      <c r="O279" s="115">
        <f t="shared" ca="1" si="33"/>
        <v>7738.0871227350135</v>
      </c>
    </row>
    <row r="280" spans="1:15" hidden="1" x14ac:dyDescent="0.25">
      <c r="A280" s="62">
        <f t="shared" si="34"/>
        <v>279</v>
      </c>
      <c r="B280" s="63">
        <f t="shared" ca="1" si="35"/>
        <v>7.3542155272215554E-2</v>
      </c>
      <c r="C280" s="123">
        <f t="shared" ca="1" si="36"/>
        <v>1056.0743261060779</v>
      </c>
      <c r="D280" s="99">
        <f t="shared" ca="1" si="36"/>
        <v>3630.8380332534434</v>
      </c>
      <c r="E280" s="64">
        <f t="shared" ca="1" si="36"/>
        <v>325.81714085090073</v>
      </c>
      <c r="F280" s="64">
        <f t="shared" ca="1" si="37"/>
        <v>382.00241246267967</v>
      </c>
      <c r="G280" s="64">
        <f t="shared" ca="1" si="37"/>
        <v>125.42793644715283</v>
      </c>
      <c r="H280" s="64">
        <f t="shared" ca="1" si="37"/>
        <v>-33.399385708226873</v>
      </c>
      <c r="I280" s="64">
        <f t="shared" ca="1" si="37"/>
        <v>66.736490084116326</v>
      </c>
      <c r="J280" s="64">
        <f t="shared" ca="1" si="37"/>
        <v>363.29216269209303</v>
      </c>
      <c r="K280" s="64">
        <f t="shared" ca="1" si="37"/>
        <v>1034.3084172821877</v>
      </c>
      <c r="L280" s="64">
        <f t="shared" ca="1" si="37"/>
        <v>846.71236584200233</v>
      </c>
      <c r="M280" s="64">
        <f t="shared" ca="1" si="37"/>
        <v>1516.1908317195825</v>
      </c>
      <c r="N280" s="64">
        <f t="shared" ca="1" si="37"/>
        <v>660.39950999106054</v>
      </c>
      <c r="O280" s="115">
        <f t="shared" ca="1" si="33"/>
        <v>5287.4878816635492</v>
      </c>
    </row>
    <row r="281" spans="1:15" hidden="1" x14ac:dyDescent="0.25">
      <c r="A281" s="62">
        <f t="shared" si="34"/>
        <v>280</v>
      </c>
      <c r="B281" s="63">
        <f t="shared" ca="1" si="35"/>
        <v>3.6826134392065446E-2</v>
      </c>
      <c r="C281" s="123">
        <f t="shared" ca="1" si="36"/>
        <v>568.63208428371752</v>
      </c>
      <c r="D281" s="99">
        <f t="shared" ca="1" si="36"/>
        <v>3550.1848551181479</v>
      </c>
      <c r="E281" s="64">
        <f t="shared" ca="1" si="36"/>
        <v>507.70321047298694</v>
      </c>
      <c r="F281" s="64">
        <f t="shared" ca="1" si="37"/>
        <v>1215.6598290974898</v>
      </c>
      <c r="G281" s="64">
        <f t="shared" ca="1" si="37"/>
        <v>510.36002376832255</v>
      </c>
      <c r="H281" s="64">
        <f t="shared" ca="1" si="37"/>
        <v>1379.9384496367882</v>
      </c>
      <c r="I281" s="64">
        <f t="shared" ca="1" si="37"/>
        <v>294.33768934599959</v>
      </c>
      <c r="J281" s="64">
        <f t="shared" ca="1" si="37"/>
        <v>101.18521942436684</v>
      </c>
      <c r="K281" s="64">
        <f t="shared" ca="1" si="37"/>
        <v>788.33192390338468</v>
      </c>
      <c r="L281" s="64">
        <f t="shared" ca="1" si="37"/>
        <v>414.18613810408419</v>
      </c>
      <c r="M281" s="64">
        <f t="shared" ca="1" si="37"/>
        <v>823.89626645396925</v>
      </c>
      <c r="N281" s="64">
        <f t="shared" ca="1" si="37"/>
        <v>253.49286323301243</v>
      </c>
      <c r="O281" s="115">
        <f t="shared" ca="1" si="33"/>
        <v>6289.0916134404042</v>
      </c>
    </row>
    <row r="282" spans="1:15" hidden="1" x14ac:dyDescent="0.25">
      <c r="A282" s="62">
        <f t="shared" si="34"/>
        <v>281</v>
      </c>
      <c r="B282" s="63">
        <f t="shared" ca="1" si="35"/>
        <v>5.2514464748838918E-2</v>
      </c>
      <c r="C282" s="123">
        <f t="shared" ca="1" si="36"/>
        <v>429.27887957620294</v>
      </c>
      <c r="D282" s="99">
        <f t="shared" ca="1" si="36"/>
        <v>1219.1115099129997</v>
      </c>
      <c r="E282" s="64">
        <f t="shared" ca="1" si="36"/>
        <v>-1149.8887604210386</v>
      </c>
      <c r="F282" s="64">
        <f t="shared" ref="F282:N297" ca="1" si="38">(_xlfn.NORM.INV(RAND(),F$1*$R$1,F$1*$U$1))</f>
        <v>32.425268837666295</v>
      </c>
      <c r="G282" s="64">
        <f t="shared" ca="1" si="38"/>
        <v>348.80559933666802</v>
      </c>
      <c r="H282" s="64">
        <f t="shared" ca="1" si="38"/>
        <v>450.46093600141103</v>
      </c>
      <c r="I282" s="64">
        <f t="shared" ca="1" si="38"/>
        <v>-375.85093179989883</v>
      </c>
      <c r="J282" s="64">
        <f t="shared" ca="1" si="38"/>
        <v>1940.9073297668394</v>
      </c>
      <c r="K282" s="64">
        <f t="shared" ca="1" si="38"/>
        <v>-88.220748672178161</v>
      </c>
      <c r="L282" s="64">
        <f t="shared" ca="1" si="38"/>
        <v>771.90463682281279</v>
      </c>
      <c r="M282" s="64">
        <f t="shared" ca="1" si="38"/>
        <v>625.96922828275456</v>
      </c>
      <c r="N282" s="64">
        <f t="shared" ca="1" si="38"/>
        <v>-22.691465670808157</v>
      </c>
      <c r="O282" s="115">
        <f t="shared" ca="1" si="33"/>
        <v>2533.8210924842283</v>
      </c>
    </row>
    <row r="283" spans="1:15" hidden="1" x14ac:dyDescent="0.25">
      <c r="A283" s="62">
        <f t="shared" si="34"/>
        <v>282</v>
      </c>
      <c r="B283" s="63">
        <f t="shared" ca="1" si="35"/>
        <v>1.8398089356732768E-2</v>
      </c>
      <c r="C283" s="123">
        <f t="shared" ca="1" si="36"/>
        <v>426.87789959907764</v>
      </c>
      <c r="D283" s="99">
        <f t="shared" ca="1" si="36"/>
        <v>3082.8105805364103</v>
      </c>
      <c r="E283" s="64">
        <f t="shared" ca="1" si="36"/>
        <v>576.25280504640841</v>
      </c>
      <c r="F283" s="64">
        <f t="shared" ca="1" si="38"/>
        <v>1448.3378271020965</v>
      </c>
      <c r="G283" s="64">
        <f t="shared" ca="1" si="38"/>
        <v>689.70627532445656</v>
      </c>
      <c r="H283" s="64">
        <f t="shared" ca="1" si="38"/>
        <v>-567.61686249999184</v>
      </c>
      <c r="I283" s="64">
        <f t="shared" ca="1" si="38"/>
        <v>292.41192706121939</v>
      </c>
      <c r="J283" s="64">
        <f t="shared" ca="1" si="38"/>
        <v>735.75792213643592</v>
      </c>
      <c r="K283" s="64">
        <f t="shared" ca="1" si="38"/>
        <v>517.79396450179013</v>
      </c>
      <c r="L283" s="64">
        <f t="shared" ca="1" si="38"/>
        <v>762.68046691272207</v>
      </c>
      <c r="M283" s="64">
        <f t="shared" ca="1" si="38"/>
        <v>245.31848273948881</v>
      </c>
      <c r="N283" s="64">
        <f t="shared" ca="1" si="38"/>
        <v>-80.467990976305259</v>
      </c>
      <c r="O283" s="115">
        <f t="shared" ca="1" si="33"/>
        <v>4620.1748173483211</v>
      </c>
    </row>
    <row r="284" spans="1:15" hidden="1" x14ac:dyDescent="0.25">
      <c r="A284" s="62">
        <f t="shared" si="34"/>
        <v>283</v>
      </c>
      <c r="B284" s="63">
        <f t="shared" ca="1" si="35"/>
        <v>0.15668534793157662</v>
      </c>
      <c r="C284" s="123">
        <f t="shared" ca="1" si="36"/>
        <v>334.46534400235271</v>
      </c>
      <c r="D284" s="99">
        <f t="shared" ca="1" si="36"/>
        <v>3679.6244882005349</v>
      </c>
      <c r="E284" s="64">
        <f t="shared" ca="1" si="36"/>
        <v>1300.475457800907</v>
      </c>
      <c r="F284" s="64">
        <f t="shared" ca="1" si="38"/>
        <v>243.32843854306617</v>
      </c>
      <c r="G284" s="64">
        <f t="shared" ca="1" si="38"/>
        <v>1135.9528106405842</v>
      </c>
      <c r="H284" s="64">
        <f t="shared" ca="1" si="38"/>
        <v>659.9239846563778</v>
      </c>
      <c r="I284" s="64">
        <f t="shared" ca="1" si="38"/>
        <v>882.2326037734199</v>
      </c>
      <c r="J284" s="64">
        <f t="shared" ca="1" si="38"/>
        <v>1035.1140168691891</v>
      </c>
      <c r="K284" s="64">
        <f t="shared" ca="1" si="38"/>
        <v>717.06334900961247</v>
      </c>
      <c r="L284" s="64">
        <f t="shared" ca="1" si="38"/>
        <v>147.11744448802148</v>
      </c>
      <c r="M284" s="64">
        <f t="shared" ca="1" si="38"/>
        <v>695.48020358195959</v>
      </c>
      <c r="N284" s="64">
        <f t="shared" ca="1" si="38"/>
        <v>1597.0074676556321</v>
      </c>
      <c r="O284" s="115">
        <f t="shared" ca="1" si="33"/>
        <v>8413.6957770187691</v>
      </c>
    </row>
    <row r="285" spans="1:15" hidden="1" x14ac:dyDescent="0.25">
      <c r="A285" s="62">
        <f t="shared" si="34"/>
        <v>284</v>
      </c>
      <c r="B285" s="63">
        <f t="shared" ca="1" si="35"/>
        <v>4.1366946135555721E-2</v>
      </c>
      <c r="C285" s="123">
        <f t="shared" ca="1" si="36"/>
        <v>1176.821729427709</v>
      </c>
      <c r="D285" s="99">
        <f t="shared" ca="1" si="36"/>
        <v>6858.4475237222196</v>
      </c>
      <c r="E285" s="64">
        <f t="shared" ca="1" si="36"/>
        <v>-267.45690617994285</v>
      </c>
      <c r="F285" s="64">
        <f t="shared" ca="1" si="38"/>
        <v>1038.8942558382978</v>
      </c>
      <c r="G285" s="64">
        <f t="shared" ca="1" si="38"/>
        <v>-133.32822953853702</v>
      </c>
      <c r="H285" s="64">
        <f t="shared" ca="1" si="38"/>
        <v>223.50431299204661</v>
      </c>
      <c r="I285" s="64">
        <f t="shared" ca="1" si="38"/>
        <v>718.28047954226304</v>
      </c>
      <c r="J285" s="64">
        <f t="shared" ca="1" si="38"/>
        <v>594.96023729731746</v>
      </c>
      <c r="K285" s="64">
        <f t="shared" ca="1" si="38"/>
        <v>69.351492199878464</v>
      </c>
      <c r="L285" s="64">
        <f t="shared" ca="1" si="38"/>
        <v>372.92302767078172</v>
      </c>
      <c r="M285" s="64">
        <f t="shared" ca="1" si="38"/>
        <v>796.124123870738</v>
      </c>
      <c r="N285" s="64">
        <f t="shared" ca="1" si="38"/>
        <v>567.81092454256918</v>
      </c>
      <c r="O285" s="115">
        <f t="shared" ca="1" si="33"/>
        <v>3981.0637182354121</v>
      </c>
    </row>
    <row r="286" spans="1:15" hidden="1" x14ac:dyDescent="0.25">
      <c r="A286" s="62">
        <f t="shared" si="34"/>
        <v>285</v>
      </c>
      <c r="B286" s="63">
        <f t="shared" ca="1" si="35"/>
        <v>1.3957649987591643E-2</v>
      </c>
      <c r="C286" s="123">
        <f t="shared" ca="1" si="36"/>
        <v>725.15670351115136</v>
      </c>
      <c r="D286" s="99">
        <f t="shared" ca="1" si="36"/>
        <v>1670.845673616242</v>
      </c>
      <c r="E286" s="64">
        <f t="shared" ca="1" si="36"/>
        <v>376.52318578225123</v>
      </c>
      <c r="F286" s="64">
        <f t="shared" ca="1" si="38"/>
        <v>-254.73280403183696</v>
      </c>
      <c r="G286" s="64">
        <f t="shared" ca="1" si="38"/>
        <v>-293.36365346252512</v>
      </c>
      <c r="H286" s="64">
        <f t="shared" ca="1" si="38"/>
        <v>37.278697691403011</v>
      </c>
      <c r="I286" s="64">
        <f t="shared" ca="1" si="38"/>
        <v>125.84883535013159</v>
      </c>
      <c r="J286" s="64">
        <f t="shared" ca="1" si="38"/>
        <v>416.65934174120844</v>
      </c>
      <c r="K286" s="64">
        <f t="shared" ca="1" si="38"/>
        <v>205.9047507905297</v>
      </c>
      <c r="L286" s="64">
        <f t="shared" ca="1" si="38"/>
        <v>969.91953299152669</v>
      </c>
      <c r="M286" s="64">
        <f t="shared" ca="1" si="38"/>
        <v>755.54523789991424</v>
      </c>
      <c r="N286" s="64">
        <f t="shared" ca="1" si="38"/>
        <v>-181.87685336049765</v>
      </c>
      <c r="O286" s="115">
        <f t="shared" ca="1" si="33"/>
        <v>2157.7062713921055</v>
      </c>
    </row>
    <row r="287" spans="1:15" hidden="1" x14ac:dyDescent="0.25">
      <c r="A287" s="62">
        <f t="shared" si="34"/>
        <v>286</v>
      </c>
      <c r="B287" s="63">
        <f t="shared" ca="1" si="35"/>
        <v>6.5265799871316241E-2</v>
      </c>
      <c r="C287" s="123">
        <f t="shared" ca="1" si="36"/>
        <v>-95.366256883140409</v>
      </c>
      <c r="D287" s="99">
        <f t="shared" ca="1" si="36"/>
        <v>6981.7750921417328</v>
      </c>
      <c r="E287" s="64">
        <f t="shared" ca="1" si="36"/>
        <v>1236.6057877811706</v>
      </c>
      <c r="F287" s="64">
        <f t="shared" ca="1" si="38"/>
        <v>684.92346877484772</v>
      </c>
      <c r="G287" s="64">
        <f t="shared" ca="1" si="38"/>
        <v>1613.3422179823974</v>
      </c>
      <c r="H287" s="64">
        <f t="shared" ca="1" si="38"/>
        <v>279.71440238811658</v>
      </c>
      <c r="I287" s="64">
        <f t="shared" ca="1" si="38"/>
        <v>424.58523585297985</v>
      </c>
      <c r="J287" s="64">
        <f t="shared" ca="1" si="38"/>
        <v>591.95290163383345</v>
      </c>
      <c r="K287" s="64">
        <f t="shared" ca="1" si="38"/>
        <v>749.55491172155212</v>
      </c>
      <c r="L287" s="64">
        <f t="shared" ca="1" si="38"/>
        <v>379.09756302300184</v>
      </c>
      <c r="M287" s="64">
        <f t="shared" ca="1" si="38"/>
        <v>-155.06425548530126</v>
      </c>
      <c r="N287" s="64">
        <f t="shared" ca="1" si="38"/>
        <v>497.09601724204839</v>
      </c>
      <c r="O287" s="115">
        <f t="shared" ca="1" si="33"/>
        <v>6301.8082509146479</v>
      </c>
    </row>
    <row r="288" spans="1:15" hidden="1" x14ac:dyDescent="0.25">
      <c r="A288" s="62">
        <f t="shared" si="34"/>
        <v>287</v>
      </c>
      <c r="B288" s="63">
        <f t="shared" ca="1" si="35"/>
        <v>8.8268036443851089E-2</v>
      </c>
      <c r="C288" s="123">
        <f t="shared" ca="1" si="36"/>
        <v>203.34026718508295</v>
      </c>
      <c r="D288" s="99">
        <f t="shared" ca="1" si="36"/>
        <v>786.36461316242367</v>
      </c>
      <c r="E288" s="64">
        <f t="shared" ca="1" si="36"/>
        <v>175.08143927572246</v>
      </c>
      <c r="F288" s="64">
        <f t="shared" ca="1" si="38"/>
        <v>637.66853676297524</v>
      </c>
      <c r="G288" s="64">
        <f t="shared" ca="1" si="38"/>
        <v>65.778017015314276</v>
      </c>
      <c r="H288" s="64">
        <f t="shared" ca="1" si="38"/>
        <v>736.7970687546358</v>
      </c>
      <c r="I288" s="64">
        <f t="shared" ca="1" si="38"/>
        <v>807.91556198346302</v>
      </c>
      <c r="J288" s="64">
        <f t="shared" ca="1" si="38"/>
        <v>1893.6045417493228</v>
      </c>
      <c r="K288" s="64">
        <f t="shared" ca="1" si="38"/>
        <v>1019.2079201958317</v>
      </c>
      <c r="L288" s="64">
        <f t="shared" ca="1" si="38"/>
        <v>174.84283955537825</v>
      </c>
      <c r="M288" s="64">
        <f t="shared" ca="1" si="38"/>
        <v>83.066796745355248</v>
      </c>
      <c r="N288" s="64">
        <f t="shared" ca="1" si="38"/>
        <v>637.57251364713329</v>
      </c>
      <c r="O288" s="115">
        <f t="shared" ca="1" si="33"/>
        <v>6231.5352356851326</v>
      </c>
    </row>
    <row r="289" spans="1:15" hidden="1" x14ac:dyDescent="0.25">
      <c r="A289" s="62">
        <f t="shared" si="34"/>
        <v>288</v>
      </c>
      <c r="B289" s="63">
        <f t="shared" ca="1" si="35"/>
        <v>7.2952654761242922E-2</v>
      </c>
      <c r="C289" s="123">
        <f t="shared" ca="1" si="36"/>
        <v>274.65855270116617</v>
      </c>
      <c r="D289" s="99">
        <f t="shared" ca="1" si="36"/>
        <v>6932.0094235389806</v>
      </c>
      <c r="E289" s="64">
        <f t="shared" ca="1" si="36"/>
        <v>1029.8897470322861</v>
      </c>
      <c r="F289" s="64">
        <f t="shared" ca="1" si="38"/>
        <v>1208.584161132103</v>
      </c>
      <c r="G289" s="64">
        <f t="shared" ca="1" si="38"/>
        <v>599.48682575296027</v>
      </c>
      <c r="H289" s="64">
        <f t="shared" ca="1" si="38"/>
        <v>-264.49339776397392</v>
      </c>
      <c r="I289" s="64">
        <f t="shared" ca="1" si="38"/>
        <v>249.4556654179878</v>
      </c>
      <c r="J289" s="64">
        <f t="shared" ca="1" si="38"/>
        <v>274.20090509419083</v>
      </c>
      <c r="K289" s="64">
        <f t="shared" ca="1" si="38"/>
        <v>216.62210017158856</v>
      </c>
      <c r="L289" s="64">
        <f t="shared" ca="1" si="38"/>
        <v>432.08759013216337</v>
      </c>
      <c r="M289" s="64">
        <f t="shared" ca="1" si="38"/>
        <v>685.66621009047481</v>
      </c>
      <c r="N289" s="64">
        <f t="shared" ca="1" si="38"/>
        <v>1479.0976958994704</v>
      </c>
      <c r="O289" s="115">
        <f t="shared" ca="1" si="33"/>
        <v>5910.5975029592519</v>
      </c>
    </row>
    <row r="290" spans="1:15" hidden="1" x14ac:dyDescent="0.25">
      <c r="A290" s="62">
        <f t="shared" si="34"/>
        <v>289</v>
      </c>
      <c r="B290" s="63">
        <f t="shared" ca="1" si="35"/>
        <v>4.1866746654940043E-2</v>
      </c>
      <c r="C290" s="123">
        <f t="shared" ca="1" si="36"/>
        <v>-254.49617208457812</v>
      </c>
      <c r="D290" s="99">
        <f t="shared" ca="1" si="36"/>
        <v>19809.627718231535</v>
      </c>
      <c r="E290" s="64">
        <f t="shared" ca="1" si="36"/>
        <v>414.58496464497512</v>
      </c>
      <c r="F290" s="64">
        <f t="shared" ca="1" si="38"/>
        <v>305.6243925698372</v>
      </c>
      <c r="G290" s="64">
        <f t="shared" ca="1" si="38"/>
        <v>402.09339633062569</v>
      </c>
      <c r="H290" s="64">
        <f t="shared" ca="1" si="38"/>
        <v>368.89873460449292</v>
      </c>
      <c r="I290" s="64">
        <f t="shared" ca="1" si="38"/>
        <v>994.42702055527093</v>
      </c>
      <c r="J290" s="64">
        <f t="shared" ca="1" si="38"/>
        <v>847.839082602448</v>
      </c>
      <c r="K290" s="64">
        <f t="shared" ca="1" si="38"/>
        <v>544.21374119644258</v>
      </c>
      <c r="L290" s="64">
        <f t="shared" ca="1" si="38"/>
        <v>389.58196539680392</v>
      </c>
      <c r="M290" s="64">
        <f t="shared" ca="1" si="38"/>
        <v>193.31482193458373</v>
      </c>
      <c r="N290" s="64">
        <f t="shared" ca="1" si="38"/>
        <v>666.98445639304009</v>
      </c>
      <c r="O290" s="115">
        <f t="shared" ca="1" si="33"/>
        <v>5127.5625762285208</v>
      </c>
    </row>
    <row r="291" spans="1:15" hidden="1" x14ac:dyDescent="0.25">
      <c r="A291" s="62">
        <f t="shared" si="34"/>
        <v>290</v>
      </c>
      <c r="B291" s="63">
        <f t="shared" ca="1" si="35"/>
        <v>3.6329161864766368E-2</v>
      </c>
      <c r="C291" s="123">
        <f t="shared" ca="1" si="36"/>
        <v>206.05097163151038</v>
      </c>
      <c r="D291" s="99">
        <f t="shared" ca="1" si="36"/>
        <v>11854.912882337081</v>
      </c>
      <c r="E291" s="64">
        <f t="shared" ca="1" si="36"/>
        <v>371.94177195536611</v>
      </c>
      <c r="F291" s="64">
        <f t="shared" ca="1" si="38"/>
        <v>1179.6066781895111</v>
      </c>
      <c r="G291" s="64">
        <f t="shared" ca="1" si="38"/>
        <v>897.04642618181401</v>
      </c>
      <c r="H291" s="64">
        <f t="shared" ca="1" si="38"/>
        <v>733.14405218708157</v>
      </c>
      <c r="I291" s="64">
        <f t="shared" ca="1" si="38"/>
        <v>369.35551723531705</v>
      </c>
      <c r="J291" s="64">
        <f t="shared" ca="1" si="38"/>
        <v>-139.57827736636079</v>
      </c>
      <c r="K291" s="64">
        <f t="shared" ca="1" si="38"/>
        <v>454.71644049766661</v>
      </c>
      <c r="L291" s="64">
        <f t="shared" ca="1" si="38"/>
        <v>832.86481236664565</v>
      </c>
      <c r="M291" s="64">
        <f t="shared" ca="1" si="38"/>
        <v>203.6991684254499</v>
      </c>
      <c r="N291" s="64">
        <f t="shared" ca="1" si="38"/>
        <v>1268.2304741905732</v>
      </c>
      <c r="O291" s="115">
        <f t="shared" ca="1" si="33"/>
        <v>6171.0270638630645</v>
      </c>
    </row>
    <row r="292" spans="1:15" hidden="1" x14ac:dyDescent="0.25">
      <c r="A292" s="62">
        <f t="shared" si="34"/>
        <v>291</v>
      </c>
      <c r="B292" s="63">
        <f t="shared" ca="1" si="35"/>
        <v>1.4691087447844899E-2</v>
      </c>
      <c r="C292" s="123">
        <f t="shared" ca="1" si="36"/>
        <v>108.08398462259362</v>
      </c>
      <c r="D292" s="99">
        <f t="shared" ca="1" si="36"/>
        <v>6856.1869300757899</v>
      </c>
      <c r="E292" s="64">
        <f t="shared" ca="1" si="36"/>
        <v>-27.231454464873764</v>
      </c>
      <c r="F292" s="64">
        <f t="shared" ca="1" si="38"/>
        <v>1397.0178621103387</v>
      </c>
      <c r="G292" s="64">
        <f t="shared" ca="1" si="38"/>
        <v>285.35376724945002</v>
      </c>
      <c r="H292" s="64">
        <f t="shared" ca="1" si="38"/>
        <v>-879.22183004274689</v>
      </c>
      <c r="I292" s="64">
        <f t="shared" ca="1" si="38"/>
        <v>509.0216580011903</v>
      </c>
      <c r="J292" s="64">
        <f t="shared" ca="1" si="38"/>
        <v>687.69738684784329</v>
      </c>
      <c r="K292" s="64">
        <f t="shared" ca="1" si="38"/>
        <v>1180.0242689262432</v>
      </c>
      <c r="L292" s="64">
        <f t="shared" ca="1" si="38"/>
        <v>274.54485728033183</v>
      </c>
      <c r="M292" s="64">
        <f t="shared" ca="1" si="38"/>
        <v>121.55310766642896</v>
      </c>
      <c r="N292" s="64">
        <f t="shared" ca="1" si="38"/>
        <v>1230.5485300996565</v>
      </c>
      <c r="O292" s="115">
        <f t="shared" ca="1" si="33"/>
        <v>4779.3081536738619</v>
      </c>
    </row>
    <row r="293" spans="1:15" hidden="1" x14ac:dyDescent="0.25">
      <c r="A293" s="62">
        <f t="shared" si="34"/>
        <v>292</v>
      </c>
      <c r="B293" s="63">
        <f t="shared" ca="1" si="35"/>
        <v>4.4033488714761496E-2</v>
      </c>
      <c r="C293" s="123">
        <f t="shared" ca="1" si="36"/>
        <v>771.62306934430899</v>
      </c>
      <c r="D293" s="99">
        <f t="shared" ca="1" si="36"/>
        <v>9262.1949038575149</v>
      </c>
      <c r="E293" s="64">
        <f t="shared" ca="1" si="36"/>
        <v>353.49156977788931</v>
      </c>
      <c r="F293" s="64">
        <f t="shared" ca="1" si="38"/>
        <v>985.51720803372496</v>
      </c>
      <c r="G293" s="64">
        <f t="shared" ca="1" si="38"/>
        <v>272.1511516232066</v>
      </c>
      <c r="H293" s="64">
        <f t="shared" ca="1" si="38"/>
        <v>524.20496121184726</v>
      </c>
      <c r="I293" s="64">
        <f t="shared" ca="1" si="38"/>
        <v>-74.290318292434904</v>
      </c>
      <c r="J293" s="64">
        <f t="shared" ca="1" si="38"/>
        <v>1040.1439567619034</v>
      </c>
      <c r="K293" s="64">
        <f t="shared" ca="1" si="38"/>
        <v>822.67033584531316</v>
      </c>
      <c r="L293" s="64">
        <f t="shared" ca="1" si="38"/>
        <v>716.971212669789</v>
      </c>
      <c r="M293" s="64">
        <f t="shared" ca="1" si="38"/>
        <v>721.16558500076042</v>
      </c>
      <c r="N293" s="64">
        <f t="shared" ca="1" si="38"/>
        <v>130.45839749787575</v>
      </c>
      <c r="O293" s="115">
        <f t="shared" ca="1" si="33"/>
        <v>5492.4840601298747</v>
      </c>
    </row>
    <row r="294" spans="1:15" hidden="1" x14ac:dyDescent="0.25">
      <c r="A294" s="62">
        <f t="shared" si="34"/>
        <v>293</v>
      </c>
      <c r="B294" s="63">
        <f t="shared" ca="1" si="35"/>
        <v>-1.830044057303977E-2</v>
      </c>
      <c r="C294" s="123">
        <f t="shared" ca="1" si="36"/>
        <v>1000.3285662491226</v>
      </c>
      <c r="D294" s="99">
        <f t="shared" ca="1" si="36"/>
        <v>5022.2253329937548</v>
      </c>
      <c r="E294" s="64">
        <f t="shared" ca="1" si="36"/>
        <v>-81.719208920980918</v>
      </c>
      <c r="F294" s="64">
        <f t="shared" ca="1" si="38"/>
        <v>258.68841237943167</v>
      </c>
      <c r="G294" s="64">
        <f t="shared" ca="1" si="38"/>
        <v>360.73256043223671</v>
      </c>
      <c r="H294" s="64">
        <f t="shared" ca="1" si="38"/>
        <v>154.51627279752387</v>
      </c>
      <c r="I294" s="64">
        <f t="shared" ca="1" si="38"/>
        <v>1009.469426024707</v>
      </c>
      <c r="J294" s="64">
        <f t="shared" ca="1" si="38"/>
        <v>851.36675901671663</v>
      </c>
      <c r="K294" s="64">
        <f t="shared" ca="1" si="38"/>
        <v>-65.161266812938038</v>
      </c>
      <c r="L294" s="64">
        <f t="shared" ca="1" si="38"/>
        <v>527.92504966698436</v>
      </c>
      <c r="M294" s="64">
        <f t="shared" ca="1" si="38"/>
        <v>245.71161817854042</v>
      </c>
      <c r="N294" s="64">
        <f t="shared" ca="1" si="38"/>
        <v>-71.668803705937648</v>
      </c>
      <c r="O294" s="115">
        <f t="shared" ca="1" si="33"/>
        <v>3189.8608190562841</v>
      </c>
    </row>
    <row r="295" spans="1:15" hidden="1" x14ac:dyDescent="0.25">
      <c r="A295" s="62">
        <f t="shared" si="34"/>
        <v>294</v>
      </c>
      <c r="B295" s="63">
        <f t="shared" ca="1" si="35"/>
        <v>4.4666550530693336E-3</v>
      </c>
      <c r="C295" s="123">
        <f t="shared" ca="1" si="36"/>
        <v>1086.8022844633865</v>
      </c>
      <c r="D295" s="99">
        <f t="shared" ca="1" si="36"/>
        <v>6709.5418025563986</v>
      </c>
      <c r="E295" s="64">
        <f t="shared" ca="1" si="36"/>
        <v>860.63272106230011</v>
      </c>
      <c r="F295" s="64">
        <f t="shared" ca="1" si="38"/>
        <v>285.04696040348546</v>
      </c>
      <c r="G295" s="64">
        <f t="shared" ca="1" si="38"/>
        <v>441.36467887211285</v>
      </c>
      <c r="H295" s="64">
        <f t="shared" ca="1" si="38"/>
        <v>994.849292496148</v>
      </c>
      <c r="I295" s="64">
        <f t="shared" ca="1" si="38"/>
        <v>592.77543387102264</v>
      </c>
      <c r="J295" s="64">
        <f t="shared" ca="1" si="38"/>
        <v>731.73400091295503</v>
      </c>
      <c r="K295" s="64">
        <f t="shared" ca="1" si="38"/>
        <v>120.63698302997744</v>
      </c>
      <c r="L295" s="64">
        <f t="shared" ca="1" si="38"/>
        <v>650.06602165386494</v>
      </c>
      <c r="M295" s="64">
        <f t="shared" ca="1" si="38"/>
        <v>-205.55651721904644</v>
      </c>
      <c r="N295" s="64">
        <f t="shared" ca="1" si="38"/>
        <v>518.74458630562901</v>
      </c>
      <c r="O295" s="115">
        <f t="shared" ca="1" si="33"/>
        <v>4990.2941613884495</v>
      </c>
    </row>
    <row r="296" spans="1:15" hidden="1" x14ac:dyDescent="0.25">
      <c r="A296" s="62">
        <f t="shared" si="34"/>
        <v>295</v>
      </c>
      <c r="B296" s="63">
        <f t="shared" ca="1" si="35"/>
        <v>-8.0664219415617841E-3</v>
      </c>
      <c r="C296" s="123">
        <f t="shared" ca="1" si="36"/>
        <v>726.25832691960932</v>
      </c>
      <c r="D296" s="99">
        <f t="shared" ca="1" si="36"/>
        <v>6003.4243311941773</v>
      </c>
      <c r="E296" s="64">
        <f t="shared" ca="1" si="36"/>
        <v>-212.8623798907588</v>
      </c>
      <c r="F296" s="64">
        <f t="shared" ca="1" si="38"/>
        <v>611.62771786568476</v>
      </c>
      <c r="G296" s="64">
        <f t="shared" ca="1" si="38"/>
        <v>913.63444350018824</v>
      </c>
      <c r="H296" s="64">
        <f t="shared" ca="1" si="38"/>
        <v>555.72708880031598</v>
      </c>
      <c r="I296" s="64">
        <f t="shared" ca="1" si="38"/>
        <v>797.90199996275351</v>
      </c>
      <c r="J296" s="64">
        <f t="shared" ca="1" si="38"/>
        <v>811.73671326056888</v>
      </c>
      <c r="K296" s="64">
        <f t="shared" ca="1" si="38"/>
        <v>528.02028541289235</v>
      </c>
      <c r="L296" s="64">
        <f t="shared" ca="1" si="38"/>
        <v>-235.45625438559568</v>
      </c>
      <c r="M296" s="64">
        <f t="shared" ca="1" si="38"/>
        <v>189.04278537238139</v>
      </c>
      <c r="N296" s="64">
        <f t="shared" ca="1" si="38"/>
        <v>264.12108730327157</v>
      </c>
      <c r="O296" s="115">
        <f t="shared" ca="1" si="33"/>
        <v>4223.493487201702</v>
      </c>
    </row>
    <row r="297" spans="1:15" hidden="1" x14ac:dyDescent="0.25">
      <c r="A297" s="62">
        <f t="shared" si="34"/>
        <v>296</v>
      </c>
      <c r="B297" s="63">
        <f t="shared" ca="1" si="35"/>
        <v>5.616555569690708E-2</v>
      </c>
      <c r="C297" s="123">
        <f t="shared" ca="1" si="36"/>
        <v>710.44727079919176</v>
      </c>
      <c r="D297" s="99">
        <f t="shared" ca="1" si="36"/>
        <v>6878.2265642314705</v>
      </c>
      <c r="E297" s="64">
        <f t="shared" ca="1" si="36"/>
        <v>236.2880156486919</v>
      </c>
      <c r="F297" s="64">
        <f t="shared" ca="1" si="38"/>
        <v>276.40012905053408</v>
      </c>
      <c r="G297" s="64">
        <f t="shared" ca="1" si="38"/>
        <v>582.91197070124576</v>
      </c>
      <c r="H297" s="64">
        <f t="shared" ca="1" si="38"/>
        <v>27.919970827251461</v>
      </c>
      <c r="I297" s="64">
        <f t="shared" ca="1" si="38"/>
        <v>947.20439219444415</v>
      </c>
      <c r="J297" s="64">
        <f t="shared" ca="1" si="38"/>
        <v>63.281497214102899</v>
      </c>
      <c r="K297" s="64">
        <f t="shared" ca="1" si="38"/>
        <v>142.37055810624355</v>
      </c>
      <c r="L297" s="64">
        <f t="shared" ca="1" si="38"/>
        <v>291.48589637722637</v>
      </c>
      <c r="M297" s="64">
        <f t="shared" ca="1" si="38"/>
        <v>-115.69976702925419</v>
      </c>
      <c r="N297" s="64">
        <f t="shared" ca="1" si="38"/>
        <v>52.149132244980137</v>
      </c>
      <c r="O297" s="115">
        <f t="shared" ca="1" si="33"/>
        <v>2504.3117953354658</v>
      </c>
    </row>
    <row r="298" spans="1:15" hidden="1" x14ac:dyDescent="0.25">
      <c r="A298" s="62">
        <f t="shared" si="34"/>
        <v>297</v>
      </c>
      <c r="B298" s="63">
        <f t="shared" ca="1" si="35"/>
        <v>8.4621421233986374E-3</v>
      </c>
      <c r="C298" s="123">
        <f t="shared" ca="1" si="36"/>
        <v>1008.9354667151747</v>
      </c>
      <c r="D298" s="99">
        <f t="shared" ca="1" si="36"/>
        <v>5063.8983481081796</v>
      </c>
      <c r="E298" s="64">
        <f t="shared" ca="1" si="36"/>
        <v>1038.7493889518028</v>
      </c>
      <c r="F298" s="64">
        <f t="shared" ref="F298:N313" ca="1" si="39">(_xlfn.NORM.INV(RAND(),F$1*$R$1,F$1*$U$1))</f>
        <v>24.449925427817675</v>
      </c>
      <c r="G298" s="64">
        <f t="shared" ca="1" si="39"/>
        <v>674.38891247537322</v>
      </c>
      <c r="H298" s="64">
        <f t="shared" ca="1" si="39"/>
        <v>235.8842710665607</v>
      </c>
      <c r="I298" s="64">
        <f t="shared" ca="1" si="39"/>
        <v>918.30992031993151</v>
      </c>
      <c r="J298" s="64">
        <f t="shared" ca="1" si="39"/>
        <v>695.1078341802546</v>
      </c>
      <c r="K298" s="64">
        <f t="shared" ca="1" si="39"/>
        <v>1095.996261125408</v>
      </c>
      <c r="L298" s="64">
        <f t="shared" ca="1" si="39"/>
        <v>244.83506544221385</v>
      </c>
      <c r="M298" s="64">
        <f t="shared" ca="1" si="39"/>
        <v>1121.0548854273052</v>
      </c>
      <c r="N298" s="64">
        <f t="shared" ca="1" si="39"/>
        <v>292.12615620801023</v>
      </c>
      <c r="O298" s="115">
        <f t="shared" ca="1" si="33"/>
        <v>6340.9026206246772</v>
      </c>
    </row>
    <row r="299" spans="1:15" hidden="1" x14ac:dyDescent="0.25">
      <c r="A299" s="62">
        <f t="shared" si="34"/>
        <v>298</v>
      </c>
      <c r="B299" s="63">
        <f t="shared" ca="1" si="35"/>
        <v>1.8382515152378938E-2</v>
      </c>
      <c r="C299" s="123">
        <f t="shared" ca="1" si="36"/>
        <v>548.36414528833734</v>
      </c>
      <c r="D299" s="99">
        <f t="shared" ca="1" si="36"/>
        <v>12866.929433755036</v>
      </c>
      <c r="E299" s="64">
        <f t="shared" ca="1" si="36"/>
        <v>1294.74125682159</v>
      </c>
      <c r="F299" s="64">
        <f t="shared" ca="1" si="39"/>
        <v>1277.9787880792762</v>
      </c>
      <c r="G299" s="64">
        <f t="shared" ca="1" si="39"/>
        <v>-62.944231229162824</v>
      </c>
      <c r="H299" s="64">
        <f t="shared" ca="1" si="39"/>
        <v>890.27263474034362</v>
      </c>
      <c r="I299" s="64">
        <f t="shared" ca="1" si="39"/>
        <v>316.21416581801441</v>
      </c>
      <c r="J299" s="64">
        <f t="shared" ca="1" si="39"/>
        <v>1206.5195966799197</v>
      </c>
      <c r="K299" s="64">
        <f t="shared" ca="1" si="39"/>
        <v>-308.11988559519114</v>
      </c>
      <c r="L299" s="64">
        <f t="shared" ca="1" si="39"/>
        <v>520.28002837118402</v>
      </c>
      <c r="M299" s="64">
        <f t="shared" ca="1" si="39"/>
        <v>396.03052810339784</v>
      </c>
      <c r="N299" s="64">
        <f t="shared" ca="1" si="39"/>
        <v>991.11226858100576</v>
      </c>
      <c r="O299" s="115">
        <f t="shared" ca="1" si="33"/>
        <v>6522.085150370378</v>
      </c>
    </row>
    <row r="300" spans="1:15" hidden="1" x14ac:dyDescent="0.25">
      <c r="A300" s="62">
        <f t="shared" si="34"/>
        <v>299</v>
      </c>
      <c r="B300" s="63">
        <f t="shared" ca="1" si="35"/>
        <v>1.1204927195265182E-2</v>
      </c>
      <c r="C300" s="123">
        <f t="shared" ca="1" si="36"/>
        <v>444.68270451674698</v>
      </c>
      <c r="D300" s="99">
        <f t="shared" ca="1" si="36"/>
        <v>7211.5806600827482</v>
      </c>
      <c r="E300" s="64">
        <f t="shared" ca="1" si="36"/>
        <v>30.186568840674454</v>
      </c>
      <c r="F300" s="64">
        <f t="shared" ca="1" si="39"/>
        <v>94.230172527836146</v>
      </c>
      <c r="G300" s="64">
        <f t="shared" ca="1" si="39"/>
        <v>765.37212296943301</v>
      </c>
      <c r="H300" s="64">
        <f t="shared" ca="1" si="39"/>
        <v>267.44309229209921</v>
      </c>
      <c r="I300" s="64">
        <f t="shared" ca="1" si="39"/>
        <v>132.18883537959505</v>
      </c>
      <c r="J300" s="64">
        <f t="shared" ca="1" si="39"/>
        <v>338.38118338477227</v>
      </c>
      <c r="K300" s="64">
        <f t="shared" ca="1" si="39"/>
        <v>409.19721564608176</v>
      </c>
      <c r="L300" s="64">
        <f t="shared" ca="1" si="39"/>
        <v>-42.197010404833577</v>
      </c>
      <c r="M300" s="64">
        <f t="shared" ca="1" si="39"/>
        <v>429.79367236303494</v>
      </c>
      <c r="N300" s="64">
        <f t="shared" ca="1" si="39"/>
        <v>279.2971025409538</v>
      </c>
      <c r="O300" s="115">
        <f t="shared" ca="1" si="33"/>
        <v>2703.8929555396471</v>
      </c>
    </row>
    <row r="301" spans="1:15" hidden="1" x14ac:dyDescent="0.25">
      <c r="A301" s="62">
        <f t="shared" si="34"/>
        <v>300</v>
      </c>
      <c r="B301" s="63">
        <f t="shared" ca="1" si="35"/>
        <v>0.10325703735883733</v>
      </c>
      <c r="C301" s="123">
        <f t="shared" ca="1" si="36"/>
        <v>725.90205056333571</v>
      </c>
      <c r="D301" s="99">
        <f t="shared" ca="1" si="36"/>
        <v>8249.6095351697913</v>
      </c>
      <c r="E301" s="64">
        <f t="shared" ca="1" si="36"/>
        <v>-209.1336383537074</v>
      </c>
      <c r="F301" s="64">
        <f t="shared" ca="1" si="39"/>
        <v>338.264076790964</v>
      </c>
      <c r="G301" s="64">
        <f t="shared" ca="1" si="39"/>
        <v>748.224042913522</v>
      </c>
      <c r="H301" s="64">
        <f t="shared" ca="1" si="39"/>
        <v>283.19333818052701</v>
      </c>
      <c r="I301" s="64">
        <f t="shared" ca="1" si="39"/>
        <v>-245.12590953369488</v>
      </c>
      <c r="J301" s="64">
        <f t="shared" ca="1" si="39"/>
        <v>1324.7860989557382</v>
      </c>
      <c r="K301" s="64">
        <f t="shared" ca="1" si="39"/>
        <v>244.1354809803793</v>
      </c>
      <c r="L301" s="64">
        <f t="shared" ca="1" si="39"/>
        <v>645.61663814814324</v>
      </c>
      <c r="M301" s="64">
        <f t="shared" ca="1" si="39"/>
        <v>677.47487931736771</v>
      </c>
      <c r="N301" s="64">
        <f t="shared" ca="1" si="39"/>
        <v>1740.1703002807733</v>
      </c>
      <c r="O301" s="115">
        <f t="shared" ca="1" si="33"/>
        <v>5547.6053076800126</v>
      </c>
    </row>
    <row r="302" spans="1:15" hidden="1" x14ac:dyDescent="0.25">
      <c r="A302" s="62">
        <f t="shared" si="34"/>
        <v>301</v>
      </c>
      <c r="B302" s="63">
        <f t="shared" ca="1" si="35"/>
        <v>0.10689603989937448</v>
      </c>
      <c r="C302" s="123">
        <f t="shared" ca="1" si="36"/>
        <v>1016.2713009525182</v>
      </c>
      <c r="D302" s="99">
        <f t="shared" ca="1" si="36"/>
        <v>20269.09935709546</v>
      </c>
      <c r="E302" s="64">
        <f t="shared" ca="1" si="36"/>
        <v>1143.5450461146488</v>
      </c>
      <c r="F302" s="64">
        <f t="shared" ca="1" si="39"/>
        <v>300.74980189518004</v>
      </c>
      <c r="G302" s="64">
        <f t="shared" ca="1" si="39"/>
        <v>1399.3988457658013</v>
      </c>
      <c r="H302" s="64">
        <f t="shared" ca="1" si="39"/>
        <v>978.32082162476968</v>
      </c>
      <c r="I302" s="64">
        <f t="shared" ca="1" si="39"/>
        <v>321.91849342360069</v>
      </c>
      <c r="J302" s="64">
        <f t="shared" ca="1" si="39"/>
        <v>607.84574106073569</v>
      </c>
      <c r="K302" s="64">
        <f t="shared" ca="1" si="39"/>
        <v>308.93396686397568</v>
      </c>
      <c r="L302" s="64">
        <f t="shared" ca="1" si="39"/>
        <v>482.15124505031201</v>
      </c>
      <c r="M302" s="64">
        <f t="shared" ca="1" si="39"/>
        <v>807.44726351103827</v>
      </c>
      <c r="N302" s="64">
        <f t="shared" ca="1" si="39"/>
        <v>-35.607385509585811</v>
      </c>
      <c r="O302" s="115">
        <f t="shared" ca="1" si="33"/>
        <v>6314.703839800477</v>
      </c>
    </row>
    <row r="303" spans="1:15" hidden="1" x14ac:dyDescent="0.25">
      <c r="A303" s="62">
        <f t="shared" si="34"/>
        <v>302</v>
      </c>
      <c r="B303" s="63">
        <f t="shared" ca="1" si="35"/>
        <v>9.1834703248413863E-2</v>
      </c>
      <c r="C303" s="123">
        <f t="shared" ca="1" si="36"/>
        <v>989.32087871567137</v>
      </c>
      <c r="D303" s="99">
        <f t="shared" ca="1" si="36"/>
        <v>-1341.1496899492422</v>
      </c>
      <c r="E303" s="64">
        <f t="shared" ca="1" si="36"/>
        <v>501.49685441029743</v>
      </c>
      <c r="F303" s="64">
        <f t="shared" ca="1" si="39"/>
        <v>68.737165111616719</v>
      </c>
      <c r="G303" s="64">
        <f t="shared" ca="1" si="39"/>
        <v>-202.72433492709445</v>
      </c>
      <c r="H303" s="64">
        <f t="shared" ca="1" si="39"/>
        <v>651.36911247971011</v>
      </c>
      <c r="I303" s="64">
        <f t="shared" ca="1" si="39"/>
        <v>-25.046937031086259</v>
      </c>
      <c r="J303" s="64">
        <f t="shared" ca="1" si="39"/>
        <v>447.64982996593756</v>
      </c>
      <c r="K303" s="64">
        <f t="shared" ca="1" si="39"/>
        <v>1203.1160059731667</v>
      </c>
      <c r="L303" s="64">
        <f t="shared" ca="1" si="39"/>
        <v>-5.9445745528933003</v>
      </c>
      <c r="M303" s="64">
        <f t="shared" ca="1" si="39"/>
        <v>1316.961673499972</v>
      </c>
      <c r="N303" s="64">
        <f t="shared" ca="1" si="39"/>
        <v>901.2192680507892</v>
      </c>
      <c r="O303" s="115">
        <f t="shared" ca="1" si="33"/>
        <v>4856.8340629804152</v>
      </c>
    </row>
    <row r="304" spans="1:15" hidden="1" x14ac:dyDescent="0.25">
      <c r="A304" s="62">
        <f t="shared" si="34"/>
        <v>303</v>
      </c>
      <c r="B304" s="63">
        <f t="shared" ca="1" si="35"/>
        <v>-7.9723731366967573E-2</v>
      </c>
      <c r="C304" s="123">
        <f t="shared" ca="1" si="36"/>
        <v>321.60211209019297</v>
      </c>
      <c r="D304" s="99">
        <f t="shared" ca="1" si="36"/>
        <v>9294.4966602859295</v>
      </c>
      <c r="E304" s="64">
        <f t="shared" ca="1" si="36"/>
        <v>599.16212292826481</v>
      </c>
      <c r="F304" s="64">
        <f t="shared" ca="1" si="39"/>
        <v>-170.92900747648901</v>
      </c>
      <c r="G304" s="64">
        <f t="shared" ca="1" si="39"/>
        <v>1529.8188448008664</v>
      </c>
      <c r="H304" s="64">
        <f t="shared" ca="1" si="39"/>
        <v>908.24839999957521</v>
      </c>
      <c r="I304" s="64">
        <f t="shared" ca="1" si="39"/>
        <v>957.11740132892078</v>
      </c>
      <c r="J304" s="64">
        <f t="shared" ca="1" si="39"/>
        <v>912.13235902105589</v>
      </c>
      <c r="K304" s="64">
        <f t="shared" ca="1" si="39"/>
        <v>750.88601868011119</v>
      </c>
      <c r="L304" s="64">
        <f t="shared" ca="1" si="39"/>
        <v>-470.57400760901612</v>
      </c>
      <c r="M304" s="64">
        <f t="shared" ca="1" si="39"/>
        <v>-537.83709720656725</v>
      </c>
      <c r="N304" s="64">
        <f t="shared" ca="1" si="39"/>
        <v>408.6960322296344</v>
      </c>
      <c r="O304" s="115">
        <f t="shared" ca="1" si="33"/>
        <v>4886.7210666963565</v>
      </c>
    </row>
    <row r="305" spans="1:15" hidden="1" x14ac:dyDescent="0.25">
      <c r="A305" s="62">
        <f t="shared" si="34"/>
        <v>304</v>
      </c>
      <c r="B305" s="63">
        <f t="shared" ca="1" si="35"/>
        <v>-2.2358761487436235E-2</v>
      </c>
      <c r="C305" s="123">
        <f t="shared" ca="1" si="36"/>
        <v>709.30515932971343</v>
      </c>
      <c r="D305" s="99">
        <f t="shared" ca="1" si="36"/>
        <v>8933.2995099347518</v>
      </c>
      <c r="E305" s="64">
        <f t="shared" ca="1" si="36"/>
        <v>213.34979756247515</v>
      </c>
      <c r="F305" s="64">
        <f t="shared" ca="1" si="39"/>
        <v>964.67608160647194</v>
      </c>
      <c r="G305" s="64">
        <f t="shared" ca="1" si="39"/>
        <v>1514.5387340521534</v>
      </c>
      <c r="H305" s="64">
        <f t="shared" ca="1" si="39"/>
        <v>390.77199756754766</v>
      </c>
      <c r="I305" s="64">
        <f t="shared" ca="1" si="39"/>
        <v>1011.0157213676539</v>
      </c>
      <c r="J305" s="64">
        <f t="shared" ca="1" si="39"/>
        <v>639.54364400658847</v>
      </c>
      <c r="K305" s="64">
        <f t="shared" ca="1" si="39"/>
        <v>589.84427943219453</v>
      </c>
      <c r="L305" s="64">
        <f t="shared" ca="1" si="39"/>
        <v>1121.1770081850718</v>
      </c>
      <c r="M305" s="64">
        <f t="shared" ca="1" si="39"/>
        <v>443.85811189458116</v>
      </c>
      <c r="N305" s="64">
        <f t="shared" ca="1" si="39"/>
        <v>1334.6124695653134</v>
      </c>
      <c r="O305" s="115">
        <f t="shared" ca="1" si="33"/>
        <v>8223.3878452400513</v>
      </c>
    </row>
    <row r="306" spans="1:15" hidden="1" x14ac:dyDescent="0.25">
      <c r="A306" s="62">
        <f t="shared" si="34"/>
        <v>305</v>
      </c>
      <c r="B306" s="63">
        <f t="shared" ca="1" si="35"/>
        <v>1.4320614339356517E-2</v>
      </c>
      <c r="C306" s="123">
        <f t="shared" ca="1" si="36"/>
        <v>561.99569716826727</v>
      </c>
      <c r="D306" s="99">
        <f t="shared" ca="1" si="36"/>
        <v>7768.6082213677528</v>
      </c>
      <c r="E306" s="64">
        <f t="shared" ca="1" si="36"/>
        <v>602.03525955644261</v>
      </c>
      <c r="F306" s="64">
        <f t="shared" ca="1" si="39"/>
        <v>1040.012537253735</v>
      </c>
      <c r="G306" s="64">
        <f t="shared" ca="1" si="39"/>
        <v>254.60213416509094</v>
      </c>
      <c r="H306" s="64">
        <f t="shared" ca="1" si="39"/>
        <v>1460.7162142661825</v>
      </c>
      <c r="I306" s="64">
        <f t="shared" ca="1" si="39"/>
        <v>604.30904515814905</v>
      </c>
      <c r="J306" s="64">
        <f t="shared" ca="1" si="39"/>
        <v>684.79269277306935</v>
      </c>
      <c r="K306" s="64">
        <f t="shared" ca="1" si="39"/>
        <v>460.96608652019711</v>
      </c>
      <c r="L306" s="64">
        <f t="shared" ca="1" si="39"/>
        <v>1076.8963957509097</v>
      </c>
      <c r="M306" s="64">
        <f t="shared" ca="1" si="39"/>
        <v>417.65134100864134</v>
      </c>
      <c r="N306" s="64">
        <f t="shared" ca="1" si="39"/>
        <v>218.61529549189549</v>
      </c>
      <c r="O306" s="115">
        <f t="shared" ca="1" si="33"/>
        <v>6820.597001944313</v>
      </c>
    </row>
    <row r="307" spans="1:15" hidden="1" x14ac:dyDescent="0.25">
      <c r="A307" s="62">
        <f t="shared" si="34"/>
        <v>306</v>
      </c>
      <c r="B307" s="63">
        <f t="shared" ca="1" si="35"/>
        <v>2.3924070221232885E-2</v>
      </c>
      <c r="C307" s="123">
        <f t="shared" ca="1" si="36"/>
        <v>328.46310485544905</v>
      </c>
      <c r="D307" s="99">
        <f t="shared" ca="1" si="36"/>
        <v>-4313.4857524515501</v>
      </c>
      <c r="E307" s="64">
        <f t="shared" ca="1" si="36"/>
        <v>371.31377278785169</v>
      </c>
      <c r="F307" s="64">
        <f t="shared" ca="1" si="39"/>
        <v>791.86049172980245</v>
      </c>
      <c r="G307" s="64">
        <f t="shared" ca="1" si="39"/>
        <v>723.5740381027025</v>
      </c>
      <c r="H307" s="64">
        <f t="shared" ca="1" si="39"/>
        <v>25.272195599534996</v>
      </c>
      <c r="I307" s="64">
        <f t="shared" ca="1" si="39"/>
        <v>261.70182238609971</v>
      </c>
      <c r="J307" s="64">
        <f t="shared" ca="1" si="39"/>
        <v>-308.0065261661307</v>
      </c>
      <c r="K307" s="64">
        <f t="shared" ca="1" si="39"/>
        <v>197.67296783657349</v>
      </c>
      <c r="L307" s="64">
        <f t="shared" ca="1" si="39"/>
        <v>274.7197855858621</v>
      </c>
      <c r="M307" s="64">
        <f t="shared" ca="1" si="39"/>
        <v>427.32652263605394</v>
      </c>
      <c r="N307" s="64">
        <f t="shared" ca="1" si="39"/>
        <v>640.84931105681483</v>
      </c>
      <c r="O307" s="115">
        <f t="shared" ca="1" si="33"/>
        <v>3406.2843815551655</v>
      </c>
    </row>
    <row r="308" spans="1:15" hidden="1" x14ac:dyDescent="0.25">
      <c r="A308" s="62">
        <f t="shared" si="34"/>
        <v>307</v>
      </c>
      <c r="B308" s="63">
        <f t="shared" ca="1" si="35"/>
        <v>6.0401456240079171E-2</v>
      </c>
      <c r="C308" s="123">
        <f t="shared" ca="1" si="36"/>
        <v>1412.9942872758706</v>
      </c>
      <c r="D308" s="99">
        <f t="shared" ca="1" si="36"/>
        <v>957.11365903514479</v>
      </c>
      <c r="E308" s="64">
        <f t="shared" ca="1" si="36"/>
        <v>685.96469594446421</v>
      </c>
      <c r="F308" s="64">
        <f t="shared" ca="1" si="39"/>
        <v>-227.38306079585163</v>
      </c>
      <c r="G308" s="64">
        <f t="shared" ca="1" si="39"/>
        <v>1245.5754890911326</v>
      </c>
      <c r="H308" s="64">
        <f t="shared" ca="1" si="39"/>
        <v>126.78339408090523</v>
      </c>
      <c r="I308" s="64">
        <f t="shared" ca="1" si="39"/>
        <v>787.67166780048422</v>
      </c>
      <c r="J308" s="64">
        <f t="shared" ca="1" si="39"/>
        <v>-6.7195302359541529</v>
      </c>
      <c r="K308" s="64">
        <f t="shared" ca="1" si="39"/>
        <v>314.5652407641536</v>
      </c>
      <c r="L308" s="64">
        <f t="shared" ca="1" si="39"/>
        <v>164.72319181375127</v>
      </c>
      <c r="M308" s="64">
        <f t="shared" ca="1" si="39"/>
        <v>140.8333385209836</v>
      </c>
      <c r="N308" s="64">
        <f t="shared" ca="1" si="39"/>
        <v>463.47619815385872</v>
      </c>
      <c r="O308" s="115">
        <f t="shared" ca="1" si="33"/>
        <v>3695.4906251379275</v>
      </c>
    </row>
    <row r="309" spans="1:15" hidden="1" x14ac:dyDescent="0.25">
      <c r="A309" s="62">
        <f t="shared" si="34"/>
        <v>308</v>
      </c>
      <c r="B309" s="63">
        <f t="shared" ca="1" si="35"/>
        <v>2.9608445791128968E-2</v>
      </c>
      <c r="C309" s="123">
        <f t="shared" ca="1" si="36"/>
        <v>1381.6392055842296</v>
      </c>
      <c r="D309" s="99">
        <f t="shared" ca="1" si="36"/>
        <v>11799.349582403409</v>
      </c>
      <c r="E309" s="64">
        <f t="shared" ca="1" si="36"/>
        <v>109.76604730690752</v>
      </c>
      <c r="F309" s="64">
        <f t="shared" ca="1" si="39"/>
        <v>958.25519325001824</v>
      </c>
      <c r="G309" s="64">
        <f t="shared" ca="1" si="39"/>
        <v>704.56773913244763</v>
      </c>
      <c r="H309" s="64">
        <f t="shared" ca="1" si="39"/>
        <v>-318.35559278222365</v>
      </c>
      <c r="I309" s="64">
        <f t="shared" ca="1" si="39"/>
        <v>1566.4673531317367</v>
      </c>
      <c r="J309" s="64">
        <f t="shared" ca="1" si="39"/>
        <v>1125.7795076476018</v>
      </c>
      <c r="K309" s="64">
        <f t="shared" ca="1" si="39"/>
        <v>997.78254431600158</v>
      </c>
      <c r="L309" s="64">
        <f t="shared" ca="1" si="39"/>
        <v>-102.50509733766216</v>
      </c>
      <c r="M309" s="64">
        <f t="shared" ca="1" si="39"/>
        <v>1015.3256861477986</v>
      </c>
      <c r="N309" s="64">
        <f t="shared" ca="1" si="39"/>
        <v>-152.63473104215996</v>
      </c>
      <c r="O309" s="115">
        <f t="shared" ca="1" si="33"/>
        <v>5904.4486497704665</v>
      </c>
    </row>
    <row r="310" spans="1:15" hidden="1" x14ac:dyDescent="0.25">
      <c r="A310" s="62">
        <f t="shared" si="34"/>
        <v>309</v>
      </c>
      <c r="B310" s="63">
        <f t="shared" ca="1" si="35"/>
        <v>8.6917343184658463E-2</v>
      </c>
      <c r="C310" s="123">
        <f t="shared" ca="1" si="36"/>
        <v>972.37507189037342</v>
      </c>
      <c r="D310" s="99">
        <f t="shared" ca="1" si="36"/>
        <v>15489.975170999793</v>
      </c>
      <c r="E310" s="64">
        <f t="shared" ca="1" si="36"/>
        <v>566.09463238901287</v>
      </c>
      <c r="F310" s="64">
        <f t="shared" ca="1" si="39"/>
        <v>600.9493141850071</v>
      </c>
      <c r="G310" s="64">
        <f t="shared" ca="1" si="39"/>
        <v>392.6617355458917</v>
      </c>
      <c r="H310" s="64">
        <f t="shared" ca="1" si="39"/>
        <v>242.2771308423217</v>
      </c>
      <c r="I310" s="64">
        <f t="shared" ca="1" si="39"/>
        <v>807.42593929022337</v>
      </c>
      <c r="J310" s="64">
        <f t="shared" ca="1" si="39"/>
        <v>1057.4129171726377</v>
      </c>
      <c r="K310" s="64">
        <f t="shared" ca="1" si="39"/>
        <v>78.151134574761841</v>
      </c>
      <c r="L310" s="64">
        <f t="shared" ca="1" si="39"/>
        <v>776.02801334133596</v>
      </c>
      <c r="M310" s="64">
        <f t="shared" ca="1" si="39"/>
        <v>331.22219209162881</v>
      </c>
      <c r="N310" s="64">
        <f t="shared" ca="1" si="39"/>
        <v>557.14692618498145</v>
      </c>
      <c r="O310" s="115">
        <f t="shared" ca="1" si="33"/>
        <v>5409.3699356178031</v>
      </c>
    </row>
    <row r="311" spans="1:15" hidden="1" x14ac:dyDescent="0.25">
      <c r="A311" s="62">
        <f t="shared" si="34"/>
        <v>310</v>
      </c>
      <c r="B311" s="63">
        <f t="shared" ca="1" si="35"/>
        <v>9.5834863320117467E-3</v>
      </c>
      <c r="C311" s="123">
        <f t="shared" ca="1" si="36"/>
        <v>417.13963155003728</v>
      </c>
      <c r="D311" s="99">
        <f t="shared" ca="1" si="36"/>
        <v>-5880.154954505706</v>
      </c>
      <c r="E311" s="64">
        <f t="shared" ca="1" si="36"/>
        <v>-57.990770014421287</v>
      </c>
      <c r="F311" s="64">
        <f t="shared" ca="1" si="39"/>
        <v>748.69687787010344</v>
      </c>
      <c r="G311" s="64">
        <f t="shared" ca="1" si="39"/>
        <v>632.0527074221211</v>
      </c>
      <c r="H311" s="64">
        <f t="shared" ca="1" si="39"/>
        <v>-53.671059572189847</v>
      </c>
      <c r="I311" s="64">
        <f t="shared" ca="1" si="39"/>
        <v>534.99307853246091</v>
      </c>
      <c r="J311" s="64">
        <f t="shared" ca="1" si="39"/>
        <v>264.91726072278277</v>
      </c>
      <c r="K311" s="64">
        <f t="shared" ca="1" si="39"/>
        <v>1049.8266276423642</v>
      </c>
      <c r="L311" s="64">
        <f t="shared" ca="1" si="39"/>
        <v>-552.62874421891775</v>
      </c>
      <c r="M311" s="64">
        <f t="shared" ca="1" si="39"/>
        <v>-239.12901053841847</v>
      </c>
      <c r="N311" s="64">
        <f t="shared" ca="1" si="39"/>
        <v>794.52838434697424</v>
      </c>
      <c r="O311" s="115">
        <f t="shared" ca="1" si="33"/>
        <v>3121.5953521928595</v>
      </c>
    </row>
    <row r="312" spans="1:15" hidden="1" x14ac:dyDescent="0.25">
      <c r="A312" s="62">
        <f t="shared" si="34"/>
        <v>311</v>
      </c>
      <c r="B312" s="63">
        <f t="shared" ca="1" si="35"/>
        <v>-1.8715029257804924E-2</v>
      </c>
      <c r="C312" s="123">
        <f t="shared" ca="1" si="36"/>
        <v>346.53389825324359</v>
      </c>
      <c r="D312" s="99">
        <f t="shared" ca="1" si="36"/>
        <v>-1528.2394566119665</v>
      </c>
      <c r="E312" s="64">
        <f t="shared" ca="1" si="36"/>
        <v>-36.183829291267102</v>
      </c>
      <c r="F312" s="64">
        <f t="shared" ca="1" si="39"/>
        <v>631.51863410689521</v>
      </c>
      <c r="G312" s="64">
        <f t="shared" ca="1" si="39"/>
        <v>559.89343644045141</v>
      </c>
      <c r="H312" s="64">
        <f t="shared" ca="1" si="39"/>
        <v>133.81988458830517</v>
      </c>
      <c r="I312" s="64">
        <f t="shared" ca="1" si="39"/>
        <v>414.98900628323338</v>
      </c>
      <c r="J312" s="64">
        <f t="shared" ca="1" si="39"/>
        <v>-30.518481580524281</v>
      </c>
      <c r="K312" s="64">
        <f t="shared" ca="1" si="39"/>
        <v>981.64829395783272</v>
      </c>
      <c r="L312" s="64">
        <f t="shared" ca="1" si="39"/>
        <v>1148.5708417482238</v>
      </c>
      <c r="M312" s="64">
        <f t="shared" ca="1" si="39"/>
        <v>592.39196917006859</v>
      </c>
      <c r="N312" s="64">
        <f t="shared" ca="1" si="39"/>
        <v>7.549894354723051</v>
      </c>
      <c r="O312" s="115">
        <f t="shared" ca="1" si="33"/>
        <v>4403.6796497779414</v>
      </c>
    </row>
    <row r="313" spans="1:15" hidden="1" x14ac:dyDescent="0.25">
      <c r="A313" s="62">
        <f t="shared" si="34"/>
        <v>312</v>
      </c>
      <c r="B313" s="63">
        <f t="shared" ca="1" si="35"/>
        <v>1.3408990400314603E-2</v>
      </c>
      <c r="C313" s="123">
        <f t="shared" ca="1" si="36"/>
        <v>737.8326078646046</v>
      </c>
      <c r="D313" s="99">
        <f t="shared" ca="1" si="36"/>
        <v>909.71659767160099</v>
      </c>
      <c r="E313" s="64">
        <f t="shared" ca="1" si="36"/>
        <v>1296.688500814596</v>
      </c>
      <c r="F313" s="64">
        <f t="shared" ca="1" si="39"/>
        <v>436.18431561255625</v>
      </c>
      <c r="G313" s="64">
        <f t="shared" ca="1" si="39"/>
        <v>436.17884774497617</v>
      </c>
      <c r="H313" s="64">
        <f t="shared" ca="1" si="39"/>
        <v>228.25982116631747</v>
      </c>
      <c r="I313" s="64">
        <f t="shared" ca="1" si="39"/>
        <v>1242.6188824034471</v>
      </c>
      <c r="J313" s="64">
        <f t="shared" ca="1" si="39"/>
        <v>526.35999988207197</v>
      </c>
      <c r="K313" s="64">
        <f t="shared" ca="1" si="39"/>
        <v>657.2763107218733</v>
      </c>
      <c r="L313" s="64">
        <f t="shared" ca="1" si="39"/>
        <v>1198.7971647966344</v>
      </c>
      <c r="M313" s="64">
        <f t="shared" ca="1" si="39"/>
        <v>472.13204885030058</v>
      </c>
      <c r="N313" s="64">
        <f t="shared" ca="1" si="39"/>
        <v>223.05893382623941</v>
      </c>
      <c r="O313" s="115">
        <f t="shared" ca="1" si="33"/>
        <v>6717.5548258190129</v>
      </c>
    </row>
    <row r="314" spans="1:15" hidden="1" x14ac:dyDescent="0.25">
      <c r="A314" s="62">
        <f t="shared" si="34"/>
        <v>313</v>
      </c>
      <c r="B314" s="63">
        <f t="shared" ca="1" si="35"/>
        <v>7.1333189249007251E-2</v>
      </c>
      <c r="C314" s="123">
        <f t="shared" ca="1" si="36"/>
        <v>824.26750048107533</v>
      </c>
      <c r="D314" s="99">
        <f t="shared" ca="1" si="36"/>
        <v>6429.8929009849726</v>
      </c>
      <c r="E314" s="64">
        <f t="shared" ca="1" si="36"/>
        <v>159.53409730549151</v>
      </c>
      <c r="F314" s="64">
        <f t="shared" ref="F314:N322" ca="1" si="40">(_xlfn.NORM.INV(RAND(),F$1*$R$1,F$1*$U$1))</f>
        <v>621.73781636783133</v>
      </c>
      <c r="G314" s="64">
        <f t="shared" ca="1" si="40"/>
        <v>652.35770745690695</v>
      </c>
      <c r="H314" s="64">
        <f t="shared" ca="1" si="40"/>
        <v>1040.4571011671778</v>
      </c>
      <c r="I314" s="64">
        <f t="shared" ca="1" si="40"/>
        <v>945.30336633465106</v>
      </c>
      <c r="J314" s="64">
        <f t="shared" ca="1" si="40"/>
        <v>-81.17033720509778</v>
      </c>
      <c r="K314" s="64">
        <f t="shared" ca="1" si="40"/>
        <v>152.67765290604103</v>
      </c>
      <c r="L314" s="64">
        <f t="shared" ca="1" si="40"/>
        <v>1196.7753406901111</v>
      </c>
      <c r="M314" s="64">
        <f t="shared" ca="1" si="40"/>
        <v>701.6304326506388</v>
      </c>
      <c r="N314" s="64">
        <f t="shared" ca="1" si="40"/>
        <v>1029.9696675150888</v>
      </c>
      <c r="O314" s="115">
        <f t="shared" ca="1" si="33"/>
        <v>6419.2728451888406</v>
      </c>
    </row>
    <row r="315" spans="1:15" hidden="1" x14ac:dyDescent="0.25">
      <c r="A315" s="62">
        <f t="shared" si="34"/>
        <v>314</v>
      </c>
      <c r="B315" s="63">
        <f t="shared" ca="1" si="35"/>
        <v>-4.5450364723115144E-2</v>
      </c>
      <c r="C315" s="123">
        <f t="shared" ca="1" si="36"/>
        <v>136.24694109910143</v>
      </c>
      <c r="D315" s="99">
        <f t="shared" ca="1" si="36"/>
        <v>8123.0552827348401</v>
      </c>
      <c r="E315" s="64">
        <f t="shared" ca="1" si="36"/>
        <v>416.70052129484486</v>
      </c>
      <c r="F315" s="64">
        <f t="shared" ca="1" si="40"/>
        <v>1020.252095671308</v>
      </c>
      <c r="G315" s="64">
        <f t="shared" ca="1" si="40"/>
        <v>782.48646748623969</v>
      </c>
      <c r="H315" s="64">
        <f t="shared" ca="1" si="40"/>
        <v>1004.6369040848363</v>
      </c>
      <c r="I315" s="64">
        <f t="shared" ca="1" si="40"/>
        <v>1155.9451435033861</v>
      </c>
      <c r="J315" s="64">
        <f t="shared" ca="1" si="40"/>
        <v>50.223185444434819</v>
      </c>
      <c r="K315" s="64">
        <f t="shared" ca="1" si="40"/>
        <v>806.08283313686434</v>
      </c>
      <c r="L315" s="64">
        <f t="shared" ca="1" si="40"/>
        <v>934.04462532759021</v>
      </c>
      <c r="M315" s="64">
        <f t="shared" ca="1" si="40"/>
        <v>856.64107962216303</v>
      </c>
      <c r="N315" s="64">
        <f t="shared" ca="1" si="40"/>
        <v>240.92026174023624</v>
      </c>
      <c r="O315" s="115">
        <f t="shared" ca="1" si="33"/>
        <v>7267.9331173119035</v>
      </c>
    </row>
    <row r="316" spans="1:15" hidden="1" x14ac:dyDescent="0.25">
      <c r="A316" s="62">
        <f t="shared" si="34"/>
        <v>315</v>
      </c>
      <c r="B316" s="63">
        <f t="shared" ca="1" si="35"/>
        <v>2.16117761539876E-3</v>
      </c>
      <c r="C316" s="123">
        <f t="shared" ca="1" si="36"/>
        <v>499.8897597058417</v>
      </c>
      <c r="D316" s="99">
        <f t="shared" ca="1" si="36"/>
        <v>2975.1748515337758</v>
      </c>
      <c r="E316" s="64">
        <f t="shared" ca="1" si="36"/>
        <v>-62.984135375652727</v>
      </c>
      <c r="F316" s="64">
        <f t="shared" ca="1" si="40"/>
        <v>1642.9818325185468</v>
      </c>
      <c r="G316" s="64">
        <f t="shared" ca="1" si="40"/>
        <v>-725.4976749559969</v>
      </c>
      <c r="H316" s="64">
        <f t="shared" ca="1" si="40"/>
        <v>316.37779197815109</v>
      </c>
      <c r="I316" s="64">
        <f t="shared" ca="1" si="40"/>
        <v>242.42358798507058</v>
      </c>
      <c r="J316" s="64">
        <f t="shared" ca="1" si="40"/>
        <v>-209.27009861066165</v>
      </c>
      <c r="K316" s="64">
        <f t="shared" ca="1" si="40"/>
        <v>753.58845028707503</v>
      </c>
      <c r="L316" s="64">
        <f t="shared" ca="1" si="40"/>
        <v>399.94261496125557</v>
      </c>
      <c r="M316" s="64">
        <f t="shared" ca="1" si="40"/>
        <v>-718.26325637033801</v>
      </c>
      <c r="N316" s="64">
        <f t="shared" ca="1" si="40"/>
        <v>690.51197726021599</v>
      </c>
      <c r="O316" s="115">
        <f t="shared" ca="1" si="33"/>
        <v>2329.8110896776652</v>
      </c>
    </row>
    <row r="317" spans="1:15" hidden="1" x14ac:dyDescent="0.25">
      <c r="A317" s="62">
        <f t="shared" si="34"/>
        <v>316</v>
      </c>
      <c r="B317" s="63">
        <f t="shared" ca="1" si="35"/>
        <v>3.783046202141032E-2</v>
      </c>
      <c r="C317" s="123">
        <f t="shared" ca="1" si="36"/>
        <v>643.92413483532437</v>
      </c>
      <c r="D317" s="99">
        <f t="shared" ca="1" si="36"/>
        <v>6390.4335473658693</v>
      </c>
      <c r="E317" s="64">
        <f t="shared" ca="1" si="36"/>
        <v>-140.4004753773969</v>
      </c>
      <c r="F317" s="64">
        <f t="shared" ca="1" si="40"/>
        <v>651.72599729492413</v>
      </c>
      <c r="G317" s="64">
        <f t="shared" ca="1" si="40"/>
        <v>771.74544397907994</v>
      </c>
      <c r="H317" s="64">
        <f t="shared" ca="1" si="40"/>
        <v>534.92387371341658</v>
      </c>
      <c r="I317" s="64">
        <f t="shared" ca="1" si="40"/>
        <v>481.63470230413162</v>
      </c>
      <c r="J317" s="64">
        <f t="shared" ca="1" si="40"/>
        <v>568.95372980854199</v>
      </c>
      <c r="K317" s="64">
        <f t="shared" ca="1" si="40"/>
        <v>-72.525326063913099</v>
      </c>
      <c r="L317" s="64">
        <f t="shared" ca="1" si="40"/>
        <v>1550.9177029883144</v>
      </c>
      <c r="M317" s="64">
        <f t="shared" ca="1" si="40"/>
        <v>627.08070117338605</v>
      </c>
      <c r="N317" s="64">
        <f t="shared" ca="1" si="40"/>
        <v>849.07385744585986</v>
      </c>
      <c r="O317" s="115">
        <f t="shared" ca="1" si="33"/>
        <v>5823.1302072663439</v>
      </c>
    </row>
    <row r="318" spans="1:15" hidden="1" x14ac:dyDescent="0.25">
      <c r="A318" s="62">
        <f t="shared" si="34"/>
        <v>317</v>
      </c>
      <c r="B318" s="63">
        <f t="shared" ca="1" si="35"/>
        <v>6.1167555534081791E-2</v>
      </c>
      <c r="C318" s="123">
        <f t="shared" ca="1" si="36"/>
        <v>-439.38204228250686</v>
      </c>
      <c r="D318" s="99">
        <f t="shared" ca="1" si="36"/>
        <v>9036.5544839282229</v>
      </c>
      <c r="E318" s="64">
        <f t="shared" ca="1" si="36"/>
        <v>755.07296270827669</v>
      </c>
      <c r="F318" s="64">
        <f t="shared" ca="1" si="40"/>
        <v>757.65551842427521</v>
      </c>
      <c r="G318" s="64">
        <f t="shared" ca="1" si="40"/>
        <v>-15.694214699897543</v>
      </c>
      <c r="H318" s="64">
        <f t="shared" ca="1" si="40"/>
        <v>184.91175841110129</v>
      </c>
      <c r="I318" s="64">
        <f t="shared" ca="1" si="40"/>
        <v>27.54306407498774</v>
      </c>
      <c r="J318" s="64">
        <f t="shared" ca="1" si="40"/>
        <v>-128.06338389140524</v>
      </c>
      <c r="K318" s="64">
        <f t="shared" ca="1" si="40"/>
        <v>1103.2874533110278</v>
      </c>
      <c r="L318" s="64">
        <f t="shared" ca="1" si="40"/>
        <v>138.96722152784514</v>
      </c>
      <c r="M318" s="64">
        <f t="shared" ca="1" si="40"/>
        <v>271.35886760417418</v>
      </c>
      <c r="N318" s="64">
        <f t="shared" ca="1" si="40"/>
        <v>922.88466610362286</v>
      </c>
      <c r="O318" s="115">
        <f t="shared" ca="1" si="33"/>
        <v>4017.9239135740081</v>
      </c>
    </row>
    <row r="319" spans="1:15" hidden="1" x14ac:dyDescent="0.25">
      <c r="A319" s="62">
        <f t="shared" si="34"/>
        <v>318</v>
      </c>
      <c r="B319" s="63">
        <f t="shared" ca="1" si="35"/>
        <v>4.1534395278877423E-2</v>
      </c>
      <c r="C319" s="123">
        <f t="shared" ca="1" si="36"/>
        <v>874.98473663456548</v>
      </c>
      <c r="D319" s="99">
        <f t="shared" ca="1" si="36"/>
        <v>17003.819312400017</v>
      </c>
      <c r="E319" s="64">
        <f t="shared" ca="1" si="36"/>
        <v>298.87802340289136</v>
      </c>
      <c r="F319" s="64">
        <f t="shared" ca="1" si="40"/>
        <v>1266.8317828940585</v>
      </c>
      <c r="G319" s="64">
        <f t="shared" ca="1" si="40"/>
        <v>-24.448817718503847</v>
      </c>
      <c r="H319" s="64">
        <f t="shared" ca="1" si="40"/>
        <v>77.1260877326784</v>
      </c>
      <c r="I319" s="64">
        <f t="shared" ca="1" si="40"/>
        <v>-33.186202252583939</v>
      </c>
      <c r="J319" s="64">
        <f t="shared" ca="1" si="40"/>
        <v>-452.41595473289567</v>
      </c>
      <c r="K319" s="64">
        <f t="shared" ca="1" si="40"/>
        <v>90.733279942128149</v>
      </c>
      <c r="L319" s="64">
        <f t="shared" ca="1" si="40"/>
        <v>27.283879764452934</v>
      </c>
      <c r="M319" s="64">
        <f t="shared" ca="1" si="40"/>
        <v>213.24458744773949</v>
      </c>
      <c r="N319" s="64">
        <f t="shared" ca="1" si="40"/>
        <v>877.60197460088762</v>
      </c>
      <c r="O319" s="115">
        <f t="shared" ca="1" si="33"/>
        <v>2341.6486410808529</v>
      </c>
    </row>
    <row r="320" spans="1:15" hidden="1" x14ac:dyDescent="0.25">
      <c r="A320" s="62">
        <f t="shared" si="34"/>
        <v>319</v>
      </c>
      <c r="B320" s="63">
        <f t="shared" ca="1" si="35"/>
        <v>5.7846708516428438E-2</v>
      </c>
      <c r="C320" s="123">
        <f t="shared" ca="1" si="36"/>
        <v>869.92834460968947</v>
      </c>
      <c r="D320" s="99">
        <f t="shared" ca="1" si="36"/>
        <v>20813.335124806785</v>
      </c>
      <c r="E320" s="64">
        <f t="shared" ca="1" si="36"/>
        <v>85.577989195268572</v>
      </c>
      <c r="F320" s="64">
        <f t="shared" ca="1" si="40"/>
        <v>16.450934460712062</v>
      </c>
      <c r="G320" s="64">
        <f t="shared" ca="1" si="40"/>
        <v>-36.443321214221555</v>
      </c>
      <c r="H320" s="64">
        <f t="shared" ca="1" si="40"/>
        <v>604.62864108710824</v>
      </c>
      <c r="I320" s="64">
        <f t="shared" ca="1" si="40"/>
        <v>382.95765324011512</v>
      </c>
      <c r="J320" s="64">
        <f t="shared" ca="1" si="40"/>
        <v>26.288520314820914</v>
      </c>
      <c r="K320" s="64">
        <f t="shared" ca="1" si="40"/>
        <v>-879.12301682769294</v>
      </c>
      <c r="L320" s="64">
        <f t="shared" ca="1" si="40"/>
        <v>1295.4055742573362</v>
      </c>
      <c r="M320" s="64">
        <f t="shared" ca="1" si="40"/>
        <v>207.83380677109466</v>
      </c>
      <c r="N320" s="64">
        <f t="shared" ca="1" si="40"/>
        <v>909.56879707577775</v>
      </c>
      <c r="O320" s="115">
        <f t="shared" ca="1" si="33"/>
        <v>2613.1455783603192</v>
      </c>
    </row>
    <row r="321" spans="1:15" hidden="1" x14ac:dyDescent="0.25">
      <c r="A321" s="62">
        <f t="shared" si="34"/>
        <v>320</v>
      </c>
      <c r="B321" s="63">
        <f t="shared" ca="1" si="35"/>
        <v>4.3578847722738567E-2</v>
      </c>
      <c r="C321" s="123">
        <f t="shared" ca="1" si="36"/>
        <v>66.590861991040697</v>
      </c>
      <c r="D321" s="99">
        <f t="shared" ca="1" si="36"/>
        <v>5236.772535869115</v>
      </c>
      <c r="E321" s="64">
        <f t="shared" ca="1" si="36"/>
        <v>273.2894006005792</v>
      </c>
      <c r="F321" s="64">
        <f t="shared" ca="1" si="40"/>
        <v>927.35497299505982</v>
      </c>
      <c r="G321" s="64">
        <f t="shared" ca="1" si="40"/>
        <v>772.96266241511216</v>
      </c>
      <c r="H321" s="64">
        <f t="shared" ca="1" si="40"/>
        <v>175.93719842055538</v>
      </c>
      <c r="I321" s="64">
        <f t="shared" ca="1" si="40"/>
        <v>534.55928253310969</v>
      </c>
      <c r="J321" s="64">
        <f t="shared" ca="1" si="40"/>
        <v>788.69570424474409</v>
      </c>
      <c r="K321" s="64">
        <f t="shared" ca="1" si="40"/>
        <v>927.42970860347464</v>
      </c>
      <c r="L321" s="64">
        <f t="shared" ca="1" si="40"/>
        <v>797.89280383687537</v>
      </c>
      <c r="M321" s="64">
        <f t="shared" ca="1" si="40"/>
        <v>562.6825961497932</v>
      </c>
      <c r="N321" s="64">
        <f t="shared" ca="1" si="40"/>
        <v>-10.689143891146728</v>
      </c>
      <c r="O321" s="115">
        <f t="shared" ca="1" si="33"/>
        <v>5750.1151859081565</v>
      </c>
    </row>
    <row r="322" spans="1:15" hidden="1" x14ac:dyDescent="0.25">
      <c r="A322" s="62">
        <f t="shared" si="34"/>
        <v>321</v>
      </c>
      <c r="B322" s="63">
        <f t="shared" ca="1" si="35"/>
        <v>5.0110286468410821E-2</v>
      </c>
      <c r="C322" s="123">
        <f t="shared" ca="1" si="36"/>
        <v>331.66468546075737</v>
      </c>
      <c r="D322" s="99">
        <f t="shared" ca="1" si="36"/>
        <v>17368.976871400213</v>
      </c>
      <c r="E322" s="64">
        <f t="shared" ca="1" si="36"/>
        <v>1112.3703148521299</v>
      </c>
      <c r="F322" s="64">
        <f t="shared" ca="1" si="40"/>
        <v>962.80285636380938</v>
      </c>
      <c r="G322" s="64">
        <f t="shared" ca="1" si="40"/>
        <v>233.93647627160271</v>
      </c>
      <c r="H322" s="64">
        <f t="shared" ca="1" si="40"/>
        <v>-376.06184243081157</v>
      </c>
      <c r="I322" s="64">
        <f t="shared" ca="1" si="40"/>
        <v>506.4473467369715</v>
      </c>
      <c r="J322" s="64">
        <f t="shared" ca="1" si="40"/>
        <v>928.49478746608474</v>
      </c>
      <c r="K322" s="64">
        <f t="shared" ca="1" si="40"/>
        <v>-179.97128182076983</v>
      </c>
      <c r="L322" s="64">
        <f t="shared" ca="1" si="40"/>
        <v>801.50317284174571</v>
      </c>
      <c r="M322" s="64">
        <f t="shared" ca="1" si="40"/>
        <v>-473.7832553277342</v>
      </c>
      <c r="N322" s="64">
        <f t="shared" ca="1" si="40"/>
        <v>1065.5449720830227</v>
      </c>
      <c r="O322" s="115">
        <f t="shared" ref="O322:O385" ca="1" si="41">SUM(E322:N322)</f>
        <v>4581.2835470360515</v>
      </c>
    </row>
    <row r="323" spans="1:15" hidden="1" x14ac:dyDescent="0.25">
      <c r="A323" s="62">
        <f t="shared" ref="A323:A386" si="42">1+A322</f>
        <v>322</v>
      </c>
      <c r="B323" s="63">
        <f t="shared" ref="B323:B386" ca="1" si="43">_xlfn.NORM.INV(RAND(),$R$1,$U$1)</f>
        <v>1.7309789650208227E-2</v>
      </c>
      <c r="C323" s="123">
        <f t="shared" ref="C323:N386" ca="1" si="44">(_xlfn.NORM.INV(RAND(),C$1*$R$1,C$1*$U$1))</f>
        <v>1380.4329006730011</v>
      </c>
      <c r="D323" s="99">
        <f t="shared" ca="1" si="44"/>
        <v>6671.5854331101909</v>
      </c>
      <c r="E323" s="64">
        <f t="shared" ca="1" si="44"/>
        <v>406.048795196735</v>
      </c>
      <c r="F323" s="64">
        <f t="shared" ca="1" si="44"/>
        <v>666.78094057337876</v>
      </c>
      <c r="G323" s="64">
        <f t="shared" ca="1" si="44"/>
        <v>-253.1930305219646</v>
      </c>
      <c r="H323" s="64">
        <f t="shared" ca="1" si="44"/>
        <v>155.45301414876309</v>
      </c>
      <c r="I323" s="64">
        <f t="shared" ca="1" si="44"/>
        <v>1145.535008922493</v>
      </c>
      <c r="J323" s="64">
        <f t="shared" ca="1" si="44"/>
        <v>757.37747306234894</v>
      </c>
      <c r="K323" s="64">
        <f t="shared" ca="1" si="44"/>
        <v>704.10786403050372</v>
      </c>
      <c r="L323" s="64">
        <f t="shared" ca="1" si="44"/>
        <v>689.00181813102699</v>
      </c>
      <c r="M323" s="64">
        <f t="shared" ca="1" si="44"/>
        <v>371.65968497996579</v>
      </c>
      <c r="N323" s="64">
        <f t="shared" ca="1" si="44"/>
        <v>560.82330135390544</v>
      </c>
      <c r="O323" s="115">
        <f t="shared" ca="1" si="41"/>
        <v>5203.5948698771563</v>
      </c>
    </row>
    <row r="324" spans="1:15" hidden="1" x14ac:dyDescent="0.25">
      <c r="A324" s="62">
        <f t="shared" si="42"/>
        <v>323</v>
      </c>
      <c r="B324" s="63">
        <f t="shared" ca="1" si="43"/>
        <v>2.5200457565392867E-2</v>
      </c>
      <c r="C324" s="123">
        <f t="shared" ca="1" si="44"/>
        <v>883.55220828741039</v>
      </c>
      <c r="D324" s="99">
        <f t="shared" ca="1" si="44"/>
        <v>3369.2547142794556</v>
      </c>
      <c r="E324" s="64">
        <f t="shared" ca="1" si="44"/>
        <v>685.60840060560577</v>
      </c>
      <c r="F324" s="64">
        <f t="shared" ca="1" si="44"/>
        <v>-4.2477377608705069</v>
      </c>
      <c r="G324" s="64">
        <f t="shared" ca="1" si="44"/>
        <v>120.93492587900676</v>
      </c>
      <c r="H324" s="64">
        <f t="shared" ca="1" si="44"/>
        <v>-164.43211556409119</v>
      </c>
      <c r="I324" s="64">
        <f t="shared" ca="1" si="44"/>
        <v>1549.2021522702778</v>
      </c>
      <c r="J324" s="64">
        <f t="shared" ca="1" si="44"/>
        <v>139.15068728813463</v>
      </c>
      <c r="K324" s="64">
        <f t="shared" ca="1" si="44"/>
        <v>528.96793159065692</v>
      </c>
      <c r="L324" s="64">
        <f t="shared" ca="1" si="44"/>
        <v>1123.2417359591423</v>
      </c>
      <c r="M324" s="64">
        <f t="shared" ca="1" si="44"/>
        <v>1123.3771032355407</v>
      </c>
      <c r="N324" s="64">
        <f t="shared" ca="1" si="44"/>
        <v>264.45625511360322</v>
      </c>
      <c r="O324" s="115">
        <f t="shared" ca="1" si="41"/>
        <v>5366.2593386170065</v>
      </c>
    </row>
    <row r="325" spans="1:15" hidden="1" x14ac:dyDescent="0.25">
      <c r="A325" s="62">
        <f t="shared" si="42"/>
        <v>324</v>
      </c>
      <c r="B325" s="63">
        <f t="shared" ca="1" si="43"/>
        <v>7.2656648998669152E-2</v>
      </c>
      <c r="C325" s="123">
        <f t="shared" ca="1" si="44"/>
        <v>563.71487165114638</v>
      </c>
      <c r="D325" s="99">
        <f t="shared" ca="1" si="44"/>
        <v>-3726.42578549684</v>
      </c>
      <c r="E325" s="64">
        <f t="shared" ca="1" si="44"/>
        <v>672.17356338271986</v>
      </c>
      <c r="F325" s="64">
        <f t="shared" ca="1" si="44"/>
        <v>683.71344744729834</v>
      </c>
      <c r="G325" s="64">
        <f t="shared" ca="1" si="44"/>
        <v>464.45448267296581</v>
      </c>
      <c r="H325" s="64">
        <f t="shared" ca="1" si="44"/>
        <v>646.58607919147676</v>
      </c>
      <c r="I325" s="64">
        <f t="shared" ca="1" si="44"/>
        <v>785.51964456436519</v>
      </c>
      <c r="J325" s="64">
        <f t="shared" ca="1" si="44"/>
        <v>-65.414432211921621</v>
      </c>
      <c r="K325" s="64">
        <f t="shared" ca="1" si="44"/>
        <v>886.51170652665348</v>
      </c>
      <c r="L325" s="64">
        <f t="shared" ca="1" si="44"/>
        <v>245.12534709979994</v>
      </c>
      <c r="M325" s="64">
        <f t="shared" ca="1" si="44"/>
        <v>41.736669257499273</v>
      </c>
      <c r="N325" s="64">
        <f t="shared" ca="1" si="44"/>
        <v>-405.31341335942852</v>
      </c>
      <c r="O325" s="115">
        <f t="shared" ca="1" si="41"/>
        <v>3955.093094571429</v>
      </c>
    </row>
    <row r="326" spans="1:15" hidden="1" x14ac:dyDescent="0.25">
      <c r="A326" s="62">
        <f t="shared" si="42"/>
        <v>325</v>
      </c>
      <c r="B326" s="63">
        <f t="shared" ca="1" si="43"/>
        <v>5.9970524052934869E-2</v>
      </c>
      <c r="C326" s="123">
        <f t="shared" ca="1" si="44"/>
        <v>896.06693003900682</v>
      </c>
      <c r="D326" s="99">
        <f t="shared" ca="1" si="44"/>
        <v>10814.318853569503</v>
      </c>
      <c r="E326" s="64">
        <f t="shared" ca="1" si="44"/>
        <v>806.07717129114894</v>
      </c>
      <c r="F326" s="64">
        <f t="shared" ca="1" si="44"/>
        <v>1111.5171321219646</v>
      </c>
      <c r="G326" s="64">
        <f t="shared" ca="1" si="44"/>
        <v>1219.9763948285736</v>
      </c>
      <c r="H326" s="64">
        <f t="shared" ca="1" si="44"/>
        <v>603.88458331578113</v>
      </c>
      <c r="I326" s="64">
        <f t="shared" ca="1" si="44"/>
        <v>749.31648582424214</v>
      </c>
      <c r="J326" s="64">
        <f t="shared" ca="1" si="44"/>
        <v>928.39955733417764</v>
      </c>
      <c r="K326" s="64">
        <f t="shared" ca="1" si="44"/>
        <v>176.73416625533986</v>
      </c>
      <c r="L326" s="64">
        <f t="shared" ca="1" si="44"/>
        <v>855.05533875015396</v>
      </c>
      <c r="M326" s="64">
        <f t="shared" ca="1" si="44"/>
        <v>426.84207042327063</v>
      </c>
      <c r="N326" s="64">
        <f t="shared" ca="1" si="44"/>
        <v>451.7107562872726</v>
      </c>
      <c r="O326" s="115">
        <f t="shared" ca="1" si="41"/>
        <v>7329.5136564319246</v>
      </c>
    </row>
    <row r="327" spans="1:15" hidden="1" x14ac:dyDescent="0.25">
      <c r="A327" s="62">
        <f t="shared" si="42"/>
        <v>326</v>
      </c>
      <c r="B327" s="63">
        <f t="shared" ca="1" si="43"/>
        <v>1.8219208278184906E-2</v>
      </c>
      <c r="C327" s="123">
        <f t="shared" ca="1" si="44"/>
        <v>1241.8770013066041</v>
      </c>
      <c r="D327" s="99">
        <f t="shared" ca="1" si="44"/>
        <v>7560.6260926873092</v>
      </c>
      <c r="E327" s="64">
        <f t="shared" ca="1" si="44"/>
        <v>255.94329709361537</v>
      </c>
      <c r="F327" s="64">
        <f t="shared" ca="1" si="44"/>
        <v>336.19703566688651</v>
      </c>
      <c r="G327" s="64">
        <f t="shared" ca="1" si="44"/>
        <v>1461.3842249563222</v>
      </c>
      <c r="H327" s="64">
        <f t="shared" ca="1" si="44"/>
        <v>223.17150490661106</v>
      </c>
      <c r="I327" s="64">
        <f t="shared" ca="1" si="44"/>
        <v>404.5658522739609</v>
      </c>
      <c r="J327" s="64">
        <f t="shared" ca="1" si="44"/>
        <v>541.08501602048898</v>
      </c>
      <c r="K327" s="64">
        <f t="shared" ca="1" si="44"/>
        <v>-374.7819986913355</v>
      </c>
      <c r="L327" s="64">
        <f t="shared" ca="1" si="44"/>
        <v>-554.35723161131727</v>
      </c>
      <c r="M327" s="64">
        <f t="shared" ca="1" si="44"/>
        <v>-236.51688646034211</v>
      </c>
      <c r="N327" s="64">
        <f t="shared" ca="1" si="44"/>
        <v>141.05120431356949</v>
      </c>
      <c r="O327" s="115">
        <f t="shared" ca="1" si="41"/>
        <v>2197.7420184684602</v>
      </c>
    </row>
    <row r="328" spans="1:15" hidden="1" x14ac:dyDescent="0.25">
      <c r="A328" s="62">
        <f t="shared" si="42"/>
        <v>327</v>
      </c>
      <c r="B328" s="63">
        <f t="shared" ca="1" si="43"/>
        <v>0.13764968963721519</v>
      </c>
      <c r="C328" s="123">
        <f t="shared" ca="1" si="44"/>
        <v>376.46013116221576</v>
      </c>
      <c r="D328" s="99">
        <f t="shared" ca="1" si="44"/>
        <v>14504.890734810251</v>
      </c>
      <c r="E328" s="64">
        <f t="shared" ca="1" si="44"/>
        <v>712.51657783395592</v>
      </c>
      <c r="F328" s="64">
        <f t="shared" ca="1" si="44"/>
        <v>1182.4087111161157</v>
      </c>
      <c r="G328" s="64">
        <f t="shared" ca="1" si="44"/>
        <v>967.5977070534459</v>
      </c>
      <c r="H328" s="64">
        <f t="shared" ca="1" si="44"/>
        <v>110.51491022633542</v>
      </c>
      <c r="I328" s="64">
        <f t="shared" ca="1" si="44"/>
        <v>1010.2935716764187</v>
      </c>
      <c r="J328" s="64">
        <f t="shared" ca="1" si="44"/>
        <v>997.25997841466778</v>
      </c>
      <c r="K328" s="64">
        <f t="shared" ca="1" si="44"/>
        <v>-225.76949166083909</v>
      </c>
      <c r="L328" s="64">
        <f t="shared" ca="1" si="44"/>
        <v>1313.857643995741</v>
      </c>
      <c r="M328" s="64">
        <f t="shared" ca="1" si="44"/>
        <v>640.19017958752181</v>
      </c>
      <c r="N328" s="64">
        <f t="shared" ca="1" si="44"/>
        <v>1025.059165498013</v>
      </c>
      <c r="O328" s="115">
        <f t="shared" ca="1" si="41"/>
        <v>7733.9289537413752</v>
      </c>
    </row>
    <row r="329" spans="1:15" hidden="1" x14ac:dyDescent="0.25">
      <c r="A329" s="62">
        <f t="shared" si="42"/>
        <v>328</v>
      </c>
      <c r="B329" s="63">
        <f t="shared" ca="1" si="43"/>
        <v>0.10748154929636812</v>
      </c>
      <c r="C329" s="123">
        <f t="shared" ca="1" si="44"/>
        <v>241.42092355279095</v>
      </c>
      <c r="D329" s="99">
        <f t="shared" ca="1" si="44"/>
        <v>14135.738523976393</v>
      </c>
      <c r="E329" s="64">
        <f t="shared" ca="1" si="44"/>
        <v>283.47195557945838</v>
      </c>
      <c r="F329" s="64">
        <f t="shared" ca="1" si="44"/>
        <v>-93.137702482736131</v>
      </c>
      <c r="G329" s="64">
        <f t="shared" ca="1" si="44"/>
        <v>829.19149692830183</v>
      </c>
      <c r="H329" s="64">
        <f t="shared" ca="1" si="44"/>
        <v>-75.698933885558858</v>
      </c>
      <c r="I329" s="64">
        <f t="shared" ca="1" si="44"/>
        <v>1041.5686933791499</v>
      </c>
      <c r="J329" s="64">
        <f t="shared" ca="1" si="44"/>
        <v>382.72199019499556</v>
      </c>
      <c r="K329" s="64">
        <f t="shared" ca="1" si="44"/>
        <v>1199.0581848469203</v>
      </c>
      <c r="L329" s="64">
        <f t="shared" ca="1" si="44"/>
        <v>863.88814367478585</v>
      </c>
      <c r="M329" s="64">
        <f t="shared" ca="1" si="44"/>
        <v>333.04198283550255</v>
      </c>
      <c r="N329" s="64">
        <f t="shared" ca="1" si="44"/>
        <v>445.69265923406323</v>
      </c>
      <c r="O329" s="115">
        <f t="shared" ca="1" si="41"/>
        <v>5209.7984703048833</v>
      </c>
    </row>
    <row r="330" spans="1:15" hidden="1" x14ac:dyDescent="0.25">
      <c r="A330" s="62">
        <f t="shared" si="42"/>
        <v>329</v>
      </c>
      <c r="B330" s="63">
        <f t="shared" ca="1" si="43"/>
        <v>0.10755197737564445</v>
      </c>
      <c r="C330" s="123">
        <f t="shared" ca="1" si="44"/>
        <v>637.11767820949262</v>
      </c>
      <c r="D330" s="99">
        <f t="shared" ca="1" si="44"/>
        <v>6116.6484209035043</v>
      </c>
      <c r="E330" s="64">
        <f t="shared" ca="1" si="44"/>
        <v>1745.5931325881668</v>
      </c>
      <c r="F330" s="64">
        <f t="shared" ref="F330:N345" ca="1" si="45">(_xlfn.NORM.INV(RAND(),F$1*$R$1,F$1*$U$1))</f>
        <v>536.02627226097138</v>
      </c>
      <c r="G330" s="64">
        <f t="shared" ca="1" si="45"/>
        <v>664.7869213188003</v>
      </c>
      <c r="H330" s="64">
        <f t="shared" ca="1" si="45"/>
        <v>766.64177136670901</v>
      </c>
      <c r="I330" s="64">
        <f t="shared" ca="1" si="45"/>
        <v>167.37940518025562</v>
      </c>
      <c r="J330" s="64">
        <f t="shared" ca="1" si="45"/>
        <v>301.4201935965516</v>
      </c>
      <c r="K330" s="64">
        <f t="shared" ca="1" si="45"/>
        <v>285.96459115917469</v>
      </c>
      <c r="L330" s="64">
        <f t="shared" ca="1" si="45"/>
        <v>-79.207425252016264</v>
      </c>
      <c r="M330" s="64">
        <f t="shared" ca="1" si="45"/>
        <v>-138.79169522416282</v>
      </c>
      <c r="N330" s="64">
        <f t="shared" ca="1" si="45"/>
        <v>720.41373410513665</v>
      </c>
      <c r="O330" s="115">
        <f t="shared" ca="1" si="41"/>
        <v>4970.2269010995869</v>
      </c>
    </row>
    <row r="331" spans="1:15" hidden="1" x14ac:dyDescent="0.25">
      <c r="A331" s="62">
        <f t="shared" si="42"/>
        <v>330</v>
      </c>
      <c r="B331" s="63">
        <f t="shared" ca="1" si="43"/>
        <v>0.11244091828364831</v>
      </c>
      <c r="C331" s="123">
        <f t="shared" ca="1" si="44"/>
        <v>910.08035121576677</v>
      </c>
      <c r="D331" s="99">
        <f t="shared" ca="1" si="44"/>
        <v>7257.8258137151352</v>
      </c>
      <c r="E331" s="64">
        <f t="shared" ca="1" si="44"/>
        <v>-317.16083633628898</v>
      </c>
      <c r="F331" s="64">
        <f t="shared" ca="1" si="45"/>
        <v>522.58056251799417</v>
      </c>
      <c r="G331" s="64">
        <f t="shared" ca="1" si="45"/>
        <v>-337.47621533367476</v>
      </c>
      <c r="H331" s="64">
        <f t="shared" ca="1" si="45"/>
        <v>-449.44809475464535</v>
      </c>
      <c r="I331" s="64">
        <f t="shared" ca="1" si="45"/>
        <v>-108.17257082014135</v>
      </c>
      <c r="J331" s="64">
        <f t="shared" ca="1" si="45"/>
        <v>312.94996702613162</v>
      </c>
      <c r="K331" s="64">
        <f t="shared" ca="1" si="45"/>
        <v>855.40386048757762</v>
      </c>
      <c r="L331" s="64">
        <f t="shared" ca="1" si="45"/>
        <v>801.50624287297524</v>
      </c>
      <c r="M331" s="64">
        <f t="shared" ca="1" si="45"/>
        <v>1235.6319947157647</v>
      </c>
      <c r="N331" s="64">
        <f t="shared" ca="1" si="45"/>
        <v>899.09418179957083</v>
      </c>
      <c r="O331" s="115">
        <f t="shared" ca="1" si="41"/>
        <v>3414.909092175264</v>
      </c>
    </row>
    <row r="332" spans="1:15" hidden="1" x14ac:dyDescent="0.25">
      <c r="A332" s="62">
        <f t="shared" si="42"/>
        <v>331</v>
      </c>
      <c r="B332" s="63">
        <f t="shared" ca="1" si="43"/>
        <v>9.6251836305715613E-2</v>
      </c>
      <c r="C332" s="123">
        <f t="shared" ca="1" si="44"/>
        <v>-498.06571950315993</v>
      </c>
      <c r="D332" s="99">
        <f t="shared" ca="1" si="44"/>
        <v>13124.184346939812</v>
      </c>
      <c r="E332" s="64">
        <f t="shared" ca="1" si="44"/>
        <v>1039.9757466314616</v>
      </c>
      <c r="F332" s="64">
        <f t="shared" ca="1" si="45"/>
        <v>538.21394890931811</v>
      </c>
      <c r="G332" s="64">
        <f t="shared" ca="1" si="45"/>
        <v>236.78357207379167</v>
      </c>
      <c r="H332" s="64">
        <f t="shared" ca="1" si="45"/>
        <v>-726.08425445424655</v>
      </c>
      <c r="I332" s="64">
        <f t="shared" ca="1" si="45"/>
        <v>433.15209727183253</v>
      </c>
      <c r="J332" s="64">
        <f t="shared" ca="1" si="45"/>
        <v>183.39675742831065</v>
      </c>
      <c r="K332" s="64">
        <f t="shared" ca="1" si="45"/>
        <v>462.94791202209927</v>
      </c>
      <c r="L332" s="64">
        <f t="shared" ca="1" si="45"/>
        <v>235.4254846831559</v>
      </c>
      <c r="M332" s="64">
        <f t="shared" ca="1" si="45"/>
        <v>-48.393964757987078</v>
      </c>
      <c r="N332" s="64">
        <f t="shared" ca="1" si="45"/>
        <v>-45.255735047554481</v>
      </c>
      <c r="O332" s="115">
        <f t="shared" ca="1" si="41"/>
        <v>2310.161564760182</v>
      </c>
    </row>
    <row r="333" spans="1:15" hidden="1" x14ac:dyDescent="0.25">
      <c r="A333" s="62">
        <f t="shared" si="42"/>
        <v>332</v>
      </c>
      <c r="B333" s="63">
        <f t="shared" ca="1" si="43"/>
        <v>2.3482816344555742E-2</v>
      </c>
      <c r="C333" s="123">
        <f t="shared" ca="1" si="44"/>
        <v>987.01958921044297</v>
      </c>
      <c r="D333" s="99">
        <f t="shared" ca="1" si="44"/>
        <v>1530.1116534989455</v>
      </c>
      <c r="E333" s="64">
        <f t="shared" ca="1" si="44"/>
        <v>269.51627244562178</v>
      </c>
      <c r="F333" s="64">
        <f t="shared" ca="1" si="45"/>
        <v>1088.7688568777849</v>
      </c>
      <c r="G333" s="64">
        <f t="shared" ca="1" si="45"/>
        <v>-382.27203140847325</v>
      </c>
      <c r="H333" s="64">
        <f t="shared" ca="1" si="45"/>
        <v>419.39731973517024</v>
      </c>
      <c r="I333" s="64">
        <f t="shared" ca="1" si="45"/>
        <v>1313.7896001541603</v>
      </c>
      <c r="J333" s="64">
        <f t="shared" ca="1" si="45"/>
        <v>802.23439734293197</v>
      </c>
      <c r="K333" s="64">
        <f t="shared" ca="1" si="45"/>
        <v>553.25378196195436</v>
      </c>
      <c r="L333" s="64">
        <f t="shared" ca="1" si="45"/>
        <v>260.00885455641765</v>
      </c>
      <c r="M333" s="64">
        <f t="shared" ca="1" si="45"/>
        <v>1543.8931250326066</v>
      </c>
      <c r="N333" s="64">
        <f t="shared" ca="1" si="45"/>
        <v>79.575240344242332</v>
      </c>
      <c r="O333" s="115">
        <f t="shared" ca="1" si="41"/>
        <v>5948.1654170424163</v>
      </c>
    </row>
    <row r="334" spans="1:15" hidden="1" x14ac:dyDescent="0.25">
      <c r="A334" s="62">
        <f t="shared" si="42"/>
        <v>333</v>
      </c>
      <c r="B334" s="63">
        <f t="shared" ca="1" si="43"/>
        <v>-1.4983413876877544E-2</v>
      </c>
      <c r="C334" s="123">
        <f t="shared" ca="1" si="44"/>
        <v>968.59794957053441</v>
      </c>
      <c r="D334" s="99">
        <f t="shared" ca="1" si="44"/>
        <v>5262.2242409830469</v>
      </c>
      <c r="E334" s="64">
        <f t="shared" ca="1" si="44"/>
        <v>996.71852873844205</v>
      </c>
      <c r="F334" s="64">
        <f t="shared" ca="1" si="45"/>
        <v>-483.64679837548306</v>
      </c>
      <c r="G334" s="64">
        <f t="shared" ca="1" si="45"/>
        <v>597.22077558890885</v>
      </c>
      <c r="H334" s="64">
        <f t="shared" ca="1" si="45"/>
        <v>544.32533198402712</v>
      </c>
      <c r="I334" s="64">
        <f t="shared" ca="1" si="45"/>
        <v>1074.9940605657664</v>
      </c>
      <c r="J334" s="64">
        <f t="shared" ca="1" si="45"/>
        <v>934.34970534192485</v>
      </c>
      <c r="K334" s="64">
        <f t="shared" ca="1" si="45"/>
        <v>203.8060235434429</v>
      </c>
      <c r="L334" s="64">
        <f t="shared" ca="1" si="45"/>
        <v>-124.22464658726221</v>
      </c>
      <c r="M334" s="64">
        <f t="shared" ca="1" si="45"/>
        <v>1058.6492730044247</v>
      </c>
      <c r="N334" s="64">
        <f t="shared" ca="1" si="45"/>
        <v>-367.24038884948118</v>
      </c>
      <c r="O334" s="115">
        <f t="shared" ca="1" si="41"/>
        <v>4434.9518649547099</v>
      </c>
    </row>
    <row r="335" spans="1:15" hidden="1" x14ac:dyDescent="0.25">
      <c r="A335" s="62">
        <f t="shared" si="42"/>
        <v>334</v>
      </c>
      <c r="B335" s="63">
        <f t="shared" ca="1" si="43"/>
        <v>-5.6095484606635923E-2</v>
      </c>
      <c r="C335" s="123">
        <f t="shared" ca="1" si="44"/>
        <v>-78.054052983684642</v>
      </c>
      <c r="D335" s="99">
        <f t="shared" ca="1" si="44"/>
        <v>2812.9632662978465</v>
      </c>
      <c r="E335" s="64">
        <f t="shared" ca="1" si="44"/>
        <v>2076.8758951110467</v>
      </c>
      <c r="F335" s="64">
        <f t="shared" ca="1" si="45"/>
        <v>754.87759893636735</v>
      </c>
      <c r="G335" s="64">
        <f t="shared" ca="1" si="45"/>
        <v>570.43847041077106</v>
      </c>
      <c r="H335" s="64">
        <f t="shared" ca="1" si="45"/>
        <v>558.82947377294363</v>
      </c>
      <c r="I335" s="64">
        <f t="shared" ca="1" si="45"/>
        <v>374.59560513067061</v>
      </c>
      <c r="J335" s="64">
        <f t="shared" ca="1" si="45"/>
        <v>1079.8159331595225</v>
      </c>
      <c r="K335" s="64">
        <f t="shared" ca="1" si="45"/>
        <v>25.627207381521373</v>
      </c>
      <c r="L335" s="64">
        <f t="shared" ca="1" si="45"/>
        <v>671.44930382758503</v>
      </c>
      <c r="M335" s="64">
        <f t="shared" ca="1" si="45"/>
        <v>-70.994200147466131</v>
      </c>
      <c r="N335" s="64">
        <f t="shared" ca="1" si="45"/>
        <v>418.24577532888071</v>
      </c>
      <c r="O335" s="115">
        <f t="shared" ca="1" si="41"/>
        <v>6459.7610629118426</v>
      </c>
    </row>
    <row r="336" spans="1:15" hidden="1" x14ac:dyDescent="0.25">
      <c r="A336" s="62">
        <f t="shared" si="42"/>
        <v>335</v>
      </c>
      <c r="B336" s="63">
        <f t="shared" ca="1" si="43"/>
        <v>4.4543997637985833E-2</v>
      </c>
      <c r="C336" s="123">
        <f t="shared" ca="1" si="44"/>
        <v>87.213949539489647</v>
      </c>
      <c r="D336" s="99">
        <f t="shared" ca="1" si="44"/>
        <v>8972.9117124857039</v>
      </c>
      <c r="E336" s="64">
        <f t="shared" ca="1" si="44"/>
        <v>450.69697901537864</v>
      </c>
      <c r="F336" s="64">
        <f t="shared" ca="1" si="45"/>
        <v>302.79636472467547</v>
      </c>
      <c r="G336" s="64">
        <f t="shared" ca="1" si="45"/>
        <v>360.71294136753647</v>
      </c>
      <c r="H336" s="64">
        <f t="shared" ca="1" si="45"/>
        <v>1178.5213762001347</v>
      </c>
      <c r="I336" s="64">
        <f t="shared" ca="1" si="45"/>
        <v>1063.4131190044495</v>
      </c>
      <c r="J336" s="64">
        <f t="shared" ca="1" si="45"/>
        <v>436.99673741774853</v>
      </c>
      <c r="K336" s="64">
        <f t="shared" ca="1" si="45"/>
        <v>392.49073599355381</v>
      </c>
      <c r="L336" s="64">
        <f t="shared" ca="1" si="45"/>
        <v>-388.66389133220912</v>
      </c>
      <c r="M336" s="64">
        <f t="shared" ca="1" si="45"/>
        <v>213.89192168861666</v>
      </c>
      <c r="N336" s="64">
        <f t="shared" ca="1" si="45"/>
        <v>61.426927622434107</v>
      </c>
      <c r="O336" s="115">
        <f t="shared" ca="1" si="41"/>
        <v>4072.283211702319</v>
      </c>
    </row>
    <row r="337" spans="1:15" hidden="1" x14ac:dyDescent="0.25">
      <c r="A337" s="62">
        <f t="shared" si="42"/>
        <v>336</v>
      </c>
      <c r="B337" s="63">
        <f t="shared" ca="1" si="43"/>
        <v>4.5903907225256377E-2</v>
      </c>
      <c r="C337" s="123">
        <f t="shared" ca="1" si="44"/>
        <v>397.89442849371085</v>
      </c>
      <c r="D337" s="99">
        <f t="shared" ca="1" si="44"/>
        <v>4035.4118131418654</v>
      </c>
      <c r="E337" s="64">
        <f t="shared" ca="1" si="44"/>
        <v>-328.01115662551024</v>
      </c>
      <c r="F337" s="64">
        <f t="shared" ca="1" si="45"/>
        <v>849.54376439517887</v>
      </c>
      <c r="G337" s="64">
        <f t="shared" ca="1" si="45"/>
        <v>1259.6174127699255</v>
      </c>
      <c r="H337" s="64">
        <f t="shared" ca="1" si="45"/>
        <v>998.41446775316547</v>
      </c>
      <c r="I337" s="64">
        <f t="shared" ca="1" si="45"/>
        <v>802.92233600764598</v>
      </c>
      <c r="J337" s="64">
        <f t="shared" ca="1" si="45"/>
        <v>764.84034820777447</v>
      </c>
      <c r="K337" s="64">
        <f t="shared" ca="1" si="45"/>
        <v>254.74118466189219</v>
      </c>
      <c r="L337" s="64">
        <f t="shared" ca="1" si="45"/>
        <v>258.90164774974164</v>
      </c>
      <c r="M337" s="64">
        <f t="shared" ca="1" si="45"/>
        <v>-102.41671603651685</v>
      </c>
      <c r="N337" s="64">
        <f t="shared" ca="1" si="45"/>
        <v>1012.5500257899311</v>
      </c>
      <c r="O337" s="115">
        <f t="shared" ca="1" si="41"/>
        <v>5771.1033146732289</v>
      </c>
    </row>
    <row r="338" spans="1:15" hidden="1" x14ac:dyDescent="0.25">
      <c r="A338" s="62">
        <f t="shared" si="42"/>
        <v>337</v>
      </c>
      <c r="B338" s="63">
        <f t="shared" ca="1" si="43"/>
        <v>-4.0039460936456855E-2</v>
      </c>
      <c r="C338" s="123">
        <f t="shared" ca="1" si="44"/>
        <v>883.64354075318465</v>
      </c>
      <c r="D338" s="99">
        <f t="shared" ca="1" si="44"/>
        <v>4980.2700811248142</v>
      </c>
      <c r="E338" s="64">
        <f t="shared" ca="1" si="44"/>
        <v>1033.6723296663477</v>
      </c>
      <c r="F338" s="64">
        <f t="shared" ca="1" si="45"/>
        <v>560.23282131812027</v>
      </c>
      <c r="G338" s="64">
        <f t="shared" ca="1" si="45"/>
        <v>1157.5641292844839</v>
      </c>
      <c r="H338" s="64">
        <f t="shared" ca="1" si="45"/>
        <v>468.07288698004135</v>
      </c>
      <c r="I338" s="64">
        <f t="shared" ca="1" si="45"/>
        <v>75.418942283404192</v>
      </c>
      <c r="J338" s="64">
        <f t="shared" ca="1" si="45"/>
        <v>355.87781307682422</v>
      </c>
      <c r="K338" s="64">
        <f t="shared" ca="1" si="45"/>
        <v>-242.66376987966066</v>
      </c>
      <c r="L338" s="64">
        <f t="shared" ca="1" si="45"/>
        <v>846.21392389714117</v>
      </c>
      <c r="M338" s="64">
        <f t="shared" ca="1" si="45"/>
        <v>511.65032032600266</v>
      </c>
      <c r="N338" s="64">
        <f t="shared" ca="1" si="45"/>
        <v>308.59219400337696</v>
      </c>
      <c r="O338" s="115">
        <f t="shared" ca="1" si="41"/>
        <v>5074.6315909560817</v>
      </c>
    </row>
    <row r="339" spans="1:15" hidden="1" x14ac:dyDescent="0.25">
      <c r="A339" s="62">
        <f t="shared" si="42"/>
        <v>338</v>
      </c>
      <c r="B339" s="63">
        <f t="shared" ca="1" si="43"/>
        <v>9.3575334217268227E-2</v>
      </c>
      <c r="C339" s="123">
        <f t="shared" ca="1" si="44"/>
        <v>187.37133803279363</v>
      </c>
      <c r="D339" s="99">
        <f t="shared" ca="1" si="44"/>
        <v>7092.343561547762</v>
      </c>
      <c r="E339" s="64">
        <f t="shared" ca="1" si="44"/>
        <v>651.84015006423999</v>
      </c>
      <c r="F339" s="64">
        <f t="shared" ca="1" si="45"/>
        <v>-744.40672398802008</v>
      </c>
      <c r="G339" s="64">
        <f t="shared" ca="1" si="45"/>
        <v>507.53729428677286</v>
      </c>
      <c r="H339" s="64">
        <f t="shared" ca="1" si="45"/>
        <v>30.172813108860112</v>
      </c>
      <c r="I339" s="64">
        <f t="shared" ca="1" si="45"/>
        <v>533.75835072330858</v>
      </c>
      <c r="J339" s="64">
        <f t="shared" ca="1" si="45"/>
        <v>774.22618668577388</v>
      </c>
      <c r="K339" s="64">
        <f t="shared" ca="1" si="45"/>
        <v>114.01002012686121</v>
      </c>
      <c r="L339" s="64">
        <f t="shared" ca="1" si="45"/>
        <v>1116.1767523619424</v>
      </c>
      <c r="M339" s="64">
        <f t="shared" ca="1" si="45"/>
        <v>967.55271175992038</v>
      </c>
      <c r="N339" s="64">
        <f t="shared" ca="1" si="45"/>
        <v>179.7636414960146</v>
      </c>
      <c r="O339" s="115">
        <f t="shared" ca="1" si="41"/>
        <v>4130.6311966256735</v>
      </c>
    </row>
    <row r="340" spans="1:15" hidden="1" x14ac:dyDescent="0.25">
      <c r="A340" s="62">
        <f t="shared" si="42"/>
        <v>339</v>
      </c>
      <c r="B340" s="63">
        <f t="shared" ca="1" si="43"/>
        <v>4.933802193099554E-2</v>
      </c>
      <c r="C340" s="123">
        <f t="shared" ca="1" si="44"/>
        <v>235.04113218147296</v>
      </c>
      <c r="D340" s="99">
        <f t="shared" ca="1" si="44"/>
        <v>4131.7715866535627</v>
      </c>
      <c r="E340" s="64">
        <f t="shared" ca="1" si="44"/>
        <v>910.63401491961713</v>
      </c>
      <c r="F340" s="64">
        <f t="shared" ca="1" si="45"/>
        <v>431.25901484931268</v>
      </c>
      <c r="G340" s="64">
        <f t="shared" ca="1" si="45"/>
        <v>370.24656135203605</v>
      </c>
      <c r="H340" s="64">
        <f t="shared" ca="1" si="45"/>
        <v>772.24134350367308</v>
      </c>
      <c r="I340" s="64">
        <f t="shared" ca="1" si="45"/>
        <v>241.66249531632502</v>
      </c>
      <c r="J340" s="64">
        <f t="shared" ca="1" si="45"/>
        <v>-255.0093434178458</v>
      </c>
      <c r="K340" s="64">
        <f t="shared" ca="1" si="45"/>
        <v>463.64286802128362</v>
      </c>
      <c r="L340" s="64">
        <f t="shared" ca="1" si="45"/>
        <v>634.09029067468964</v>
      </c>
      <c r="M340" s="64">
        <f t="shared" ca="1" si="45"/>
        <v>550.41118285161917</v>
      </c>
      <c r="N340" s="64">
        <f t="shared" ca="1" si="45"/>
        <v>1461.3848609991901</v>
      </c>
      <c r="O340" s="115">
        <f t="shared" ca="1" si="41"/>
        <v>5580.5632890699007</v>
      </c>
    </row>
    <row r="341" spans="1:15" hidden="1" x14ac:dyDescent="0.25">
      <c r="A341" s="62">
        <f t="shared" si="42"/>
        <v>340</v>
      </c>
      <c r="B341" s="63">
        <f t="shared" ca="1" si="43"/>
        <v>9.6158407074761226E-2</v>
      </c>
      <c r="C341" s="123">
        <f t="shared" ca="1" si="44"/>
        <v>-369.4613129352465</v>
      </c>
      <c r="D341" s="99">
        <f t="shared" ca="1" si="44"/>
        <v>7154.3173917516251</v>
      </c>
      <c r="E341" s="64">
        <f t="shared" ca="1" si="44"/>
        <v>355.22328726055332</v>
      </c>
      <c r="F341" s="64">
        <f t="shared" ca="1" si="45"/>
        <v>353.27708025979825</v>
      </c>
      <c r="G341" s="64">
        <f t="shared" ca="1" si="45"/>
        <v>659.06306711200205</v>
      </c>
      <c r="H341" s="64">
        <f t="shared" ca="1" si="45"/>
        <v>190.47704405986804</v>
      </c>
      <c r="I341" s="64">
        <f t="shared" ca="1" si="45"/>
        <v>-125.61985365785017</v>
      </c>
      <c r="J341" s="64">
        <f t="shared" ca="1" si="45"/>
        <v>-165.91367467493944</v>
      </c>
      <c r="K341" s="64">
        <f t="shared" ca="1" si="45"/>
        <v>245.56950395576217</v>
      </c>
      <c r="L341" s="64">
        <f t="shared" ca="1" si="45"/>
        <v>806.19420221522955</v>
      </c>
      <c r="M341" s="64">
        <f t="shared" ca="1" si="45"/>
        <v>318.39816850712083</v>
      </c>
      <c r="N341" s="64">
        <f t="shared" ca="1" si="45"/>
        <v>378.84541783504471</v>
      </c>
      <c r="O341" s="115">
        <f t="shared" ca="1" si="41"/>
        <v>3015.5142428725899</v>
      </c>
    </row>
    <row r="342" spans="1:15" hidden="1" x14ac:dyDescent="0.25">
      <c r="A342" s="62">
        <f t="shared" si="42"/>
        <v>341</v>
      </c>
      <c r="B342" s="63">
        <f t="shared" ca="1" si="43"/>
        <v>7.398623977089297E-2</v>
      </c>
      <c r="C342" s="123">
        <f t="shared" ca="1" si="44"/>
        <v>825.15914284799419</v>
      </c>
      <c r="D342" s="99">
        <f t="shared" ca="1" si="44"/>
        <v>15609.043034845306</v>
      </c>
      <c r="E342" s="64">
        <f t="shared" ca="1" si="44"/>
        <v>605.98804788956704</v>
      </c>
      <c r="F342" s="64">
        <f t="shared" ca="1" si="45"/>
        <v>1328.8638871682388</v>
      </c>
      <c r="G342" s="64">
        <f t="shared" ca="1" si="45"/>
        <v>333.99905754447371</v>
      </c>
      <c r="H342" s="64">
        <f t="shared" ca="1" si="45"/>
        <v>-520.96768866171624</v>
      </c>
      <c r="I342" s="64">
        <f t="shared" ca="1" si="45"/>
        <v>713.78118460531209</v>
      </c>
      <c r="J342" s="64">
        <f t="shared" ca="1" si="45"/>
        <v>-100.7842093939305</v>
      </c>
      <c r="K342" s="64">
        <f t="shared" ca="1" si="45"/>
        <v>-82.236421599935738</v>
      </c>
      <c r="L342" s="64">
        <f t="shared" ca="1" si="45"/>
        <v>-275.38881250512441</v>
      </c>
      <c r="M342" s="64">
        <f t="shared" ca="1" si="45"/>
        <v>1019.8325009367333</v>
      </c>
      <c r="N342" s="64">
        <f t="shared" ca="1" si="45"/>
        <v>291.84675356784959</v>
      </c>
      <c r="O342" s="115">
        <f t="shared" ca="1" si="41"/>
        <v>3314.9342995514671</v>
      </c>
    </row>
    <row r="343" spans="1:15" hidden="1" x14ac:dyDescent="0.25">
      <c r="A343" s="62">
        <f t="shared" si="42"/>
        <v>342</v>
      </c>
      <c r="B343" s="63">
        <f t="shared" ca="1" si="43"/>
        <v>1.9676490722852741E-2</v>
      </c>
      <c r="C343" s="123">
        <f t="shared" ca="1" si="44"/>
        <v>78.455533247008589</v>
      </c>
      <c r="D343" s="99">
        <f t="shared" ca="1" si="44"/>
        <v>5080.6594410585367</v>
      </c>
      <c r="E343" s="64">
        <f t="shared" ca="1" si="44"/>
        <v>587.28587180726549</v>
      </c>
      <c r="F343" s="64">
        <f t="shared" ca="1" si="45"/>
        <v>11.519554710490127</v>
      </c>
      <c r="G343" s="64">
        <f t="shared" ca="1" si="45"/>
        <v>887.40021622259906</v>
      </c>
      <c r="H343" s="64">
        <f t="shared" ca="1" si="45"/>
        <v>-89.24325270739746</v>
      </c>
      <c r="I343" s="64">
        <f t="shared" ca="1" si="45"/>
        <v>64.66918152980719</v>
      </c>
      <c r="J343" s="64">
        <f t="shared" ca="1" si="45"/>
        <v>180.51617917172439</v>
      </c>
      <c r="K343" s="64">
        <f t="shared" ca="1" si="45"/>
        <v>987.15260083341332</v>
      </c>
      <c r="L343" s="64">
        <f t="shared" ca="1" si="45"/>
        <v>-509.79039169547264</v>
      </c>
      <c r="M343" s="64">
        <f t="shared" ca="1" si="45"/>
        <v>583.96996871527699</v>
      </c>
      <c r="N343" s="64">
        <f t="shared" ca="1" si="45"/>
        <v>12.692522335828642</v>
      </c>
      <c r="O343" s="115">
        <f t="shared" ca="1" si="41"/>
        <v>2716.1724509235346</v>
      </c>
    </row>
    <row r="344" spans="1:15" hidden="1" x14ac:dyDescent="0.25">
      <c r="A344" s="62">
        <f t="shared" si="42"/>
        <v>343</v>
      </c>
      <c r="B344" s="63">
        <f t="shared" ca="1" si="43"/>
        <v>0.1291544079060466</v>
      </c>
      <c r="C344" s="123">
        <f t="shared" ca="1" si="44"/>
        <v>651.86468511039914</v>
      </c>
      <c r="D344" s="99">
        <f t="shared" ca="1" si="44"/>
        <v>434.87867296681998</v>
      </c>
      <c r="E344" s="64">
        <f t="shared" ca="1" si="44"/>
        <v>993.3579503706942</v>
      </c>
      <c r="F344" s="64">
        <f t="shared" ca="1" si="45"/>
        <v>800.01158681612355</v>
      </c>
      <c r="G344" s="64">
        <f t="shared" ca="1" si="45"/>
        <v>-708.57192817903547</v>
      </c>
      <c r="H344" s="64">
        <f t="shared" ca="1" si="45"/>
        <v>696.80027606798376</v>
      </c>
      <c r="I344" s="64">
        <f t="shared" ca="1" si="45"/>
        <v>31.796643060753581</v>
      </c>
      <c r="J344" s="64">
        <f t="shared" ca="1" si="45"/>
        <v>-538.17210818548961</v>
      </c>
      <c r="K344" s="64">
        <f t="shared" ca="1" si="45"/>
        <v>1345.5260283190719</v>
      </c>
      <c r="L344" s="64">
        <f t="shared" ca="1" si="45"/>
        <v>1045.8725987060807</v>
      </c>
      <c r="M344" s="64">
        <f t="shared" ca="1" si="45"/>
        <v>406.73814083062859</v>
      </c>
      <c r="N344" s="64">
        <f t="shared" ca="1" si="45"/>
        <v>187.99672068169315</v>
      </c>
      <c r="O344" s="115">
        <f t="shared" ca="1" si="41"/>
        <v>4261.3559084885046</v>
      </c>
    </row>
    <row r="345" spans="1:15" hidden="1" x14ac:dyDescent="0.25">
      <c r="A345" s="62">
        <f t="shared" si="42"/>
        <v>344</v>
      </c>
      <c r="B345" s="63">
        <f t="shared" ca="1" si="43"/>
        <v>6.7828175283109762E-2</v>
      </c>
      <c r="C345" s="123">
        <f t="shared" ca="1" si="44"/>
        <v>785.32569436477183</v>
      </c>
      <c r="D345" s="99">
        <f t="shared" ca="1" si="44"/>
        <v>1481.3913032605346</v>
      </c>
      <c r="E345" s="64">
        <f t="shared" ca="1" si="44"/>
        <v>351.576857736531</v>
      </c>
      <c r="F345" s="64">
        <f t="shared" ca="1" si="45"/>
        <v>950.02275398607571</v>
      </c>
      <c r="G345" s="64">
        <f t="shared" ca="1" si="45"/>
        <v>841.40988491320104</v>
      </c>
      <c r="H345" s="64">
        <f t="shared" ca="1" si="45"/>
        <v>464.56867928762097</v>
      </c>
      <c r="I345" s="64">
        <f t="shared" ca="1" si="45"/>
        <v>878.06636274224127</v>
      </c>
      <c r="J345" s="64">
        <f t="shared" ca="1" si="45"/>
        <v>-141.12405171012949</v>
      </c>
      <c r="K345" s="64">
        <f t="shared" ca="1" si="45"/>
        <v>131.71303811262607</v>
      </c>
      <c r="L345" s="64">
        <f t="shared" ca="1" si="45"/>
        <v>693.66033350438352</v>
      </c>
      <c r="M345" s="64">
        <f t="shared" ca="1" si="45"/>
        <v>1004.3091581835365</v>
      </c>
      <c r="N345" s="64">
        <f t="shared" ca="1" si="45"/>
        <v>-244.32589023354285</v>
      </c>
      <c r="O345" s="115">
        <f t="shared" ca="1" si="41"/>
        <v>4929.8771265225432</v>
      </c>
    </row>
    <row r="346" spans="1:15" hidden="1" x14ac:dyDescent="0.25">
      <c r="A346" s="62">
        <f t="shared" si="42"/>
        <v>345</v>
      </c>
      <c r="B346" s="63">
        <f t="shared" ca="1" si="43"/>
        <v>8.0903198843771743E-2</v>
      </c>
      <c r="C346" s="123">
        <f t="shared" ca="1" si="44"/>
        <v>303.47067956830676</v>
      </c>
      <c r="D346" s="99">
        <f t="shared" ca="1" si="44"/>
        <v>6448.5148197008702</v>
      </c>
      <c r="E346" s="64">
        <f t="shared" ca="1" si="44"/>
        <v>-98.629057182623455</v>
      </c>
      <c r="F346" s="64">
        <f t="shared" ref="F346:N361" ca="1" si="46">(_xlfn.NORM.INV(RAND(),F$1*$R$1,F$1*$U$1))</f>
        <v>733.71575480230297</v>
      </c>
      <c r="G346" s="64">
        <f t="shared" ca="1" si="46"/>
        <v>-149.53043448335757</v>
      </c>
      <c r="H346" s="64">
        <f t="shared" ca="1" si="46"/>
        <v>583.22248031775848</v>
      </c>
      <c r="I346" s="64">
        <f t="shared" ca="1" si="46"/>
        <v>1179.5787101171836</v>
      </c>
      <c r="J346" s="64">
        <f t="shared" ca="1" si="46"/>
        <v>756.17472589840099</v>
      </c>
      <c r="K346" s="64">
        <f t="shared" ca="1" si="46"/>
        <v>948.02463305845686</v>
      </c>
      <c r="L346" s="64">
        <f t="shared" ca="1" si="46"/>
        <v>-190.03301379521099</v>
      </c>
      <c r="M346" s="64">
        <f t="shared" ca="1" si="46"/>
        <v>793.3667927742822</v>
      </c>
      <c r="N346" s="64">
        <f t="shared" ca="1" si="46"/>
        <v>-81.108445158522045</v>
      </c>
      <c r="O346" s="115">
        <f t="shared" ca="1" si="41"/>
        <v>4474.7821463486716</v>
      </c>
    </row>
    <row r="347" spans="1:15" hidden="1" x14ac:dyDescent="0.25">
      <c r="A347" s="62">
        <f t="shared" si="42"/>
        <v>346</v>
      </c>
      <c r="B347" s="63">
        <f t="shared" ca="1" si="43"/>
        <v>5.4830154807629858E-2</v>
      </c>
      <c r="C347" s="123">
        <f t="shared" ca="1" si="44"/>
        <v>-203.41927414220447</v>
      </c>
      <c r="D347" s="99">
        <f t="shared" ca="1" si="44"/>
        <v>7915.0230687706462</v>
      </c>
      <c r="E347" s="64">
        <f t="shared" ca="1" si="44"/>
        <v>-327.71223500466135</v>
      </c>
      <c r="F347" s="64">
        <f t="shared" ca="1" si="46"/>
        <v>826.39660023619467</v>
      </c>
      <c r="G347" s="64">
        <f t="shared" ca="1" si="46"/>
        <v>1103.5777501519103</v>
      </c>
      <c r="H347" s="64">
        <f t="shared" ca="1" si="46"/>
        <v>316.10229477136716</v>
      </c>
      <c r="I347" s="64">
        <f t="shared" ca="1" si="46"/>
        <v>40.930938963181688</v>
      </c>
      <c r="J347" s="64">
        <f t="shared" ca="1" si="46"/>
        <v>867.11119424632091</v>
      </c>
      <c r="K347" s="64">
        <f t="shared" ca="1" si="46"/>
        <v>190.56811069048456</v>
      </c>
      <c r="L347" s="64">
        <f t="shared" ca="1" si="46"/>
        <v>543.96572488042091</v>
      </c>
      <c r="M347" s="64">
        <f t="shared" ca="1" si="46"/>
        <v>1130.3165853346222</v>
      </c>
      <c r="N347" s="64">
        <f t="shared" ca="1" si="46"/>
        <v>1025.4271865658407</v>
      </c>
      <c r="O347" s="115">
        <f t="shared" ca="1" si="41"/>
        <v>5716.6841508356811</v>
      </c>
    </row>
    <row r="348" spans="1:15" hidden="1" x14ac:dyDescent="0.25">
      <c r="A348" s="62">
        <f t="shared" si="42"/>
        <v>347</v>
      </c>
      <c r="B348" s="63">
        <f t="shared" ca="1" si="43"/>
        <v>-1.0919869446402809E-2</v>
      </c>
      <c r="C348" s="123">
        <f t="shared" ca="1" si="44"/>
        <v>535.92380566816075</v>
      </c>
      <c r="D348" s="99">
        <f t="shared" ca="1" si="44"/>
        <v>9490.5067225795483</v>
      </c>
      <c r="E348" s="64">
        <f t="shared" ca="1" si="44"/>
        <v>292.67117517854786</v>
      </c>
      <c r="F348" s="64">
        <f t="shared" ca="1" si="46"/>
        <v>-205.83706688465372</v>
      </c>
      <c r="G348" s="64">
        <f t="shared" ca="1" si="46"/>
        <v>713.40341946749038</v>
      </c>
      <c r="H348" s="64">
        <f t="shared" ca="1" si="46"/>
        <v>508.56294233931015</v>
      </c>
      <c r="I348" s="64">
        <f t="shared" ca="1" si="46"/>
        <v>646.17178048442315</v>
      </c>
      <c r="J348" s="64">
        <f t="shared" ca="1" si="46"/>
        <v>680.94940981715536</v>
      </c>
      <c r="K348" s="64">
        <f t="shared" ca="1" si="46"/>
        <v>511.47389816915842</v>
      </c>
      <c r="L348" s="64">
        <f t="shared" ca="1" si="46"/>
        <v>259.7760601374577</v>
      </c>
      <c r="M348" s="64">
        <f t="shared" ca="1" si="46"/>
        <v>-558.70866831099943</v>
      </c>
      <c r="N348" s="64">
        <f t="shared" ca="1" si="46"/>
        <v>641.36892018705248</v>
      </c>
      <c r="O348" s="115">
        <f t="shared" ca="1" si="41"/>
        <v>3489.831870584942</v>
      </c>
    </row>
    <row r="349" spans="1:15" hidden="1" x14ac:dyDescent="0.25">
      <c r="A349" s="62">
        <f t="shared" si="42"/>
        <v>348</v>
      </c>
      <c r="B349" s="63">
        <f t="shared" ca="1" si="43"/>
        <v>4.1752424530210754E-2</v>
      </c>
      <c r="C349" s="123">
        <f t="shared" ca="1" si="44"/>
        <v>378.90963151892731</v>
      </c>
      <c r="D349" s="99">
        <f t="shared" ca="1" si="44"/>
        <v>1056.6064638408475</v>
      </c>
      <c r="E349" s="64">
        <f t="shared" ca="1" si="44"/>
        <v>2089.1703647914869</v>
      </c>
      <c r="F349" s="64">
        <f t="shared" ca="1" si="46"/>
        <v>-127.67084766472396</v>
      </c>
      <c r="G349" s="64">
        <f t="shared" ca="1" si="46"/>
        <v>589.40131804548844</v>
      </c>
      <c r="H349" s="64">
        <f t="shared" ca="1" si="46"/>
        <v>-269.16830477017186</v>
      </c>
      <c r="I349" s="64">
        <f t="shared" ca="1" si="46"/>
        <v>0.97069701426835309</v>
      </c>
      <c r="J349" s="64">
        <f t="shared" ca="1" si="46"/>
        <v>824.4296999897349</v>
      </c>
      <c r="K349" s="64">
        <f t="shared" ca="1" si="46"/>
        <v>439.54421377646793</v>
      </c>
      <c r="L349" s="64">
        <f t="shared" ca="1" si="46"/>
        <v>397.52311690033798</v>
      </c>
      <c r="M349" s="64">
        <f t="shared" ca="1" si="46"/>
        <v>240.96303944098025</v>
      </c>
      <c r="N349" s="64">
        <f t="shared" ca="1" si="46"/>
        <v>-625.01579411888042</v>
      </c>
      <c r="O349" s="115">
        <f t="shared" ca="1" si="41"/>
        <v>3560.1475034049886</v>
      </c>
    </row>
    <row r="350" spans="1:15" hidden="1" x14ac:dyDescent="0.25">
      <c r="A350" s="62">
        <f t="shared" si="42"/>
        <v>349</v>
      </c>
      <c r="B350" s="63">
        <f t="shared" ca="1" si="43"/>
        <v>1.8968368017756046E-2</v>
      </c>
      <c r="C350" s="123">
        <f t="shared" ca="1" si="44"/>
        <v>-369.00921915771107</v>
      </c>
      <c r="D350" s="99">
        <f t="shared" ca="1" si="44"/>
        <v>8953.0697642877494</v>
      </c>
      <c r="E350" s="64">
        <f t="shared" ca="1" si="44"/>
        <v>-41.580376140838212</v>
      </c>
      <c r="F350" s="64">
        <f t="shared" ca="1" si="46"/>
        <v>-100.67502952612949</v>
      </c>
      <c r="G350" s="64">
        <f t="shared" ca="1" si="46"/>
        <v>-62.248502354037896</v>
      </c>
      <c r="H350" s="64">
        <f t="shared" ca="1" si="46"/>
        <v>871.94942299360889</v>
      </c>
      <c r="I350" s="64">
        <f t="shared" ca="1" si="46"/>
        <v>-11.889717067797847</v>
      </c>
      <c r="J350" s="64">
        <f t="shared" ca="1" si="46"/>
        <v>-98.46817006907213</v>
      </c>
      <c r="K350" s="64">
        <f t="shared" ca="1" si="46"/>
        <v>-56.146619606255058</v>
      </c>
      <c r="L350" s="64">
        <f t="shared" ca="1" si="46"/>
        <v>680.76540984938879</v>
      </c>
      <c r="M350" s="64">
        <f t="shared" ca="1" si="46"/>
        <v>700.04835883486385</v>
      </c>
      <c r="N350" s="64">
        <f t="shared" ca="1" si="46"/>
        <v>-303.86922433426673</v>
      </c>
      <c r="O350" s="115">
        <f t="shared" ca="1" si="41"/>
        <v>1577.8855525794643</v>
      </c>
    </row>
    <row r="351" spans="1:15" hidden="1" x14ac:dyDescent="0.25">
      <c r="A351" s="62">
        <f t="shared" si="42"/>
        <v>350</v>
      </c>
      <c r="B351" s="63">
        <f t="shared" ca="1" si="43"/>
        <v>-1.2133885884077912E-2</v>
      </c>
      <c r="C351" s="123">
        <f t="shared" ca="1" si="44"/>
        <v>534.56741908213883</v>
      </c>
      <c r="D351" s="99">
        <f t="shared" ca="1" si="44"/>
        <v>6056.534848924688</v>
      </c>
      <c r="E351" s="64">
        <f t="shared" ca="1" si="44"/>
        <v>665.09241291784349</v>
      </c>
      <c r="F351" s="64">
        <f t="shared" ca="1" si="46"/>
        <v>80.34042593472924</v>
      </c>
      <c r="G351" s="64">
        <f t="shared" ca="1" si="46"/>
        <v>338.74283022096097</v>
      </c>
      <c r="H351" s="64">
        <f t="shared" ca="1" si="46"/>
        <v>975.01365728331973</v>
      </c>
      <c r="I351" s="64">
        <f t="shared" ca="1" si="46"/>
        <v>1275.2258729700413</v>
      </c>
      <c r="J351" s="64">
        <f t="shared" ca="1" si="46"/>
        <v>261.75271660327076</v>
      </c>
      <c r="K351" s="64">
        <f t="shared" ca="1" si="46"/>
        <v>74.341232892204687</v>
      </c>
      <c r="L351" s="64">
        <f t="shared" ca="1" si="46"/>
        <v>480.81883757650598</v>
      </c>
      <c r="M351" s="64">
        <f t="shared" ca="1" si="46"/>
        <v>1260.8863357482296</v>
      </c>
      <c r="N351" s="64">
        <f t="shared" ca="1" si="46"/>
        <v>-716.50849760337746</v>
      </c>
      <c r="O351" s="115">
        <f t="shared" ca="1" si="41"/>
        <v>4695.7058245437283</v>
      </c>
    </row>
    <row r="352" spans="1:15" hidden="1" x14ac:dyDescent="0.25">
      <c r="A352" s="62">
        <f t="shared" si="42"/>
        <v>351</v>
      </c>
      <c r="B352" s="63">
        <f t="shared" ca="1" si="43"/>
        <v>7.0701110214319282E-2</v>
      </c>
      <c r="C352" s="123">
        <f t="shared" ca="1" si="44"/>
        <v>656.3618201836091</v>
      </c>
      <c r="D352" s="99">
        <f t="shared" ca="1" si="44"/>
        <v>5176.8269582935873</v>
      </c>
      <c r="E352" s="64">
        <f t="shared" ca="1" si="44"/>
        <v>1535.0192491609907</v>
      </c>
      <c r="F352" s="64">
        <f t="shared" ca="1" si="46"/>
        <v>161.93497854461054</v>
      </c>
      <c r="G352" s="64">
        <f t="shared" ca="1" si="46"/>
        <v>695.55475725399197</v>
      </c>
      <c r="H352" s="64">
        <f t="shared" ca="1" si="46"/>
        <v>-116.2328899119168</v>
      </c>
      <c r="I352" s="64">
        <f t="shared" ca="1" si="46"/>
        <v>455.40219236527082</v>
      </c>
      <c r="J352" s="64">
        <f t="shared" ca="1" si="46"/>
        <v>521.29813871175008</v>
      </c>
      <c r="K352" s="64">
        <f t="shared" ca="1" si="46"/>
        <v>817.55904666392507</v>
      </c>
      <c r="L352" s="64">
        <f t="shared" ca="1" si="46"/>
        <v>21.633751557778226</v>
      </c>
      <c r="M352" s="64">
        <f t="shared" ca="1" si="46"/>
        <v>990.80718860722266</v>
      </c>
      <c r="N352" s="64">
        <f t="shared" ca="1" si="46"/>
        <v>256.49721433672994</v>
      </c>
      <c r="O352" s="115">
        <f t="shared" ca="1" si="41"/>
        <v>5339.4736272903538</v>
      </c>
    </row>
    <row r="353" spans="1:15" hidden="1" x14ac:dyDescent="0.25">
      <c r="A353" s="62">
        <f t="shared" si="42"/>
        <v>352</v>
      </c>
      <c r="B353" s="63">
        <f t="shared" ca="1" si="43"/>
        <v>5.0933231061561494E-2</v>
      </c>
      <c r="C353" s="123">
        <f t="shared" ca="1" si="44"/>
        <v>770.995395777147</v>
      </c>
      <c r="D353" s="99">
        <f t="shared" ca="1" si="44"/>
        <v>-507.94132054492275</v>
      </c>
      <c r="E353" s="64">
        <f t="shared" ca="1" si="44"/>
        <v>1226.1071139263663</v>
      </c>
      <c r="F353" s="64">
        <f t="shared" ca="1" si="46"/>
        <v>-88.916344064554323</v>
      </c>
      <c r="G353" s="64">
        <f t="shared" ca="1" si="46"/>
        <v>552.90897573553923</v>
      </c>
      <c r="H353" s="64">
        <f t="shared" ca="1" si="46"/>
        <v>168.98468835621065</v>
      </c>
      <c r="I353" s="64">
        <f t="shared" ca="1" si="46"/>
        <v>694.79956210087096</v>
      </c>
      <c r="J353" s="64">
        <f t="shared" ca="1" si="46"/>
        <v>561.52189723433776</v>
      </c>
      <c r="K353" s="64">
        <f t="shared" ca="1" si="46"/>
        <v>339.62078903505437</v>
      </c>
      <c r="L353" s="64">
        <f t="shared" ca="1" si="46"/>
        <v>623.29906848069436</v>
      </c>
      <c r="M353" s="64">
        <f t="shared" ca="1" si="46"/>
        <v>101.1859424076174</v>
      </c>
      <c r="N353" s="64">
        <f t="shared" ca="1" si="46"/>
        <v>171.80183937392411</v>
      </c>
      <c r="O353" s="115">
        <f t="shared" ca="1" si="41"/>
        <v>4351.3135325860603</v>
      </c>
    </row>
    <row r="354" spans="1:15" hidden="1" x14ac:dyDescent="0.25">
      <c r="A354" s="62">
        <f t="shared" si="42"/>
        <v>353</v>
      </c>
      <c r="B354" s="63">
        <f t="shared" ca="1" si="43"/>
        <v>9.1194374754774418E-2</v>
      </c>
      <c r="C354" s="123">
        <f t="shared" ca="1" si="44"/>
        <v>308.76556637327838</v>
      </c>
      <c r="D354" s="99">
        <f t="shared" ca="1" si="44"/>
        <v>4653.6614240601939</v>
      </c>
      <c r="E354" s="64">
        <f t="shared" ca="1" si="44"/>
        <v>814.3608826713596</v>
      </c>
      <c r="F354" s="64">
        <f t="shared" ca="1" si="46"/>
        <v>732.13604921625983</v>
      </c>
      <c r="G354" s="64">
        <f t="shared" ca="1" si="46"/>
        <v>-37.002043614036097</v>
      </c>
      <c r="H354" s="64">
        <f t="shared" ca="1" si="46"/>
        <v>798.28605391621034</v>
      </c>
      <c r="I354" s="64">
        <f t="shared" ca="1" si="46"/>
        <v>1122.5670374712649</v>
      </c>
      <c r="J354" s="64">
        <f t="shared" ca="1" si="46"/>
        <v>64.73631984533057</v>
      </c>
      <c r="K354" s="64">
        <f t="shared" ca="1" si="46"/>
        <v>241.84119002328043</v>
      </c>
      <c r="L354" s="64">
        <f t="shared" ca="1" si="46"/>
        <v>249.31139884611443</v>
      </c>
      <c r="M354" s="64">
        <f t="shared" ca="1" si="46"/>
        <v>967.06622238855425</v>
      </c>
      <c r="N354" s="64">
        <f t="shared" ca="1" si="46"/>
        <v>146.74194918014405</v>
      </c>
      <c r="O354" s="115">
        <f t="shared" ca="1" si="41"/>
        <v>5100.0450599444821</v>
      </c>
    </row>
    <row r="355" spans="1:15" hidden="1" x14ac:dyDescent="0.25">
      <c r="A355" s="62">
        <f t="shared" si="42"/>
        <v>354</v>
      </c>
      <c r="B355" s="63">
        <f t="shared" ca="1" si="43"/>
        <v>5.6804732507120689E-2</v>
      </c>
      <c r="C355" s="123">
        <f t="shared" ca="1" si="44"/>
        <v>172.1602225384932</v>
      </c>
      <c r="D355" s="99">
        <f t="shared" ca="1" si="44"/>
        <v>4446.7151027583004</v>
      </c>
      <c r="E355" s="64">
        <f t="shared" ca="1" si="44"/>
        <v>85.873764526051673</v>
      </c>
      <c r="F355" s="64">
        <f t="shared" ca="1" si="46"/>
        <v>774.69880140039686</v>
      </c>
      <c r="G355" s="64">
        <f t="shared" ca="1" si="46"/>
        <v>-1111.2042162712296</v>
      </c>
      <c r="H355" s="64">
        <f t="shared" ca="1" si="46"/>
        <v>83.235665641022649</v>
      </c>
      <c r="I355" s="64">
        <f t="shared" ca="1" si="46"/>
        <v>-193.04831515167859</v>
      </c>
      <c r="J355" s="64">
        <f t="shared" ca="1" si="46"/>
        <v>-555.35732916396319</v>
      </c>
      <c r="K355" s="64">
        <f t="shared" ca="1" si="46"/>
        <v>240.95788659318612</v>
      </c>
      <c r="L355" s="64">
        <f t="shared" ca="1" si="46"/>
        <v>-269.56660242580972</v>
      </c>
      <c r="M355" s="64">
        <f t="shared" ca="1" si="46"/>
        <v>-296.39196895250677</v>
      </c>
      <c r="N355" s="64">
        <f t="shared" ca="1" si="46"/>
        <v>516.26721177994534</v>
      </c>
      <c r="O355" s="115">
        <f t="shared" ca="1" si="41"/>
        <v>-724.53510202458517</v>
      </c>
    </row>
    <row r="356" spans="1:15" hidden="1" x14ac:dyDescent="0.25">
      <c r="A356" s="62">
        <f t="shared" si="42"/>
        <v>355</v>
      </c>
      <c r="B356" s="63">
        <f t="shared" ca="1" si="43"/>
        <v>3.0884508817335645E-2</v>
      </c>
      <c r="C356" s="123">
        <f t="shared" ca="1" si="44"/>
        <v>278.36817908113954</v>
      </c>
      <c r="D356" s="99">
        <f t="shared" ca="1" si="44"/>
        <v>2790.2825498241186</v>
      </c>
      <c r="E356" s="64">
        <f t="shared" ca="1" si="44"/>
        <v>32.913592105162707</v>
      </c>
      <c r="F356" s="64">
        <f t="shared" ca="1" si="46"/>
        <v>1244.7100616036646</v>
      </c>
      <c r="G356" s="64">
        <f t="shared" ca="1" si="46"/>
        <v>463.93481312037358</v>
      </c>
      <c r="H356" s="64">
        <f t="shared" ca="1" si="46"/>
        <v>-24.340460980853209</v>
      </c>
      <c r="I356" s="64">
        <f t="shared" ca="1" si="46"/>
        <v>145.18188129550089</v>
      </c>
      <c r="J356" s="64">
        <f t="shared" ca="1" si="46"/>
        <v>1385.4395207225446</v>
      </c>
      <c r="K356" s="64">
        <f t="shared" ca="1" si="46"/>
        <v>591.38673163786382</v>
      </c>
      <c r="L356" s="64">
        <f t="shared" ca="1" si="46"/>
        <v>810.33362207859989</v>
      </c>
      <c r="M356" s="64">
        <f t="shared" ca="1" si="46"/>
        <v>-89.999428391220135</v>
      </c>
      <c r="N356" s="64">
        <f t="shared" ca="1" si="46"/>
        <v>280.08309401244207</v>
      </c>
      <c r="O356" s="115">
        <f t="shared" ca="1" si="41"/>
        <v>4839.6434272040788</v>
      </c>
    </row>
    <row r="357" spans="1:15" hidden="1" x14ac:dyDescent="0.25">
      <c r="A357" s="62">
        <f t="shared" si="42"/>
        <v>356</v>
      </c>
      <c r="B357" s="63">
        <f t="shared" ca="1" si="43"/>
        <v>6.600222590230076E-2</v>
      </c>
      <c r="C357" s="123">
        <f t="shared" ca="1" si="44"/>
        <v>799.13476260850177</v>
      </c>
      <c r="D357" s="99">
        <f t="shared" ca="1" si="44"/>
        <v>4693.9769727794246</v>
      </c>
      <c r="E357" s="64">
        <f t="shared" ca="1" si="44"/>
        <v>367.06246296075045</v>
      </c>
      <c r="F357" s="64">
        <f t="shared" ca="1" si="46"/>
        <v>482.45670000824509</v>
      </c>
      <c r="G357" s="64">
        <f t="shared" ca="1" si="46"/>
        <v>530.93992674529648</v>
      </c>
      <c r="H357" s="64">
        <f t="shared" ca="1" si="46"/>
        <v>443.43375811584127</v>
      </c>
      <c r="I357" s="64">
        <f t="shared" ca="1" si="46"/>
        <v>49.87405441381668</v>
      </c>
      <c r="J357" s="64">
        <f t="shared" ca="1" si="46"/>
        <v>513.45976450611727</v>
      </c>
      <c r="K357" s="64">
        <f t="shared" ca="1" si="46"/>
        <v>115.29459165902239</v>
      </c>
      <c r="L357" s="64">
        <f t="shared" ca="1" si="46"/>
        <v>443.41664090260815</v>
      </c>
      <c r="M357" s="64">
        <f t="shared" ca="1" si="46"/>
        <v>1214.5990104242242</v>
      </c>
      <c r="N357" s="64">
        <f t="shared" ca="1" si="46"/>
        <v>790.22231564112576</v>
      </c>
      <c r="O357" s="115">
        <f t="shared" ca="1" si="41"/>
        <v>4950.7592253770472</v>
      </c>
    </row>
    <row r="358" spans="1:15" hidden="1" x14ac:dyDescent="0.25">
      <c r="A358" s="62">
        <f t="shared" si="42"/>
        <v>357</v>
      </c>
      <c r="B358" s="63">
        <f t="shared" ca="1" si="43"/>
        <v>0.13398110145065542</v>
      </c>
      <c r="C358" s="123">
        <f t="shared" ca="1" si="44"/>
        <v>-340.4620548129152</v>
      </c>
      <c r="D358" s="99">
        <f t="shared" ca="1" si="44"/>
        <v>-637.24164011508401</v>
      </c>
      <c r="E358" s="64">
        <f t="shared" ca="1" si="44"/>
        <v>310.79039023396462</v>
      </c>
      <c r="F358" s="64">
        <f t="shared" ca="1" si="46"/>
        <v>212.15204260729536</v>
      </c>
      <c r="G358" s="64">
        <f t="shared" ca="1" si="46"/>
        <v>590.85558119403959</v>
      </c>
      <c r="H358" s="64">
        <f t="shared" ca="1" si="46"/>
        <v>942.86215911154522</v>
      </c>
      <c r="I358" s="64">
        <f t="shared" ca="1" si="46"/>
        <v>550.05664588410878</v>
      </c>
      <c r="J358" s="64">
        <f t="shared" ca="1" si="46"/>
        <v>-133.03413816202192</v>
      </c>
      <c r="K358" s="64">
        <f t="shared" ca="1" si="46"/>
        <v>980.30581943926859</v>
      </c>
      <c r="L358" s="64">
        <f t="shared" ca="1" si="46"/>
        <v>8.5520612334900648</v>
      </c>
      <c r="M358" s="64">
        <f t="shared" ca="1" si="46"/>
        <v>918.96719267373373</v>
      </c>
      <c r="N358" s="64">
        <f t="shared" ca="1" si="46"/>
        <v>179.0012020165662</v>
      </c>
      <c r="O358" s="115">
        <f t="shared" ca="1" si="41"/>
        <v>4560.508956231989</v>
      </c>
    </row>
    <row r="359" spans="1:15" hidden="1" x14ac:dyDescent="0.25">
      <c r="A359" s="62">
        <f t="shared" si="42"/>
        <v>358</v>
      </c>
      <c r="B359" s="63">
        <f t="shared" ca="1" si="43"/>
        <v>5.2911794351036129E-2</v>
      </c>
      <c r="C359" s="123">
        <f t="shared" ca="1" si="44"/>
        <v>-244.98413091824148</v>
      </c>
      <c r="D359" s="99">
        <f t="shared" ca="1" si="44"/>
        <v>4811.7242048567578</v>
      </c>
      <c r="E359" s="64">
        <f t="shared" ca="1" si="44"/>
        <v>523.91613225538265</v>
      </c>
      <c r="F359" s="64">
        <f t="shared" ca="1" si="46"/>
        <v>650.64290088790244</v>
      </c>
      <c r="G359" s="64">
        <f t="shared" ca="1" si="46"/>
        <v>330.12870776907198</v>
      </c>
      <c r="H359" s="64">
        <f t="shared" ca="1" si="46"/>
        <v>538.62872649950395</v>
      </c>
      <c r="I359" s="64">
        <f t="shared" ca="1" si="46"/>
        <v>701.65573856749688</v>
      </c>
      <c r="J359" s="64">
        <f t="shared" ca="1" si="46"/>
        <v>332.46220777327744</v>
      </c>
      <c r="K359" s="64">
        <f t="shared" ca="1" si="46"/>
        <v>571.36720507063933</v>
      </c>
      <c r="L359" s="64">
        <f t="shared" ca="1" si="46"/>
        <v>910.28738511042957</v>
      </c>
      <c r="M359" s="64">
        <f t="shared" ca="1" si="46"/>
        <v>-382.68501036308373</v>
      </c>
      <c r="N359" s="64">
        <f t="shared" ca="1" si="46"/>
        <v>246.8475381028309</v>
      </c>
      <c r="O359" s="115">
        <f t="shared" ca="1" si="41"/>
        <v>4423.2515316734507</v>
      </c>
    </row>
    <row r="360" spans="1:15" hidden="1" x14ac:dyDescent="0.25">
      <c r="A360" s="62">
        <f t="shared" si="42"/>
        <v>359</v>
      </c>
      <c r="B360" s="63">
        <f t="shared" ca="1" si="43"/>
        <v>6.9692317223583378E-2</v>
      </c>
      <c r="C360" s="123">
        <f t="shared" ca="1" si="44"/>
        <v>1219.3371193103499</v>
      </c>
      <c r="D360" s="99">
        <f t="shared" ca="1" si="44"/>
        <v>708.40049995897607</v>
      </c>
      <c r="E360" s="64">
        <f t="shared" ca="1" si="44"/>
        <v>533.99881065601676</v>
      </c>
      <c r="F360" s="64">
        <f t="shared" ca="1" si="46"/>
        <v>1330.0159969546453</v>
      </c>
      <c r="G360" s="64">
        <f t="shared" ca="1" si="46"/>
        <v>-933.57831911910807</v>
      </c>
      <c r="H360" s="64">
        <f t="shared" ca="1" si="46"/>
        <v>403.05305858910754</v>
      </c>
      <c r="I360" s="64">
        <f t="shared" ca="1" si="46"/>
        <v>188.19490617762045</v>
      </c>
      <c r="J360" s="64">
        <f t="shared" ca="1" si="46"/>
        <v>954.09670801320146</v>
      </c>
      <c r="K360" s="64">
        <f t="shared" ca="1" si="46"/>
        <v>928.00908530115044</v>
      </c>
      <c r="L360" s="64">
        <f t="shared" ca="1" si="46"/>
        <v>64.319309585543522</v>
      </c>
      <c r="M360" s="64">
        <f t="shared" ca="1" si="46"/>
        <v>196.82027442213291</v>
      </c>
      <c r="N360" s="64">
        <f t="shared" ca="1" si="46"/>
        <v>542.00848520550994</v>
      </c>
      <c r="O360" s="115">
        <f t="shared" ca="1" si="41"/>
        <v>4206.9383157858201</v>
      </c>
    </row>
    <row r="361" spans="1:15" hidden="1" x14ac:dyDescent="0.25">
      <c r="A361" s="62">
        <f t="shared" si="42"/>
        <v>360</v>
      </c>
      <c r="B361" s="63">
        <f t="shared" ca="1" si="43"/>
        <v>0.10231994695640012</v>
      </c>
      <c r="C361" s="123">
        <f t="shared" ca="1" si="44"/>
        <v>-242.95565929647364</v>
      </c>
      <c r="D361" s="99">
        <f t="shared" ca="1" si="44"/>
        <v>13778.965644805432</v>
      </c>
      <c r="E361" s="64">
        <f t="shared" ca="1" si="44"/>
        <v>630.69137924940367</v>
      </c>
      <c r="F361" s="64">
        <f t="shared" ca="1" si="46"/>
        <v>992.04472158282715</v>
      </c>
      <c r="G361" s="64">
        <f t="shared" ca="1" si="46"/>
        <v>1453.5082129945527</v>
      </c>
      <c r="H361" s="64">
        <f t="shared" ca="1" si="46"/>
        <v>145.62904749411405</v>
      </c>
      <c r="I361" s="64">
        <f t="shared" ca="1" si="46"/>
        <v>514.64126594767197</v>
      </c>
      <c r="J361" s="64">
        <f t="shared" ca="1" si="46"/>
        <v>828.14600008053935</v>
      </c>
      <c r="K361" s="64">
        <f t="shared" ca="1" si="46"/>
        <v>587.75713668433934</v>
      </c>
      <c r="L361" s="64">
        <f t="shared" ca="1" si="46"/>
        <v>337.7320547349309</v>
      </c>
      <c r="M361" s="64">
        <f t="shared" ca="1" si="46"/>
        <v>167.1869705252513</v>
      </c>
      <c r="N361" s="64">
        <f t="shared" ca="1" si="46"/>
        <v>-258.64269223163728</v>
      </c>
      <c r="O361" s="115">
        <f t="shared" ca="1" si="41"/>
        <v>5398.6940970619926</v>
      </c>
    </row>
    <row r="362" spans="1:15" hidden="1" x14ac:dyDescent="0.25">
      <c r="A362" s="62">
        <f t="shared" si="42"/>
        <v>361</v>
      </c>
      <c r="B362" s="63">
        <f t="shared" ca="1" si="43"/>
        <v>4.5076737812651896E-2</v>
      </c>
      <c r="C362" s="123">
        <f t="shared" ca="1" si="44"/>
        <v>1529.6139260377047</v>
      </c>
      <c r="D362" s="99">
        <f t="shared" ca="1" si="44"/>
        <v>6703.3011867874939</v>
      </c>
      <c r="E362" s="64">
        <f t="shared" ca="1" si="44"/>
        <v>274.01411905359134</v>
      </c>
      <c r="F362" s="64">
        <f t="shared" ref="F362:N377" ca="1" si="47">(_xlfn.NORM.INV(RAND(),F$1*$R$1,F$1*$U$1))</f>
        <v>-145.97662424536031</v>
      </c>
      <c r="G362" s="64">
        <f t="shared" ca="1" si="47"/>
        <v>-175.42401871991774</v>
      </c>
      <c r="H362" s="64">
        <f t="shared" ca="1" si="47"/>
        <v>356.29130055264488</v>
      </c>
      <c r="I362" s="64">
        <f t="shared" ca="1" si="47"/>
        <v>743.93158932607332</v>
      </c>
      <c r="J362" s="64">
        <f t="shared" ca="1" si="47"/>
        <v>710.67736993550704</v>
      </c>
      <c r="K362" s="64">
        <f t="shared" ca="1" si="47"/>
        <v>1165.4155767087027</v>
      </c>
      <c r="L362" s="64">
        <f t="shared" ca="1" si="47"/>
        <v>1261.2897730861191</v>
      </c>
      <c r="M362" s="64">
        <f t="shared" ca="1" si="47"/>
        <v>318.79719909403616</v>
      </c>
      <c r="N362" s="64">
        <f t="shared" ca="1" si="47"/>
        <v>134.29097426879673</v>
      </c>
      <c r="O362" s="115">
        <f t="shared" ca="1" si="41"/>
        <v>4643.3072590601932</v>
      </c>
    </row>
    <row r="363" spans="1:15" hidden="1" x14ac:dyDescent="0.25">
      <c r="A363" s="62">
        <f t="shared" si="42"/>
        <v>362</v>
      </c>
      <c r="B363" s="63">
        <f t="shared" ca="1" si="43"/>
        <v>-3.2791936872650987E-2</v>
      </c>
      <c r="C363" s="123">
        <f t="shared" ca="1" si="44"/>
        <v>465.38334140010016</v>
      </c>
      <c r="D363" s="99">
        <f t="shared" ca="1" si="44"/>
        <v>5859.2423561276528</v>
      </c>
      <c r="E363" s="64">
        <f t="shared" ca="1" si="44"/>
        <v>76.182216410700676</v>
      </c>
      <c r="F363" s="64">
        <f t="shared" ca="1" si="47"/>
        <v>170.91879047913284</v>
      </c>
      <c r="G363" s="64">
        <f t="shared" ca="1" si="47"/>
        <v>-529.75637677955592</v>
      </c>
      <c r="H363" s="64">
        <f t="shared" ca="1" si="47"/>
        <v>106.25789810863347</v>
      </c>
      <c r="I363" s="64">
        <f t="shared" ca="1" si="47"/>
        <v>75.73697221995036</v>
      </c>
      <c r="J363" s="64">
        <f t="shared" ca="1" si="47"/>
        <v>157.02929413827002</v>
      </c>
      <c r="K363" s="64">
        <f t="shared" ca="1" si="47"/>
        <v>585.62446367823588</v>
      </c>
      <c r="L363" s="64">
        <f t="shared" ca="1" si="47"/>
        <v>1141.7724371028353</v>
      </c>
      <c r="M363" s="64">
        <f t="shared" ca="1" si="47"/>
        <v>98.94634002696904</v>
      </c>
      <c r="N363" s="64">
        <f t="shared" ca="1" si="47"/>
        <v>368.73167351417237</v>
      </c>
      <c r="O363" s="115">
        <f t="shared" ca="1" si="41"/>
        <v>2251.4437088993441</v>
      </c>
    </row>
    <row r="364" spans="1:15" hidden="1" x14ac:dyDescent="0.25">
      <c r="A364" s="62">
        <f t="shared" si="42"/>
        <v>363</v>
      </c>
      <c r="B364" s="63">
        <f t="shared" ca="1" si="43"/>
        <v>0.11360987606461885</v>
      </c>
      <c r="C364" s="123">
        <f t="shared" ca="1" si="44"/>
        <v>503.78291978928758</v>
      </c>
      <c r="D364" s="99">
        <f t="shared" ca="1" si="44"/>
        <v>-9446.9979028691614</v>
      </c>
      <c r="E364" s="64">
        <f t="shared" ca="1" si="44"/>
        <v>963.59748359171385</v>
      </c>
      <c r="F364" s="64">
        <f t="shared" ca="1" si="47"/>
        <v>-195.90394677379356</v>
      </c>
      <c r="G364" s="64">
        <f t="shared" ca="1" si="47"/>
        <v>-458.06982272953792</v>
      </c>
      <c r="H364" s="64">
        <f t="shared" ca="1" si="47"/>
        <v>805.17694572023288</v>
      </c>
      <c r="I364" s="64">
        <f t="shared" ca="1" si="47"/>
        <v>-105.4473905454995</v>
      </c>
      <c r="J364" s="64">
        <f t="shared" ca="1" si="47"/>
        <v>643.78268348774554</v>
      </c>
      <c r="K364" s="64">
        <f t="shared" ca="1" si="47"/>
        <v>942.00153376662729</v>
      </c>
      <c r="L364" s="64">
        <f t="shared" ca="1" si="47"/>
        <v>931.62874769217296</v>
      </c>
      <c r="M364" s="64">
        <f t="shared" ca="1" si="47"/>
        <v>-143.49519098361259</v>
      </c>
      <c r="N364" s="64">
        <f t="shared" ca="1" si="47"/>
        <v>284.64814491478296</v>
      </c>
      <c r="O364" s="115">
        <f t="shared" ca="1" si="41"/>
        <v>3667.9191881408315</v>
      </c>
    </row>
    <row r="365" spans="1:15" hidden="1" x14ac:dyDescent="0.25">
      <c r="A365" s="62">
        <f t="shared" si="42"/>
        <v>364</v>
      </c>
      <c r="B365" s="63">
        <f t="shared" ca="1" si="43"/>
        <v>5.6241089856472463E-2</v>
      </c>
      <c r="C365" s="123">
        <f t="shared" ca="1" si="44"/>
        <v>748.58535296379728</v>
      </c>
      <c r="D365" s="99">
        <f t="shared" ca="1" si="44"/>
        <v>-2156.1460799892075</v>
      </c>
      <c r="E365" s="64">
        <f t="shared" ca="1" si="44"/>
        <v>1114.6604000096306</v>
      </c>
      <c r="F365" s="64">
        <f t="shared" ca="1" si="47"/>
        <v>494.18690452367508</v>
      </c>
      <c r="G365" s="64">
        <f t="shared" ca="1" si="47"/>
        <v>-312.87276087346288</v>
      </c>
      <c r="H365" s="64">
        <f t="shared" ca="1" si="47"/>
        <v>210.46801332059511</v>
      </c>
      <c r="I365" s="64">
        <f t="shared" ca="1" si="47"/>
        <v>72.404166043791122</v>
      </c>
      <c r="J365" s="64">
        <f t="shared" ca="1" si="47"/>
        <v>156.35250146479859</v>
      </c>
      <c r="K365" s="64">
        <f t="shared" ca="1" si="47"/>
        <v>785.74451098898544</v>
      </c>
      <c r="L365" s="64">
        <f t="shared" ca="1" si="47"/>
        <v>670.28164694711813</v>
      </c>
      <c r="M365" s="64">
        <f t="shared" ca="1" si="47"/>
        <v>1141.2009855543613</v>
      </c>
      <c r="N365" s="64">
        <f t="shared" ca="1" si="47"/>
        <v>479.24931879497035</v>
      </c>
      <c r="O365" s="115">
        <f t="shared" ca="1" si="41"/>
        <v>4811.6756867744625</v>
      </c>
    </row>
    <row r="366" spans="1:15" hidden="1" x14ac:dyDescent="0.25">
      <c r="A366" s="62">
        <f t="shared" si="42"/>
        <v>365</v>
      </c>
      <c r="B366" s="63">
        <f t="shared" ca="1" si="43"/>
        <v>-1.5682323659390957E-2</v>
      </c>
      <c r="C366" s="123">
        <f t="shared" ca="1" si="44"/>
        <v>449.99184438661695</v>
      </c>
      <c r="D366" s="99">
        <f t="shared" ca="1" si="44"/>
        <v>-1501.8244557378521</v>
      </c>
      <c r="E366" s="64">
        <f t="shared" ca="1" si="44"/>
        <v>822.8063466348458</v>
      </c>
      <c r="F366" s="64">
        <f t="shared" ca="1" si="47"/>
        <v>348.36465783634486</v>
      </c>
      <c r="G366" s="64">
        <f t="shared" ca="1" si="47"/>
        <v>-592.91669624651695</v>
      </c>
      <c r="H366" s="64">
        <f t="shared" ca="1" si="47"/>
        <v>1191.8761880153529</v>
      </c>
      <c r="I366" s="64">
        <f t="shared" ca="1" si="47"/>
        <v>57.275534604302663</v>
      </c>
      <c r="J366" s="64">
        <f t="shared" ca="1" si="47"/>
        <v>-211.87933888243458</v>
      </c>
      <c r="K366" s="64">
        <f t="shared" ca="1" si="47"/>
        <v>297.00019792173634</v>
      </c>
      <c r="L366" s="64">
        <f t="shared" ca="1" si="47"/>
        <v>1226.0784534969173</v>
      </c>
      <c r="M366" s="64">
        <f t="shared" ca="1" si="47"/>
        <v>706.82509374102062</v>
      </c>
      <c r="N366" s="64">
        <f t="shared" ca="1" si="47"/>
        <v>-333.49061879965257</v>
      </c>
      <c r="O366" s="115">
        <f t="shared" ca="1" si="41"/>
        <v>3511.9398183219164</v>
      </c>
    </row>
    <row r="367" spans="1:15" hidden="1" x14ac:dyDescent="0.25">
      <c r="A367" s="62">
        <f t="shared" si="42"/>
        <v>366</v>
      </c>
      <c r="B367" s="63">
        <f t="shared" ca="1" si="43"/>
        <v>-8.5495328619425992E-3</v>
      </c>
      <c r="C367" s="123">
        <f t="shared" ca="1" si="44"/>
        <v>404.45665814435563</v>
      </c>
      <c r="D367" s="99">
        <f t="shared" ca="1" si="44"/>
        <v>-1134.6608974157398</v>
      </c>
      <c r="E367" s="64">
        <f t="shared" ca="1" si="44"/>
        <v>229.16608893608895</v>
      </c>
      <c r="F367" s="64">
        <f t="shared" ca="1" si="47"/>
        <v>1112.550099833225</v>
      </c>
      <c r="G367" s="64">
        <f t="shared" ca="1" si="47"/>
        <v>409.30861908999503</v>
      </c>
      <c r="H367" s="64">
        <f t="shared" ca="1" si="47"/>
        <v>38.751423183697511</v>
      </c>
      <c r="I367" s="64">
        <f t="shared" ca="1" si="47"/>
        <v>494.05340868980369</v>
      </c>
      <c r="J367" s="64">
        <f t="shared" ca="1" si="47"/>
        <v>441.40146551345401</v>
      </c>
      <c r="K367" s="64">
        <f t="shared" ca="1" si="47"/>
        <v>701.04403525958674</v>
      </c>
      <c r="L367" s="64">
        <f t="shared" ca="1" si="47"/>
        <v>1528.7611795820696</v>
      </c>
      <c r="M367" s="64">
        <f t="shared" ca="1" si="47"/>
        <v>876.8529570252449</v>
      </c>
      <c r="N367" s="64">
        <f t="shared" ca="1" si="47"/>
        <v>109.19155086392971</v>
      </c>
      <c r="O367" s="115">
        <f t="shared" ca="1" si="41"/>
        <v>5941.0808279770954</v>
      </c>
    </row>
    <row r="368" spans="1:15" hidden="1" x14ac:dyDescent="0.25">
      <c r="A368" s="62">
        <f t="shared" si="42"/>
        <v>367</v>
      </c>
      <c r="B368" s="63">
        <f t="shared" ca="1" si="43"/>
        <v>3.3951232930356567E-2</v>
      </c>
      <c r="C368" s="123">
        <f t="shared" ca="1" si="44"/>
        <v>-62.653950217941883</v>
      </c>
      <c r="D368" s="99">
        <f t="shared" ca="1" si="44"/>
        <v>603.49450289223932</v>
      </c>
      <c r="E368" s="64">
        <f t="shared" ca="1" si="44"/>
        <v>1238.296438563741</v>
      </c>
      <c r="F368" s="64">
        <f t="shared" ca="1" si="47"/>
        <v>375.28025123511429</v>
      </c>
      <c r="G368" s="64">
        <f t="shared" ca="1" si="47"/>
        <v>315.59902346962269</v>
      </c>
      <c r="H368" s="64">
        <f t="shared" ca="1" si="47"/>
        <v>53.525019842860672</v>
      </c>
      <c r="I368" s="64">
        <f t="shared" ca="1" si="47"/>
        <v>118.33892755179079</v>
      </c>
      <c r="J368" s="64">
        <f t="shared" ca="1" si="47"/>
        <v>732.60852593850382</v>
      </c>
      <c r="K368" s="64">
        <f t="shared" ca="1" si="47"/>
        <v>391.89245872355866</v>
      </c>
      <c r="L368" s="64">
        <f t="shared" ca="1" si="47"/>
        <v>846.75638681594523</v>
      </c>
      <c r="M368" s="64">
        <f t="shared" ca="1" si="47"/>
        <v>968.83552140181564</v>
      </c>
      <c r="N368" s="64">
        <f t="shared" ca="1" si="47"/>
        <v>199.14753736240374</v>
      </c>
      <c r="O368" s="115">
        <f t="shared" ca="1" si="41"/>
        <v>5240.2800909053558</v>
      </c>
    </row>
    <row r="369" spans="1:15" hidden="1" x14ac:dyDescent="0.25">
      <c r="A369" s="62">
        <f t="shared" si="42"/>
        <v>368</v>
      </c>
      <c r="B369" s="63">
        <f t="shared" ca="1" si="43"/>
        <v>6.674321902511067E-2</v>
      </c>
      <c r="C369" s="123">
        <f t="shared" ca="1" si="44"/>
        <v>-363.48661373532343</v>
      </c>
      <c r="D369" s="99">
        <f t="shared" ca="1" si="44"/>
        <v>8857.3076936105899</v>
      </c>
      <c r="E369" s="64">
        <f t="shared" ca="1" si="44"/>
        <v>248.34282852229856</v>
      </c>
      <c r="F369" s="64">
        <f t="shared" ca="1" si="47"/>
        <v>1258.5222663460695</v>
      </c>
      <c r="G369" s="64">
        <f t="shared" ca="1" si="47"/>
        <v>-251.87627870086806</v>
      </c>
      <c r="H369" s="64">
        <f t="shared" ca="1" si="47"/>
        <v>287.7834133999288</v>
      </c>
      <c r="I369" s="64">
        <f t="shared" ca="1" si="47"/>
        <v>-116.48078150775541</v>
      </c>
      <c r="J369" s="64">
        <f t="shared" ca="1" si="47"/>
        <v>643.5585710589346</v>
      </c>
      <c r="K369" s="64">
        <f t="shared" ca="1" si="47"/>
        <v>1559.3352240309607</v>
      </c>
      <c r="L369" s="64">
        <f t="shared" ca="1" si="47"/>
        <v>-5.3908138151772391</v>
      </c>
      <c r="M369" s="64">
        <f t="shared" ca="1" si="47"/>
        <v>999.95004653443448</v>
      </c>
      <c r="N369" s="64">
        <f t="shared" ca="1" si="47"/>
        <v>312.19595997850331</v>
      </c>
      <c r="O369" s="115">
        <f t="shared" ca="1" si="41"/>
        <v>4935.9404358473284</v>
      </c>
    </row>
    <row r="370" spans="1:15" hidden="1" x14ac:dyDescent="0.25">
      <c r="A370" s="62">
        <f t="shared" si="42"/>
        <v>369</v>
      </c>
      <c r="B370" s="63">
        <f t="shared" ca="1" si="43"/>
        <v>3.6103326697947601E-2</v>
      </c>
      <c r="C370" s="123">
        <f t="shared" ca="1" si="44"/>
        <v>-82.880188934707121</v>
      </c>
      <c r="D370" s="99">
        <f t="shared" ca="1" si="44"/>
        <v>-5645.0450505189547</v>
      </c>
      <c r="E370" s="64">
        <f t="shared" ca="1" si="44"/>
        <v>799.20259010960967</v>
      </c>
      <c r="F370" s="64">
        <f t="shared" ca="1" si="47"/>
        <v>65.823372237435933</v>
      </c>
      <c r="G370" s="64">
        <f t="shared" ca="1" si="47"/>
        <v>309.29136261461508</v>
      </c>
      <c r="H370" s="64">
        <f t="shared" ca="1" si="47"/>
        <v>1295.3098825368997</v>
      </c>
      <c r="I370" s="64">
        <f t="shared" ca="1" si="47"/>
        <v>358.39192055966339</v>
      </c>
      <c r="J370" s="64">
        <f t="shared" ca="1" si="47"/>
        <v>270.87975401824639</v>
      </c>
      <c r="K370" s="64">
        <f t="shared" ca="1" si="47"/>
        <v>-176.58892864178085</v>
      </c>
      <c r="L370" s="64">
        <f t="shared" ca="1" si="47"/>
        <v>535.97590035806581</v>
      </c>
      <c r="M370" s="64">
        <f t="shared" ca="1" si="47"/>
        <v>1138.6932703792345</v>
      </c>
      <c r="N370" s="64">
        <f t="shared" ca="1" si="47"/>
        <v>829.89592023636521</v>
      </c>
      <c r="O370" s="115">
        <f t="shared" ca="1" si="41"/>
        <v>5426.8750444083544</v>
      </c>
    </row>
    <row r="371" spans="1:15" hidden="1" x14ac:dyDescent="0.25">
      <c r="A371" s="62">
        <f t="shared" si="42"/>
        <v>370</v>
      </c>
      <c r="B371" s="63">
        <f t="shared" ca="1" si="43"/>
        <v>7.7011500866553895E-2</v>
      </c>
      <c r="C371" s="123">
        <f t="shared" ca="1" si="44"/>
        <v>570.69002916843363</v>
      </c>
      <c r="D371" s="99">
        <f t="shared" ca="1" si="44"/>
        <v>-5907.7683888860829</v>
      </c>
      <c r="E371" s="64">
        <f t="shared" ca="1" si="44"/>
        <v>526.14705045437893</v>
      </c>
      <c r="F371" s="64">
        <f t="shared" ca="1" si="47"/>
        <v>135.3085749669483</v>
      </c>
      <c r="G371" s="64">
        <f t="shared" ca="1" si="47"/>
        <v>-125.39621590671061</v>
      </c>
      <c r="H371" s="64">
        <f t="shared" ca="1" si="47"/>
        <v>995.43863682627762</v>
      </c>
      <c r="I371" s="64">
        <f t="shared" ca="1" si="47"/>
        <v>-32.364034943864795</v>
      </c>
      <c r="J371" s="64">
        <f t="shared" ca="1" si="47"/>
        <v>-62.266715276624041</v>
      </c>
      <c r="K371" s="64">
        <f t="shared" ca="1" si="47"/>
        <v>524.07161328122129</v>
      </c>
      <c r="L371" s="64">
        <f t="shared" ca="1" si="47"/>
        <v>470.4339845714494</v>
      </c>
      <c r="M371" s="64">
        <f t="shared" ca="1" si="47"/>
        <v>1013.155612153006</v>
      </c>
      <c r="N371" s="64">
        <f t="shared" ca="1" si="47"/>
        <v>1090.4259663473686</v>
      </c>
      <c r="O371" s="115">
        <f t="shared" ca="1" si="41"/>
        <v>4534.9544724734515</v>
      </c>
    </row>
    <row r="372" spans="1:15" hidden="1" x14ac:dyDescent="0.25">
      <c r="A372" s="62">
        <f t="shared" si="42"/>
        <v>371</v>
      </c>
      <c r="B372" s="63">
        <f t="shared" ca="1" si="43"/>
        <v>9.9775421578055495E-2</v>
      </c>
      <c r="C372" s="123">
        <f t="shared" ca="1" si="44"/>
        <v>250.86778497713107</v>
      </c>
      <c r="D372" s="99">
        <f t="shared" ca="1" si="44"/>
        <v>7865.2972210328826</v>
      </c>
      <c r="E372" s="64">
        <f t="shared" ca="1" si="44"/>
        <v>284.07208111811906</v>
      </c>
      <c r="F372" s="64">
        <f t="shared" ca="1" si="47"/>
        <v>653.31105899787406</v>
      </c>
      <c r="G372" s="64">
        <f t="shared" ca="1" si="47"/>
        <v>824.07869446006612</v>
      </c>
      <c r="H372" s="64">
        <f t="shared" ca="1" si="47"/>
        <v>739.98972521584426</v>
      </c>
      <c r="I372" s="64">
        <f t="shared" ca="1" si="47"/>
        <v>175.62864514009084</v>
      </c>
      <c r="J372" s="64">
        <f t="shared" ca="1" si="47"/>
        <v>305.30218077227471</v>
      </c>
      <c r="K372" s="64">
        <f t="shared" ca="1" si="47"/>
        <v>289.15913694946209</v>
      </c>
      <c r="L372" s="64">
        <f t="shared" ca="1" si="47"/>
        <v>277.801272972444</v>
      </c>
      <c r="M372" s="64">
        <f t="shared" ca="1" si="47"/>
        <v>760.68745266549479</v>
      </c>
      <c r="N372" s="64">
        <f t="shared" ca="1" si="47"/>
        <v>1074.2830473479164</v>
      </c>
      <c r="O372" s="115">
        <f t="shared" ca="1" si="41"/>
        <v>5384.3132956395866</v>
      </c>
    </row>
    <row r="373" spans="1:15" hidden="1" x14ac:dyDescent="0.25">
      <c r="A373" s="62">
        <f t="shared" si="42"/>
        <v>372</v>
      </c>
      <c r="B373" s="63">
        <f t="shared" ca="1" si="43"/>
        <v>5.8491784256560791E-2</v>
      </c>
      <c r="C373" s="123">
        <f t="shared" ca="1" si="44"/>
        <v>134.44362155033429</v>
      </c>
      <c r="D373" s="99">
        <f t="shared" ca="1" si="44"/>
        <v>909.72855631025959</v>
      </c>
      <c r="E373" s="64">
        <f t="shared" ca="1" si="44"/>
        <v>1020.3080092523759</v>
      </c>
      <c r="F373" s="64">
        <f t="shared" ca="1" si="47"/>
        <v>668.88549387106548</v>
      </c>
      <c r="G373" s="64">
        <f t="shared" ca="1" si="47"/>
        <v>421.3236167086352</v>
      </c>
      <c r="H373" s="64">
        <f t="shared" ca="1" si="47"/>
        <v>479.02379990468188</v>
      </c>
      <c r="I373" s="64">
        <f t="shared" ca="1" si="47"/>
        <v>457.35092027759526</v>
      </c>
      <c r="J373" s="64">
        <f t="shared" ca="1" si="47"/>
        <v>915.02096493493332</v>
      </c>
      <c r="K373" s="64">
        <f t="shared" ca="1" si="47"/>
        <v>700.27443036318346</v>
      </c>
      <c r="L373" s="64">
        <f t="shared" ca="1" si="47"/>
        <v>1129.9086875711782</v>
      </c>
      <c r="M373" s="64">
        <f t="shared" ca="1" si="47"/>
        <v>610.98109728412192</v>
      </c>
      <c r="N373" s="64">
        <f t="shared" ca="1" si="47"/>
        <v>421.00389624659385</v>
      </c>
      <c r="O373" s="115">
        <f t="shared" ca="1" si="41"/>
        <v>6824.0809164143657</v>
      </c>
    </row>
    <row r="374" spans="1:15" hidden="1" x14ac:dyDescent="0.25">
      <c r="A374" s="62">
        <f t="shared" si="42"/>
        <v>373</v>
      </c>
      <c r="B374" s="63">
        <f t="shared" ca="1" si="43"/>
        <v>0.15557893558357433</v>
      </c>
      <c r="C374" s="123">
        <f t="shared" ca="1" si="44"/>
        <v>1520.8476134900959</v>
      </c>
      <c r="D374" s="99">
        <f t="shared" ca="1" si="44"/>
        <v>13918.109086683664</v>
      </c>
      <c r="E374" s="64">
        <f t="shared" ca="1" si="44"/>
        <v>695.21844722743128</v>
      </c>
      <c r="F374" s="64">
        <f t="shared" ca="1" si="47"/>
        <v>279.68362134699044</v>
      </c>
      <c r="G374" s="64">
        <f t="shared" ca="1" si="47"/>
        <v>330.08842652587884</v>
      </c>
      <c r="H374" s="64">
        <f t="shared" ca="1" si="47"/>
        <v>92.65913831401167</v>
      </c>
      <c r="I374" s="64">
        <f t="shared" ca="1" si="47"/>
        <v>801.15633969181727</v>
      </c>
      <c r="J374" s="64">
        <f t="shared" ca="1" si="47"/>
        <v>390.2200156769137</v>
      </c>
      <c r="K374" s="64">
        <f t="shared" ca="1" si="47"/>
        <v>1029.0362685747214</v>
      </c>
      <c r="L374" s="64">
        <f t="shared" ca="1" si="47"/>
        <v>158.94298779922207</v>
      </c>
      <c r="M374" s="64">
        <f t="shared" ca="1" si="47"/>
        <v>-0.50719761650265127</v>
      </c>
      <c r="N374" s="64">
        <f t="shared" ca="1" si="47"/>
        <v>461.0037585394291</v>
      </c>
      <c r="O374" s="115">
        <f t="shared" ca="1" si="41"/>
        <v>4237.501806079913</v>
      </c>
    </row>
    <row r="375" spans="1:15" hidden="1" x14ac:dyDescent="0.25">
      <c r="A375" s="62">
        <f t="shared" si="42"/>
        <v>374</v>
      </c>
      <c r="B375" s="63">
        <f t="shared" ca="1" si="43"/>
        <v>8.9934167978032581E-2</v>
      </c>
      <c r="C375" s="123">
        <f t="shared" ca="1" si="44"/>
        <v>599.78670104658886</v>
      </c>
      <c r="D375" s="99">
        <f t="shared" ca="1" si="44"/>
        <v>-1676.5464058516909</v>
      </c>
      <c r="E375" s="64">
        <f t="shared" ca="1" si="44"/>
        <v>494.83850430819757</v>
      </c>
      <c r="F375" s="64">
        <f t="shared" ca="1" si="47"/>
        <v>1044.5487870161005</v>
      </c>
      <c r="G375" s="64">
        <f t="shared" ca="1" si="47"/>
        <v>1265.6568640201303</v>
      </c>
      <c r="H375" s="64">
        <f t="shared" ca="1" si="47"/>
        <v>1232.3353929670845</v>
      </c>
      <c r="I375" s="64">
        <f t="shared" ca="1" si="47"/>
        <v>946.64909434770061</v>
      </c>
      <c r="J375" s="64">
        <f t="shared" ca="1" si="47"/>
        <v>1271.4941374114942</v>
      </c>
      <c r="K375" s="64">
        <f t="shared" ca="1" si="47"/>
        <v>241.51684768501002</v>
      </c>
      <c r="L375" s="64">
        <f t="shared" ca="1" si="47"/>
        <v>630.64707830008967</v>
      </c>
      <c r="M375" s="64">
        <f t="shared" ca="1" si="47"/>
        <v>744.71280668004601</v>
      </c>
      <c r="N375" s="64">
        <f t="shared" ca="1" si="47"/>
        <v>510.68647805894881</v>
      </c>
      <c r="O375" s="115">
        <f t="shared" ca="1" si="41"/>
        <v>8383.0859907948034</v>
      </c>
    </row>
    <row r="376" spans="1:15" hidden="1" x14ac:dyDescent="0.25">
      <c r="A376" s="62">
        <f t="shared" si="42"/>
        <v>375</v>
      </c>
      <c r="B376" s="63">
        <f t="shared" ca="1" si="43"/>
        <v>0.19171248383885281</v>
      </c>
      <c r="C376" s="123">
        <f t="shared" ca="1" si="44"/>
        <v>-400.71205590757143</v>
      </c>
      <c r="D376" s="99">
        <f t="shared" ca="1" si="44"/>
        <v>4626.9130712490778</v>
      </c>
      <c r="E376" s="64">
        <f t="shared" ca="1" si="44"/>
        <v>421.69770194761702</v>
      </c>
      <c r="F376" s="64">
        <f t="shared" ca="1" si="47"/>
        <v>793.4360197882454</v>
      </c>
      <c r="G376" s="64">
        <f t="shared" ca="1" si="47"/>
        <v>-87.577983245471955</v>
      </c>
      <c r="H376" s="64">
        <f t="shared" ca="1" si="47"/>
        <v>-351.22176493873258</v>
      </c>
      <c r="I376" s="64">
        <f t="shared" ca="1" si="47"/>
        <v>981.64941140666554</v>
      </c>
      <c r="J376" s="64">
        <f t="shared" ca="1" si="47"/>
        <v>-100.27061871697299</v>
      </c>
      <c r="K376" s="64">
        <f t="shared" ca="1" si="47"/>
        <v>1570.6887817814088</v>
      </c>
      <c r="L376" s="64">
        <f t="shared" ca="1" si="47"/>
        <v>964.57350153251241</v>
      </c>
      <c r="M376" s="64">
        <f t="shared" ca="1" si="47"/>
        <v>1044.1399485992856</v>
      </c>
      <c r="N376" s="64">
        <f t="shared" ca="1" si="47"/>
        <v>361.41463105795248</v>
      </c>
      <c r="O376" s="115">
        <f t="shared" ca="1" si="41"/>
        <v>5598.5296292125095</v>
      </c>
    </row>
    <row r="377" spans="1:15" hidden="1" x14ac:dyDescent="0.25">
      <c r="A377" s="62">
        <f t="shared" si="42"/>
        <v>376</v>
      </c>
      <c r="B377" s="63">
        <f t="shared" ca="1" si="43"/>
        <v>-3.4811419405652577E-3</v>
      </c>
      <c r="C377" s="123">
        <f t="shared" ca="1" si="44"/>
        <v>1500.6229878880536</v>
      </c>
      <c r="D377" s="99">
        <f t="shared" ca="1" si="44"/>
        <v>8195.3022739889238</v>
      </c>
      <c r="E377" s="64">
        <f t="shared" ca="1" si="44"/>
        <v>658.27605701803452</v>
      </c>
      <c r="F377" s="64">
        <f t="shared" ca="1" si="47"/>
        <v>298.97799911558741</v>
      </c>
      <c r="G377" s="64">
        <f t="shared" ca="1" si="47"/>
        <v>48.634765326047102</v>
      </c>
      <c r="H377" s="64">
        <f t="shared" ca="1" si="47"/>
        <v>-265.36541686069461</v>
      </c>
      <c r="I377" s="64">
        <f t="shared" ca="1" si="47"/>
        <v>957.98087851548144</v>
      </c>
      <c r="J377" s="64">
        <f t="shared" ca="1" si="47"/>
        <v>-437.87210828732213</v>
      </c>
      <c r="K377" s="64">
        <f t="shared" ca="1" si="47"/>
        <v>540.52716167516735</v>
      </c>
      <c r="L377" s="64">
        <f t="shared" ca="1" si="47"/>
        <v>-147.99384165095796</v>
      </c>
      <c r="M377" s="64">
        <f t="shared" ca="1" si="47"/>
        <v>247.32253862752458</v>
      </c>
      <c r="N377" s="64">
        <f t="shared" ca="1" si="47"/>
        <v>-745.372690177403</v>
      </c>
      <c r="O377" s="115">
        <f t="shared" ca="1" si="41"/>
        <v>1155.1153433014649</v>
      </c>
    </row>
    <row r="378" spans="1:15" hidden="1" x14ac:dyDescent="0.25">
      <c r="A378" s="62">
        <f t="shared" si="42"/>
        <v>377</v>
      </c>
      <c r="B378" s="63">
        <f t="shared" ca="1" si="43"/>
        <v>5.4697517522897345E-2</v>
      </c>
      <c r="C378" s="123">
        <f t="shared" ca="1" si="44"/>
        <v>191.62284753194808</v>
      </c>
      <c r="D378" s="99">
        <f t="shared" ca="1" si="44"/>
        <v>9711.7777219524487</v>
      </c>
      <c r="E378" s="64">
        <f t="shared" ca="1" si="44"/>
        <v>1181.4648718917715</v>
      </c>
      <c r="F378" s="64">
        <f t="shared" ref="F378:N386" ca="1" si="48">(_xlfn.NORM.INV(RAND(),F$1*$R$1,F$1*$U$1))</f>
        <v>187.08388775676758</v>
      </c>
      <c r="G378" s="64">
        <f t="shared" ca="1" si="48"/>
        <v>1127.0822645971407</v>
      </c>
      <c r="H378" s="64">
        <f t="shared" ca="1" si="48"/>
        <v>591.86959204915593</v>
      </c>
      <c r="I378" s="64">
        <f t="shared" ca="1" si="48"/>
        <v>756.70336995853029</v>
      </c>
      <c r="J378" s="64">
        <f t="shared" ca="1" si="48"/>
        <v>1621.2726193248081</v>
      </c>
      <c r="K378" s="64">
        <f t="shared" ca="1" si="48"/>
        <v>-398.51194449954653</v>
      </c>
      <c r="L378" s="64">
        <f t="shared" ca="1" si="48"/>
        <v>232.98928269669443</v>
      </c>
      <c r="M378" s="64">
        <f t="shared" ca="1" si="48"/>
        <v>134.10581691689578</v>
      </c>
      <c r="N378" s="64">
        <f t="shared" ca="1" si="48"/>
        <v>852.12107397425416</v>
      </c>
      <c r="O378" s="115">
        <f t="shared" ca="1" si="41"/>
        <v>6286.1808346664729</v>
      </c>
    </row>
    <row r="379" spans="1:15" hidden="1" x14ac:dyDescent="0.25">
      <c r="A379" s="62">
        <f t="shared" si="42"/>
        <v>378</v>
      </c>
      <c r="B379" s="63">
        <f t="shared" ca="1" si="43"/>
        <v>6.5662281098328779E-2</v>
      </c>
      <c r="C379" s="123">
        <f t="shared" ca="1" si="44"/>
        <v>294.54819714566361</v>
      </c>
      <c r="D379" s="99">
        <f t="shared" ca="1" si="44"/>
        <v>6379.3826071719095</v>
      </c>
      <c r="E379" s="64">
        <f t="shared" ca="1" si="44"/>
        <v>310.48891047586767</v>
      </c>
      <c r="F379" s="64">
        <f t="shared" ca="1" si="48"/>
        <v>1669.3021244059219</v>
      </c>
      <c r="G379" s="64">
        <f t="shared" ca="1" si="48"/>
        <v>639.3521289523419</v>
      </c>
      <c r="H379" s="64">
        <f t="shared" ca="1" si="48"/>
        <v>1115.7063807914301</v>
      </c>
      <c r="I379" s="64">
        <f t="shared" ca="1" si="48"/>
        <v>1291.1462771189679</v>
      </c>
      <c r="J379" s="64">
        <f t="shared" ca="1" si="48"/>
        <v>753.47287119641419</v>
      </c>
      <c r="K379" s="64">
        <f t="shared" ca="1" si="48"/>
        <v>704.52407949134624</v>
      </c>
      <c r="L379" s="64">
        <f t="shared" ca="1" si="48"/>
        <v>-3.4807585382146158</v>
      </c>
      <c r="M379" s="64">
        <f t="shared" ca="1" si="48"/>
        <v>307.7885020818332</v>
      </c>
      <c r="N379" s="64">
        <f t="shared" ca="1" si="48"/>
        <v>170.30697178670175</v>
      </c>
      <c r="O379" s="115">
        <f t="shared" ca="1" si="41"/>
        <v>6958.6074877626097</v>
      </c>
    </row>
    <row r="380" spans="1:15" hidden="1" x14ac:dyDescent="0.25">
      <c r="A380" s="62">
        <f t="shared" si="42"/>
        <v>379</v>
      </c>
      <c r="B380" s="63">
        <f t="shared" ca="1" si="43"/>
        <v>4.3336477590526792E-2</v>
      </c>
      <c r="C380" s="123">
        <f t="shared" ca="1" si="44"/>
        <v>207.20113112743678</v>
      </c>
      <c r="D380" s="99">
        <f t="shared" ca="1" si="44"/>
        <v>12730.293876554564</v>
      </c>
      <c r="E380" s="64">
        <f t="shared" ca="1" si="44"/>
        <v>1352.5654807838073</v>
      </c>
      <c r="F380" s="64">
        <f t="shared" ca="1" si="48"/>
        <v>906.96071681155422</v>
      </c>
      <c r="G380" s="64">
        <f t="shared" ca="1" si="48"/>
        <v>641.34016524378774</v>
      </c>
      <c r="H380" s="64">
        <f t="shared" ca="1" si="48"/>
        <v>552.02329757141149</v>
      </c>
      <c r="I380" s="64">
        <f t="shared" ca="1" si="48"/>
        <v>-127.95221002525193</v>
      </c>
      <c r="J380" s="64">
        <f t="shared" ca="1" si="48"/>
        <v>261.73170793983979</v>
      </c>
      <c r="K380" s="64">
        <f t="shared" ca="1" si="48"/>
        <v>-82.382122351437147</v>
      </c>
      <c r="L380" s="64">
        <f t="shared" ca="1" si="48"/>
        <v>930.41656888990394</v>
      </c>
      <c r="M380" s="64">
        <f t="shared" ca="1" si="48"/>
        <v>1226.3608834787105</v>
      </c>
      <c r="N380" s="64">
        <f t="shared" ca="1" si="48"/>
        <v>473.72586769316786</v>
      </c>
      <c r="O380" s="115">
        <f t="shared" ca="1" si="41"/>
        <v>6134.7903560354944</v>
      </c>
    </row>
    <row r="381" spans="1:15" hidden="1" x14ac:dyDescent="0.25">
      <c r="A381" s="62">
        <f t="shared" si="42"/>
        <v>380</v>
      </c>
      <c r="B381" s="63">
        <f t="shared" ca="1" si="43"/>
        <v>5.713215833631511E-2</v>
      </c>
      <c r="C381" s="123">
        <f t="shared" ca="1" si="44"/>
        <v>511.75584017623277</v>
      </c>
      <c r="D381" s="99">
        <f t="shared" ca="1" si="44"/>
        <v>6742.808978985644</v>
      </c>
      <c r="E381" s="64">
        <f t="shared" ca="1" si="44"/>
        <v>352.27106929407876</v>
      </c>
      <c r="F381" s="64">
        <f t="shared" ca="1" si="48"/>
        <v>426.39005597466138</v>
      </c>
      <c r="G381" s="64">
        <f t="shared" ca="1" si="48"/>
        <v>0.81054113901996061</v>
      </c>
      <c r="H381" s="64">
        <f t="shared" ca="1" si="48"/>
        <v>-308.86663650966341</v>
      </c>
      <c r="I381" s="64">
        <f t="shared" ca="1" si="48"/>
        <v>424.27912951548444</v>
      </c>
      <c r="J381" s="64">
        <f t="shared" ca="1" si="48"/>
        <v>1116.797693007069</v>
      </c>
      <c r="K381" s="64">
        <f t="shared" ca="1" si="48"/>
        <v>536.3127023806627</v>
      </c>
      <c r="L381" s="64">
        <f t="shared" ca="1" si="48"/>
        <v>794.02298710920309</v>
      </c>
      <c r="M381" s="64">
        <f t="shared" ca="1" si="48"/>
        <v>1189.0657949461593</v>
      </c>
      <c r="N381" s="64">
        <f t="shared" ca="1" si="48"/>
        <v>975.89925357941047</v>
      </c>
      <c r="O381" s="115">
        <f t="shared" ca="1" si="41"/>
        <v>5506.982590436086</v>
      </c>
    </row>
    <row r="382" spans="1:15" hidden="1" x14ac:dyDescent="0.25">
      <c r="A382" s="62">
        <f t="shared" si="42"/>
        <v>381</v>
      </c>
      <c r="B382" s="63">
        <f t="shared" ca="1" si="43"/>
        <v>4.452521230014473E-2</v>
      </c>
      <c r="C382" s="123">
        <f t="shared" ca="1" si="44"/>
        <v>619.72872043696634</v>
      </c>
      <c r="D382" s="99">
        <f t="shared" ca="1" si="44"/>
        <v>7992.7978963888308</v>
      </c>
      <c r="E382" s="64">
        <f t="shared" ca="1" si="44"/>
        <v>209.88452339376931</v>
      </c>
      <c r="F382" s="64">
        <f t="shared" ca="1" si="48"/>
        <v>190.08357766932954</v>
      </c>
      <c r="G382" s="64">
        <f t="shared" ca="1" si="48"/>
        <v>238.67058923161539</v>
      </c>
      <c r="H382" s="64">
        <f t="shared" ca="1" si="48"/>
        <v>1000.2362609093495</v>
      </c>
      <c r="I382" s="64">
        <f t="shared" ca="1" si="48"/>
        <v>122.3743768936622</v>
      </c>
      <c r="J382" s="64">
        <f t="shared" ca="1" si="48"/>
        <v>309.79607450690423</v>
      </c>
      <c r="K382" s="64">
        <f t="shared" ca="1" si="48"/>
        <v>562.58359228021413</v>
      </c>
      <c r="L382" s="64">
        <f t="shared" ca="1" si="48"/>
        <v>442.39106486547803</v>
      </c>
      <c r="M382" s="64">
        <f t="shared" ca="1" si="48"/>
        <v>689.47941199101308</v>
      </c>
      <c r="N382" s="64">
        <f t="shared" ca="1" si="48"/>
        <v>876.19365970450826</v>
      </c>
      <c r="O382" s="115">
        <f t="shared" ca="1" si="41"/>
        <v>4641.6931314458434</v>
      </c>
    </row>
    <row r="383" spans="1:15" hidden="1" x14ac:dyDescent="0.25">
      <c r="A383" s="62">
        <f t="shared" si="42"/>
        <v>382</v>
      </c>
      <c r="B383" s="63">
        <f t="shared" ca="1" si="43"/>
        <v>5.8330929415599954E-2</v>
      </c>
      <c r="C383" s="123">
        <f t="shared" ca="1" si="44"/>
        <v>362.63802889174224</v>
      </c>
      <c r="D383" s="99">
        <f t="shared" ca="1" si="44"/>
        <v>-2191.3022237687992</v>
      </c>
      <c r="E383" s="64">
        <f t="shared" ca="1" si="44"/>
        <v>728.08157569859691</v>
      </c>
      <c r="F383" s="64">
        <f t="shared" ca="1" si="48"/>
        <v>1823.1757864444178</v>
      </c>
      <c r="G383" s="64">
        <f t="shared" ca="1" si="48"/>
        <v>170.08082221559073</v>
      </c>
      <c r="H383" s="64">
        <f t="shared" ca="1" si="48"/>
        <v>1496.7471539201965</v>
      </c>
      <c r="I383" s="64">
        <f t="shared" ca="1" si="48"/>
        <v>450.00056671895555</v>
      </c>
      <c r="J383" s="64">
        <f t="shared" ca="1" si="48"/>
        <v>529.5546404533286</v>
      </c>
      <c r="K383" s="64">
        <f t="shared" ca="1" si="48"/>
        <v>410.80499590231898</v>
      </c>
      <c r="L383" s="64">
        <f t="shared" ca="1" si="48"/>
        <v>856.67582246516042</v>
      </c>
      <c r="M383" s="64">
        <f t="shared" ca="1" si="48"/>
        <v>298.11397701763877</v>
      </c>
      <c r="N383" s="64">
        <f t="shared" ca="1" si="48"/>
        <v>81.284891253519504</v>
      </c>
      <c r="O383" s="115">
        <f t="shared" ca="1" si="41"/>
        <v>6844.5202320897233</v>
      </c>
    </row>
    <row r="384" spans="1:15" hidden="1" x14ac:dyDescent="0.25">
      <c r="A384" s="62">
        <f t="shared" si="42"/>
        <v>383</v>
      </c>
      <c r="B384" s="63">
        <f t="shared" ca="1" si="43"/>
        <v>6.8656025974560539E-2</v>
      </c>
      <c r="C384" s="123">
        <f t="shared" ca="1" si="44"/>
        <v>1081.0701844387329</v>
      </c>
      <c r="D384" s="99">
        <f t="shared" ca="1" si="44"/>
        <v>4029.2837832986634</v>
      </c>
      <c r="E384" s="64">
        <f t="shared" ca="1" si="44"/>
        <v>800.28625207081518</v>
      </c>
      <c r="F384" s="64">
        <f t="shared" ca="1" si="48"/>
        <v>-642.58826872288205</v>
      </c>
      <c r="G384" s="64">
        <f t="shared" ca="1" si="48"/>
        <v>281.55302352507329</v>
      </c>
      <c r="H384" s="64">
        <f t="shared" ca="1" si="48"/>
        <v>778.51502570461628</v>
      </c>
      <c r="I384" s="64">
        <f t="shared" ca="1" si="48"/>
        <v>164.5173915427485</v>
      </c>
      <c r="J384" s="64">
        <f t="shared" ca="1" si="48"/>
        <v>77.708221630000196</v>
      </c>
      <c r="K384" s="64">
        <f t="shared" ca="1" si="48"/>
        <v>383.38192693919996</v>
      </c>
      <c r="L384" s="64">
        <f t="shared" ca="1" si="48"/>
        <v>1026.3227509831559</v>
      </c>
      <c r="M384" s="64">
        <f t="shared" ca="1" si="48"/>
        <v>-554.56268292328787</v>
      </c>
      <c r="N384" s="64">
        <f t="shared" ca="1" si="48"/>
        <v>410.33411235361325</v>
      </c>
      <c r="O384" s="115">
        <f t="shared" ca="1" si="41"/>
        <v>2725.4677531030529</v>
      </c>
    </row>
    <row r="385" spans="1:15" hidden="1" x14ac:dyDescent="0.25">
      <c r="A385" s="62">
        <f t="shared" si="42"/>
        <v>384</v>
      </c>
      <c r="B385" s="63">
        <f t="shared" ca="1" si="43"/>
        <v>7.339013269638342E-2</v>
      </c>
      <c r="C385" s="123">
        <f t="shared" ca="1" si="44"/>
        <v>142.65897037207316</v>
      </c>
      <c r="D385" s="99">
        <f t="shared" ca="1" si="44"/>
        <v>4158.6146931769736</v>
      </c>
      <c r="E385" s="64">
        <f t="shared" ca="1" si="44"/>
        <v>-102.06439587306249</v>
      </c>
      <c r="F385" s="64">
        <f t="shared" ca="1" si="48"/>
        <v>79.193843633622066</v>
      </c>
      <c r="G385" s="64">
        <f t="shared" ca="1" si="48"/>
        <v>264.89725667956714</v>
      </c>
      <c r="H385" s="64">
        <f t="shared" ca="1" si="48"/>
        <v>590.77257744262533</v>
      </c>
      <c r="I385" s="64">
        <f t="shared" ca="1" si="48"/>
        <v>-89.456198282259948</v>
      </c>
      <c r="J385" s="64">
        <f t="shared" ca="1" si="48"/>
        <v>595.87182139819686</v>
      </c>
      <c r="K385" s="64">
        <f t="shared" ca="1" si="48"/>
        <v>704.06798002299797</v>
      </c>
      <c r="L385" s="64">
        <f t="shared" ca="1" si="48"/>
        <v>266.10610556110805</v>
      </c>
      <c r="M385" s="64">
        <f t="shared" ca="1" si="48"/>
        <v>616.90177057846608</v>
      </c>
      <c r="N385" s="64">
        <f t="shared" ca="1" si="48"/>
        <v>1765.805243511996</v>
      </c>
      <c r="O385" s="115">
        <f t="shared" ca="1" si="41"/>
        <v>4692.0960046732571</v>
      </c>
    </row>
    <row r="386" spans="1:15" hidden="1" x14ac:dyDescent="0.25">
      <c r="A386" s="62">
        <f t="shared" si="42"/>
        <v>385</v>
      </c>
      <c r="B386" s="63">
        <f t="shared" ca="1" si="43"/>
        <v>4.7982255642789816E-2</v>
      </c>
      <c r="C386" s="123">
        <f t="shared" ca="1" si="44"/>
        <v>-171.39556783142632</v>
      </c>
      <c r="D386" s="99">
        <f t="shared" ca="1" si="44"/>
        <v>3504.1646530136954</v>
      </c>
      <c r="E386" s="64">
        <f t="shared" ca="1" si="44"/>
        <v>366.47074623814603</v>
      </c>
      <c r="F386" s="64">
        <f t="shared" ca="1" si="48"/>
        <v>597.95238308595685</v>
      </c>
      <c r="G386" s="64">
        <f t="shared" ca="1" si="48"/>
        <v>923.38474782079425</v>
      </c>
      <c r="H386" s="64">
        <f t="shared" ca="1" si="48"/>
        <v>9.8102362625305091</v>
      </c>
      <c r="I386" s="64">
        <f t="shared" ca="1" si="48"/>
        <v>194.50029855168282</v>
      </c>
      <c r="J386" s="64">
        <f t="shared" ca="1" si="48"/>
        <v>640.23696742664993</v>
      </c>
      <c r="K386" s="64">
        <f t="shared" ca="1" si="48"/>
        <v>-208.46332458282677</v>
      </c>
      <c r="L386" s="64">
        <f t="shared" ca="1" si="48"/>
        <v>708.42860207292517</v>
      </c>
      <c r="M386" s="64">
        <f t="shared" ca="1" si="48"/>
        <v>232.83042345024865</v>
      </c>
      <c r="N386" s="64">
        <f t="shared" ca="1" si="48"/>
        <v>417.22830164832669</v>
      </c>
      <c r="O386" s="115">
        <f t="shared" ref="O386:O449" ca="1" si="49">SUM(E386:N386)</f>
        <v>3882.3793819744346</v>
      </c>
    </row>
    <row r="387" spans="1:15" hidden="1" x14ac:dyDescent="0.25">
      <c r="A387" s="62">
        <f t="shared" ref="A387:A450" si="50">1+A386</f>
        <v>386</v>
      </c>
      <c r="B387" s="63">
        <f t="shared" ref="B387:B450" ca="1" si="51">_xlfn.NORM.INV(RAND(),$R$1,$U$1)</f>
        <v>9.3823914615888876E-2</v>
      </c>
      <c r="C387" s="123">
        <f t="shared" ref="C387:N450" ca="1" si="52">(_xlfn.NORM.INV(RAND(),C$1*$R$1,C$1*$U$1))</f>
        <v>1232.8381357121552</v>
      </c>
      <c r="D387" s="99">
        <f t="shared" ca="1" si="52"/>
        <v>4055.0029398383149</v>
      </c>
      <c r="E387" s="64">
        <f t="shared" ca="1" si="52"/>
        <v>298.49197945174183</v>
      </c>
      <c r="F387" s="64">
        <f t="shared" ca="1" si="52"/>
        <v>928.27052020746032</v>
      </c>
      <c r="G387" s="64">
        <f t="shared" ca="1" si="52"/>
        <v>-8.7702943310882233</v>
      </c>
      <c r="H387" s="64">
        <f t="shared" ca="1" si="52"/>
        <v>1015.3986389876442</v>
      </c>
      <c r="I387" s="64">
        <f t="shared" ca="1" si="52"/>
        <v>648.14179453780025</v>
      </c>
      <c r="J387" s="64">
        <f t="shared" ca="1" si="52"/>
        <v>-489.40176183636891</v>
      </c>
      <c r="K387" s="64">
        <f t="shared" ca="1" si="52"/>
        <v>910.02897315338782</v>
      </c>
      <c r="L387" s="64">
        <f t="shared" ca="1" si="52"/>
        <v>97.930852666764451</v>
      </c>
      <c r="M387" s="64">
        <f t="shared" ca="1" si="52"/>
        <v>511.21561407905597</v>
      </c>
      <c r="N387" s="64">
        <f t="shared" ca="1" si="52"/>
        <v>895.43756057822293</v>
      </c>
      <c r="O387" s="115">
        <f t="shared" ca="1" si="49"/>
        <v>4806.7438774946204</v>
      </c>
    </row>
    <row r="388" spans="1:15" hidden="1" x14ac:dyDescent="0.25">
      <c r="A388" s="62">
        <f t="shared" si="50"/>
        <v>387</v>
      </c>
      <c r="B388" s="63">
        <f t="shared" ca="1" si="51"/>
        <v>1.9692158526869081E-2</v>
      </c>
      <c r="C388" s="123">
        <f t="shared" ca="1" si="52"/>
        <v>172.68050441786261</v>
      </c>
      <c r="D388" s="99">
        <f t="shared" ca="1" si="52"/>
        <v>4538.6126631923562</v>
      </c>
      <c r="E388" s="64">
        <f t="shared" ca="1" si="52"/>
        <v>984.79260845783756</v>
      </c>
      <c r="F388" s="64">
        <f t="shared" ca="1" si="52"/>
        <v>-766.03710370823592</v>
      </c>
      <c r="G388" s="64">
        <f t="shared" ca="1" si="52"/>
        <v>471.03386973346437</v>
      </c>
      <c r="H388" s="64">
        <f t="shared" ca="1" si="52"/>
        <v>1109.0187748906401</v>
      </c>
      <c r="I388" s="64">
        <f t="shared" ca="1" si="52"/>
        <v>-0.71809743628369915</v>
      </c>
      <c r="J388" s="64">
        <f t="shared" ca="1" si="52"/>
        <v>-38.039919931816371</v>
      </c>
      <c r="K388" s="64">
        <f t="shared" ca="1" si="52"/>
        <v>1331.4783156558342</v>
      </c>
      <c r="L388" s="64">
        <f t="shared" ca="1" si="52"/>
        <v>181.60235476589156</v>
      </c>
      <c r="M388" s="64">
        <f t="shared" ca="1" si="52"/>
        <v>228.08386887365492</v>
      </c>
      <c r="N388" s="64">
        <f t="shared" ca="1" si="52"/>
        <v>564.91058928768882</v>
      </c>
      <c r="O388" s="115">
        <f t="shared" ca="1" si="49"/>
        <v>4066.1252605886752</v>
      </c>
    </row>
    <row r="389" spans="1:15" hidden="1" x14ac:dyDescent="0.25">
      <c r="A389" s="62">
        <f t="shared" si="50"/>
        <v>388</v>
      </c>
      <c r="B389" s="63">
        <f t="shared" ca="1" si="51"/>
        <v>5.5449195462897151E-2</v>
      </c>
      <c r="C389" s="123">
        <f t="shared" ca="1" si="52"/>
        <v>1188.0582018996333</v>
      </c>
      <c r="D389" s="99">
        <f t="shared" ca="1" si="52"/>
        <v>6725.7766117538304</v>
      </c>
      <c r="E389" s="64">
        <f t="shared" ca="1" si="52"/>
        <v>951.43663250891734</v>
      </c>
      <c r="F389" s="64">
        <f t="shared" ca="1" si="52"/>
        <v>-392.57084321685932</v>
      </c>
      <c r="G389" s="64">
        <f t="shared" ca="1" si="52"/>
        <v>213.94627450473348</v>
      </c>
      <c r="H389" s="64">
        <f t="shared" ca="1" si="52"/>
        <v>1215.3773011032054</v>
      </c>
      <c r="I389" s="64">
        <f t="shared" ca="1" si="52"/>
        <v>1013.6027487882495</v>
      </c>
      <c r="J389" s="64">
        <f t="shared" ca="1" si="52"/>
        <v>-120.02122359209079</v>
      </c>
      <c r="K389" s="64">
        <f t="shared" ca="1" si="52"/>
        <v>736.56493266530219</v>
      </c>
      <c r="L389" s="64">
        <f t="shared" ca="1" si="52"/>
        <v>200.61824221737447</v>
      </c>
      <c r="M389" s="64">
        <f t="shared" ca="1" si="52"/>
        <v>131.19628953044128</v>
      </c>
      <c r="N389" s="64">
        <f t="shared" ca="1" si="52"/>
        <v>410.12822757300904</v>
      </c>
      <c r="O389" s="115">
        <f t="shared" ca="1" si="49"/>
        <v>4360.2785820822828</v>
      </c>
    </row>
    <row r="390" spans="1:15" hidden="1" x14ac:dyDescent="0.25">
      <c r="A390" s="62">
        <f t="shared" si="50"/>
        <v>389</v>
      </c>
      <c r="B390" s="63">
        <f t="shared" ca="1" si="51"/>
        <v>7.2530331915383883E-4</v>
      </c>
      <c r="C390" s="123">
        <f t="shared" ca="1" si="52"/>
        <v>18.041604616138784</v>
      </c>
      <c r="D390" s="99">
        <f t="shared" ca="1" si="52"/>
        <v>7496.2226040791438</v>
      </c>
      <c r="E390" s="64">
        <f t="shared" ca="1" si="52"/>
        <v>352.98420437401023</v>
      </c>
      <c r="F390" s="64">
        <f t="shared" ca="1" si="52"/>
        <v>825.3075390778622</v>
      </c>
      <c r="G390" s="64">
        <f t="shared" ca="1" si="52"/>
        <v>-361.00166956999965</v>
      </c>
      <c r="H390" s="64">
        <f t="shared" ca="1" si="52"/>
        <v>223.7335355786023</v>
      </c>
      <c r="I390" s="64">
        <f t="shared" ca="1" si="52"/>
        <v>324.50073450970729</v>
      </c>
      <c r="J390" s="64">
        <f t="shared" ca="1" si="52"/>
        <v>725.52967199783961</v>
      </c>
      <c r="K390" s="64">
        <f t="shared" ca="1" si="52"/>
        <v>999.55373729928942</v>
      </c>
      <c r="L390" s="64">
        <f t="shared" ca="1" si="52"/>
        <v>372.55703885863034</v>
      </c>
      <c r="M390" s="64">
        <f t="shared" ca="1" si="52"/>
        <v>1039.7159514971102</v>
      </c>
      <c r="N390" s="64">
        <f t="shared" ca="1" si="52"/>
        <v>-549.1408117378769</v>
      </c>
      <c r="O390" s="115">
        <f t="shared" ca="1" si="49"/>
        <v>3953.7399318851749</v>
      </c>
    </row>
    <row r="391" spans="1:15" hidden="1" x14ac:dyDescent="0.25">
      <c r="A391" s="62">
        <f t="shared" si="50"/>
        <v>390</v>
      </c>
      <c r="B391" s="63">
        <f t="shared" ca="1" si="51"/>
        <v>4.0638996961918923E-2</v>
      </c>
      <c r="C391" s="123">
        <f t="shared" ca="1" si="52"/>
        <v>-762.92695540692648</v>
      </c>
      <c r="D391" s="99">
        <f t="shared" ca="1" si="52"/>
        <v>4860.7764623693029</v>
      </c>
      <c r="E391" s="64">
        <f t="shared" ca="1" si="52"/>
        <v>572.1663421882829</v>
      </c>
      <c r="F391" s="64">
        <f t="shared" ca="1" si="52"/>
        <v>1041.8830502561887</v>
      </c>
      <c r="G391" s="64">
        <f t="shared" ca="1" si="52"/>
        <v>1397.0349560669183</v>
      </c>
      <c r="H391" s="64">
        <f t="shared" ca="1" si="52"/>
        <v>783.9452838007744</v>
      </c>
      <c r="I391" s="64">
        <f t="shared" ca="1" si="52"/>
        <v>-701.17944931553802</v>
      </c>
      <c r="J391" s="64">
        <f t="shared" ca="1" si="52"/>
        <v>-291.76643055805243</v>
      </c>
      <c r="K391" s="64">
        <f t="shared" ca="1" si="52"/>
        <v>212.93947115896225</v>
      </c>
      <c r="L391" s="64">
        <f t="shared" ca="1" si="52"/>
        <v>667.80254090112351</v>
      </c>
      <c r="M391" s="64">
        <f t="shared" ca="1" si="52"/>
        <v>354.35835280781941</v>
      </c>
      <c r="N391" s="64">
        <f t="shared" ca="1" si="52"/>
        <v>-236.70809770917549</v>
      </c>
      <c r="O391" s="115">
        <f t="shared" ca="1" si="49"/>
        <v>3800.4760195973035</v>
      </c>
    </row>
    <row r="392" spans="1:15" hidden="1" x14ac:dyDescent="0.25">
      <c r="A392" s="62">
        <f t="shared" si="50"/>
        <v>391</v>
      </c>
      <c r="B392" s="63">
        <f t="shared" ca="1" si="51"/>
        <v>6.0294541317756759E-2</v>
      </c>
      <c r="C392" s="123">
        <f t="shared" ca="1" si="52"/>
        <v>1376.319059688095</v>
      </c>
      <c r="D392" s="99">
        <f t="shared" ca="1" si="52"/>
        <v>3251.492271071706</v>
      </c>
      <c r="E392" s="64">
        <f t="shared" ca="1" si="52"/>
        <v>780.49247438880889</v>
      </c>
      <c r="F392" s="64">
        <f t="shared" ca="1" si="52"/>
        <v>-745.6160221592811</v>
      </c>
      <c r="G392" s="64">
        <f t="shared" ca="1" si="52"/>
        <v>951.19155695763038</v>
      </c>
      <c r="H392" s="64">
        <f t="shared" ca="1" si="52"/>
        <v>-145.095509382665</v>
      </c>
      <c r="I392" s="64">
        <f t="shared" ca="1" si="52"/>
        <v>1076.366997894379</v>
      </c>
      <c r="J392" s="64">
        <f t="shared" ca="1" si="52"/>
        <v>287.81394085694683</v>
      </c>
      <c r="K392" s="64">
        <f t="shared" ca="1" si="52"/>
        <v>1119.0634432610675</v>
      </c>
      <c r="L392" s="64">
        <f t="shared" ca="1" si="52"/>
        <v>1283.1426002489607</v>
      </c>
      <c r="M392" s="64">
        <f t="shared" ca="1" si="52"/>
        <v>-152.64074361316091</v>
      </c>
      <c r="N392" s="64">
        <f t="shared" ca="1" si="52"/>
        <v>-49.324917970207707</v>
      </c>
      <c r="O392" s="115">
        <f t="shared" ca="1" si="49"/>
        <v>4405.3938204824781</v>
      </c>
    </row>
    <row r="393" spans="1:15" hidden="1" x14ac:dyDescent="0.25">
      <c r="A393" s="62">
        <f t="shared" si="50"/>
        <v>392</v>
      </c>
      <c r="B393" s="63">
        <f t="shared" ca="1" si="51"/>
        <v>5.1967825925241129E-2</v>
      </c>
      <c r="C393" s="123">
        <f t="shared" ca="1" si="52"/>
        <v>1037.7703920861804</v>
      </c>
      <c r="D393" s="99">
        <f t="shared" ca="1" si="52"/>
        <v>8569.7045222613779</v>
      </c>
      <c r="E393" s="64">
        <f t="shared" ca="1" si="52"/>
        <v>17.532746913199674</v>
      </c>
      <c r="F393" s="64">
        <f t="shared" ca="1" si="52"/>
        <v>324.35769534704468</v>
      </c>
      <c r="G393" s="64">
        <f t="shared" ca="1" si="52"/>
        <v>432.54948998706254</v>
      </c>
      <c r="H393" s="64">
        <f t="shared" ca="1" si="52"/>
        <v>983.89746520192512</v>
      </c>
      <c r="I393" s="64">
        <f t="shared" ca="1" si="52"/>
        <v>1041.6428083107314</v>
      </c>
      <c r="J393" s="64">
        <f t="shared" ca="1" si="52"/>
        <v>145.89041578689546</v>
      </c>
      <c r="K393" s="64">
        <f t="shared" ca="1" si="52"/>
        <v>-180.52664919531242</v>
      </c>
      <c r="L393" s="64">
        <f t="shared" ca="1" si="52"/>
        <v>916.37855005910137</v>
      </c>
      <c r="M393" s="64">
        <f t="shared" ca="1" si="52"/>
        <v>1282.5096967587983</v>
      </c>
      <c r="N393" s="64">
        <f t="shared" ca="1" si="52"/>
        <v>113.70885049423816</v>
      </c>
      <c r="O393" s="115">
        <f t="shared" ca="1" si="49"/>
        <v>5077.9410696636842</v>
      </c>
    </row>
    <row r="394" spans="1:15" hidden="1" x14ac:dyDescent="0.25">
      <c r="A394" s="62">
        <f t="shared" si="50"/>
        <v>393</v>
      </c>
      <c r="B394" s="63">
        <f t="shared" ca="1" si="51"/>
        <v>4.1205078133378745E-2</v>
      </c>
      <c r="C394" s="123">
        <f t="shared" ca="1" si="52"/>
        <v>642.22920071956594</v>
      </c>
      <c r="D394" s="99">
        <f t="shared" ca="1" si="52"/>
        <v>1399.0660942971376</v>
      </c>
      <c r="E394" s="64">
        <f t="shared" ca="1" si="52"/>
        <v>-216.72650427145891</v>
      </c>
      <c r="F394" s="64">
        <f t="shared" ref="F394:N409" ca="1" si="53">(_xlfn.NORM.INV(RAND(),F$1*$R$1,F$1*$U$1))</f>
        <v>-203.15962836439076</v>
      </c>
      <c r="G394" s="64">
        <f t="shared" ca="1" si="53"/>
        <v>1120.4397813422802</v>
      </c>
      <c r="H394" s="64">
        <f t="shared" ca="1" si="53"/>
        <v>128.35250580944063</v>
      </c>
      <c r="I394" s="64">
        <f t="shared" ca="1" si="53"/>
        <v>-687.72898872006135</v>
      </c>
      <c r="J394" s="64">
        <f t="shared" ca="1" si="53"/>
        <v>-395.51574604059067</v>
      </c>
      <c r="K394" s="64">
        <f t="shared" ca="1" si="53"/>
        <v>203.29015645306475</v>
      </c>
      <c r="L394" s="64">
        <f t="shared" ca="1" si="53"/>
        <v>1130.6009713027415</v>
      </c>
      <c r="M394" s="64">
        <f t="shared" ca="1" si="53"/>
        <v>984.41134795889548</v>
      </c>
      <c r="N394" s="64">
        <f t="shared" ca="1" si="53"/>
        <v>1293.2771942436386</v>
      </c>
      <c r="O394" s="115">
        <f t="shared" ca="1" si="49"/>
        <v>3357.2410897135596</v>
      </c>
    </row>
    <row r="395" spans="1:15" hidden="1" x14ac:dyDescent="0.25">
      <c r="A395" s="62">
        <f t="shared" si="50"/>
        <v>394</v>
      </c>
      <c r="B395" s="63">
        <f t="shared" ca="1" si="51"/>
        <v>6.8108925311457624E-2</v>
      </c>
      <c r="C395" s="123">
        <f t="shared" ca="1" si="52"/>
        <v>-148.2498508578675</v>
      </c>
      <c r="D395" s="99">
        <f t="shared" ca="1" si="52"/>
        <v>-2047.6335932070479</v>
      </c>
      <c r="E395" s="64">
        <f t="shared" ca="1" si="52"/>
        <v>638.05644059369251</v>
      </c>
      <c r="F395" s="64">
        <f t="shared" ca="1" si="53"/>
        <v>998.58631494661915</v>
      </c>
      <c r="G395" s="64">
        <f t="shared" ca="1" si="53"/>
        <v>-11.620340944769168</v>
      </c>
      <c r="H395" s="64">
        <f t="shared" ca="1" si="53"/>
        <v>420.03720521038997</v>
      </c>
      <c r="I395" s="64">
        <f t="shared" ca="1" si="53"/>
        <v>-24.287775812430482</v>
      </c>
      <c r="J395" s="64">
        <f t="shared" ca="1" si="53"/>
        <v>501.30867583608403</v>
      </c>
      <c r="K395" s="64">
        <f t="shared" ca="1" si="53"/>
        <v>899.45674274161047</v>
      </c>
      <c r="L395" s="64">
        <f t="shared" ca="1" si="53"/>
        <v>523.98846865090945</v>
      </c>
      <c r="M395" s="64">
        <f t="shared" ca="1" si="53"/>
        <v>1149.8215539807586</v>
      </c>
      <c r="N395" s="64">
        <f t="shared" ca="1" si="53"/>
        <v>-89.249202630102445</v>
      </c>
      <c r="O395" s="115">
        <f t="shared" ca="1" si="49"/>
        <v>5006.098082572762</v>
      </c>
    </row>
    <row r="396" spans="1:15" hidden="1" x14ac:dyDescent="0.25">
      <c r="A396" s="62">
        <f t="shared" si="50"/>
        <v>395</v>
      </c>
      <c r="B396" s="63">
        <f t="shared" ca="1" si="51"/>
        <v>4.1046712545745843E-2</v>
      </c>
      <c r="C396" s="123">
        <f t="shared" ca="1" si="52"/>
        <v>485.82089574456654</v>
      </c>
      <c r="D396" s="99">
        <f t="shared" ca="1" si="52"/>
        <v>7289.5046329548331</v>
      </c>
      <c r="E396" s="64">
        <f t="shared" ca="1" si="52"/>
        <v>556.91452532116489</v>
      </c>
      <c r="F396" s="64">
        <f t="shared" ca="1" si="53"/>
        <v>-73.30864412863275</v>
      </c>
      <c r="G396" s="64">
        <f t="shared" ca="1" si="53"/>
        <v>896.89179637639791</v>
      </c>
      <c r="H396" s="64">
        <f t="shared" ca="1" si="53"/>
        <v>555.19895091274327</v>
      </c>
      <c r="I396" s="64">
        <f t="shared" ca="1" si="53"/>
        <v>1065.6580389468736</v>
      </c>
      <c r="J396" s="64">
        <f t="shared" ca="1" si="53"/>
        <v>1638.4245502317806</v>
      </c>
      <c r="K396" s="64">
        <f t="shared" ca="1" si="53"/>
        <v>321.20380601058571</v>
      </c>
      <c r="L396" s="64">
        <f t="shared" ca="1" si="53"/>
        <v>841.1172100279789</v>
      </c>
      <c r="M396" s="64">
        <f t="shared" ca="1" si="53"/>
        <v>1068.3124061496949</v>
      </c>
      <c r="N396" s="64">
        <f t="shared" ca="1" si="53"/>
        <v>1342.5819995821566</v>
      </c>
      <c r="O396" s="115">
        <f t="shared" ca="1" si="49"/>
        <v>8212.9946394307444</v>
      </c>
    </row>
    <row r="397" spans="1:15" hidden="1" x14ac:dyDescent="0.25">
      <c r="A397" s="62">
        <f t="shared" si="50"/>
        <v>396</v>
      </c>
      <c r="B397" s="63">
        <f t="shared" ca="1" si="51"/>
        <v>7.6689658232137761E-2</v>
      </c>
      <c r="C397" s="123">
        <f t="shared" ca="1" si="52"/>
        <v>641.84688169872027</v>
      </c>
      <c r="D397" s="99">
        <f t="shared" ca="1" si="52"/>
        <v>12057.720702603167</v>
      </c>
      <c r="E397" s="64">
        <f t="shared" ca="1" si="52"/>
        <v>872.63168069485573</v>
      </c>
      <c r="F397" s="64">
        <f t="shared" ca="1" si="53"/>
        <v>-101.53012392391838</v>
      </c>
      <c r="G397" s="64">
        <f t="shared" ca="1" si="53"/>
        <v>361.16800115788283</v>
      </c>
      <c r="H397" s="64">
        <f t="shared" ca="1" si="53"/>
        <v>1740.5719913634252</v>
      </c>
      <c r="I397" s="64">
        <f t="shared" ca="1" si="53"/>
        <v>490.61887072141462</v>
      </c>
      <c r="J397" s="64">
        <f t="shared" ca="1" si="53"/>
        <v>697.13307630467943</v>
      </c>
      <c r="K397" s="64">
        <f t="shared" ca="1" si="53"/>
        <v>318.6086886006604</v>
      </c>
      <c r="L397" s="64">
        <f t="shared" ca="1" si="53"/>
        <v>99.845691393673917</v>
      </c>
      <c r="M397" s="64">
        <f t="shared" ca="1" si="53"/>
        <v>-197.20173897197662</v>
      </c>
      <c r="N397" s="64">
        <f t="shared" ca="1" si="53"/>
        <v>855.31805469133383</v>
      </c>
      <c r="O397" s="115">
        <f t="shared" ca="1" si="49"/>
        <v>5137.1641920320308</v>
      </c>
    </row>
    <row r="398" spans="1:15" hidden="1" x14ac:dyDescent="0.25">
      <c r="A398" s="62">
        <f t="shared" si="50"/>
        <v>397</v>
      </c>
      <c r="B398" s="63">
        <f t="shared" ca="1" si="51"/>
        <v>4.6766105682689706E-2</v>
      </c>
      <c r="C398" s="123">
        <f t="shared" ca="1" si="52"/>
        <v>1197.1297851200575</v>
      </c>
      <c r="D398" s="99">
        <f t="shared" ca="1" si="52"/>
        <v>-2658.442049465234</v>
      </c>
      <c r="E398" s="64">
        <f t="shared" ca="1" si="52"/>
        <v>2041.4632396207446</v>
      </c>
      <c r="F398" s="64">
        <f t="shared" ca="1" si="53"/>
        <v>970.99656960066955</v>
      </c>
      <c r="G398" s="64">
        <f t="shared" ca="1" si="53"/>
        <v>941.14141757845528</v>
      </c>
      <c r="H398" s="64">
        <f t="shared" ca="1" si="53"/>
        <v>-746.13878901230464</v>
      </c>
      <c r="I398" s="64">
        <f t="shared" ca="1" si="53"/>
        <v>1288.8479273369044</v>
      </c>
      <c r="J398" s="64">
        <f t="shared" ca="1" si="53"/>
        <v>-366.76866837656257</v>
      </c>
      <c r="K398" s="64">
        <f t="shared" ca="1" si="53"/>
        <v>-18.635729020619692</v>
      </c>
      <c r="L398" s="64">
        <f t="shared" ca="1" si="53"/>
        <v>76.406374120876137</v>
      </c>
      <c r="M398" s="64">
        <f t="shared" ca="1" si="53"/>
        <v>1486.1742435048311</v>
      </c>
      <c r="N398" s="64">
        <f t="shared" ca="1" si="53"/>
        <v>-147.65532491051988</v>
      </c>
      <c r="O398" s="115">
        <f t="shared" ca="1" si="49"/>
        <v>5525.8312604424746</v>
      </c>
    </row>
    <row r="399" spans="1:15" hidden="1" x14ac:dyDescent="0.25">
      <c r="A399" s="62">
        <f t="shared" si="50"/>
        <v>398</v>
      </c>
      <c r="B399" s="63">
        <f t="shared" ca="1" si="51"/>
        <v>-4.7220733318866601E-2</v>
      </c>
      <c r="C399" s="123">
        <f t="shared" ca="1" si="52"/>
        <v>414.4102973124709</v>
      </c>
      <c r="D399" s="99">
        <f t="shared" ca="1" si="52"/>
        <v>10161.16243440381</v>
      </c>
      <c r="E399" s="64">
        <f t="shared" ca="1" si="52"/>
        <v>426.6700318961345</v>
      </c>
      <c r="F399" s="64">
        <f t="shared" ca="1" si="53"/>
        <v>793.15018539266043</v>
      </c>
      <c r="G399" s="64">
        <f t="shared" ca="1" si="53"/>
        <v>-163.5250253919196</v>
      </c>
      <c r="H399" s="64">
        <f t="shared" ca="1" si="53"/>
        <v>700.03778067461349</v>
      </c>
      <c r="I399" s="64">
        <f t="shared" ca="1" si="53"/>
        <v>-520.32372684235634</v>
      </c>
      <c r="J399" s="64">
        <f t="shared" ca="1" si="53"/>
        <v>479.89625305546542</v>
      </c>
      <c r="K399" s="64">
        <f t="shared" ca="1" si="53"/>
        <v>355.96694951939139</v>
      </c>
      <c r="L399" s="64">
        <f t="shared" ca="1" si="53"/>
        <v>1557.3165697612831</v>
      </c>
      <c r="M399" s="64">
        <f t="shared" ca="1" si="53"/>
        <v>-91.663888213703558</v>
      </c>
      <c r="N399" s="64">
        <f t="shared" ca="1" si="53"/>
        <v>83.123259538303785</v>
      </c>
      <c r="O399" s="115">
        <f t="shared" ca="1" si="49"/>
        <v>3620.648389389873</v>
      </c>
    </row>
    <row r="400" spans="1:15" hidden="1" x14ac:dyDescent="0.25">
      <c r="A400" s="62">
        <f t="shared" si="50"/>
        <v>399</v>
      </c>
      <c r="B400" s="63">
        <f t="shared" ca="1" si="51"/>
        <v>0.1065277230859355</v>
      </c>
      <c r="C400" s="123">
        <f t="shared" ca="1" si="52"/>
        <v>228.07530834125373</v>
      </c>
      <c r="D400" s="99">
        <f t="shared" ca="1" si="52"/>
        <v>3368.405163422291</v>
      </c>
      <c r="E400" s="64">
        <f t="shared" ca="1" si="52"/>
        <v>733.2805697098795</v>
      </c>
      <c r="F400" s="64">
        <f t="shared" ca="1" si="53"/>
        <v>603.61499130403161</v>
      </c>
      <c r="G400" s="64">
        <f t="shared" ca="1" si="53"/>
        <v>773.41751362549496</v>
      </c>
      <c r="H400" s="64">
        <f t="shared" ca="1" si="53"/>
        <v>227.10495497427064</v>
      </c>
      <c r="I400" s="64">
        <f t="shared" ca="1" si="53"/>
        <v>150.95230820168717</v>
      </c>
      <c r="J400" s="64">
        <f t="shared" ca="1" si="53"/>
        <v>-25.176435822471035</v>
      </c>
      <c r="K400" s="64">
        <f t="shared" ca="1" si="53"/>
        <v>1292.4430484790566</v>
      </c>
      <c r="L400" s="64">
        <f t="shared" ca="1" si="53"/>
        <v>873.82338043951518</v>
      </c>
      <c r="M400" s="64">
        <f t="shared" ca="1" si="53"/>
        <v>1242.0663277404669</v>
      </c>
      <c r="N400" s="64">
        <f t="shared" ca="1" si="53"/>
        <v>913.80628735511175</v>
      </c>
      <c r="O400" s="115">
        <f t="shared" ca="1" si="49"/>
        <v>6785.3329460070436</v>
      </c>
    </row>
    <row r="401" spans="1:15" hidden="1" x14ac:dyDescent="0.25">
      <c r="A401" s="62">
        <f t="shared" si="50"/>
        <v>400</v>
      </c>
      <c r="B401" s="63">
        <f t="shared" ca="1" si="51"/>
        <v>4.2580732677031469E-2</v>
      </c>
      <c r="C401" s="123">
        <f t="shared" ca="1" si="52"/>
        <v>-77.13892537466927</v>
      </c>
      <c r="D401" s="99">
        <f t="shared" ca="1" si="52"/>
        <v>2550.0795135875969</v>
      </c>
      <c r="E401" s="64">
        <f t="shared" ca="1" si="52"/>
        <v>33.957535377614477</v>
      </c>
      <c r="F401" s="64">
        <f t="shared" ca="1" si="53"/>
        <v>-25.510916335524371</v>
      </c>
      <c r="G401" s="64">
        <f t="shared" ca="1" si="53"/>
        <v>335.77797236355855</v>
      </c>
      <c r="H401" s="64">
        <f t="shared" ca="1" si="53"/>
        <v>590.81540483951846</v>
      </c>
      <c r="I401" s="64">
        <f t="shared" ca="1" si="53"/>
        <v>1004.8437783716395</v>
      </c>
      <c r="J401" s="64">
        <f t="shared" ca="1" si="53"/>
        <v>360.44101378343794</v>
      </c>
      <c r="K401" s="64">
        <f t="shared" ca="1" si="53"/>
        <v>313.78982822576654</v>
      </c>
      <c r="L401" s="64">
        <f t="shared" ca="1" si="53"/>
        <v>611.04632322451175</v>
      </c>
      <c r="M401" s="64">
        <f t="shared" ca="1" si="53"/>
        <v>758.207306959888</v>
      </c>
      <c r="N401" s="64">
        <f t="shared" ca="1" si="53"/>
        <v>597.03074936656833</v>
      </c>
      <c r="O401" s="115">
        <f t="shared" ca="1" si="49"/>
        <v>4580.3989961769794</v>
      </c>
    </row>
    <row r="402" spans="1:15" hidden="1" x14ac:dyDescent="0.25">
      <c r="A402" s="62">
        <f t="shared" si="50"/>
        <v>401</v>
      </c>
      <c r="B402" s="63">
        <f t="shared" ca="1" si="51"/>
        <v>2.8239902414078949E-2</v>
      </c>
      <c r="C402" s="123">
        <f t="shared" ca="1" si="52"/>
        <v>311.77033905106248</v>
      </c>
      <c r="D402" s="99">
        <f t="shared" ca="1" si="52"/>
        <v>6534.3745667451412</v>
      </c>
      <c r="E402" s="64">
        <f t="shared" ca="1" si="52"/>
        <v>752.15633028449543</v>
      </c>
      <c r="F402" s="64">
        <f t="shared" ca="1" si="53"/>
        <v>-351.26657025048269</v>
      </c>
      <c r="G402" s="64">
        <f t="shared" ca="1" si="53"/>
        <v>1346.8128817551828</v>
      </c>
      <c r="H402" s="64">
        <f t="shared" ca="1" si="53"/>
        <v>-516.76932954617234</v>
      </c>
      <c r="I402" s="64">
        <f t="shared" ca="1" si="53"/>
        <v>-1042.3648727633124</v>
      </c>
      <c r="J402" s="64">
        <f t="shared" ca="1" si="53"/>
        <v>955.25936432797198</v>
      </c>
      <c r="K402" s="64">
        <f t="shared" ca="1" si="53"/>
        <v>1023.7575177790563</v>
      </c>
      <c r="L402" s="64">
        <f t="shared" ca="1" si="53"/>
        <v>856.27698502538101</v>
      </c>
      <c r="M402" s="64">
        <f t="shared" ca="1" si="53"/>
        <v>-40.668162763914552</v>
      </c>
      <c r="N402" s="64">
        <f t="shared" ca="1" si="53"/>
        <v>414.51544039455001</v>
      </c>
      <c r="O402" s="115">
        <f t="shared" ca="1" si="49"/>
        <v>3397.7095842427552</v>
      </c>
    </row>
    <row r="403" spans="1:15" hidden="1" x14ac:dyDescent="0.25">
      <c r="A403" s="62">
        <f t="shared" si="50"/>
        <v>402</v>
      </c>
      <c r="B403" s="63">
        <f t="shared" ca="1" si="51"/>
        <v>-2.7024942759982976E-2</v>
      </c>
      <c r="C403" s="123">
        <f t="shared" ca="1" si="52"/>
        <v>211.79601859860747</v>
      </c>
      <c r="D403" s="99">
        <f t="shared" ca="1" si="52"/>
        <v>2360.9662965347179</v>
      </c>
      <c r="E403" s="64">
        <f t="shared" ca="1" si="52"/>
        <v>-59.654077003070029</v>
      </c>
      <c r="F403" s="64">
        <f t="shared" ca="1" si="53"/>
        <v>979.61673965483669</v>
      </c>
      <c r="G403" s="64">
        <f t="shared" ca="1" si="53"/>
        <v>-213.04371808008534</v>
      </c>
      <c r="H403" s="64">
        <f t="shared" ca="1" si="53"/>
        <v>463.33808974263036</v>
      </c>
      <c r="I403" s="64">
        <f t="shared" ca="1" si="53"/>
        <v>213.61235964488168</v>
      </c>
      <c r="J403" s="64">
        <f t="shared" ca="1" si="53"/>
        <v>635.4026660897598</v>
      </c>
      <c r="K403" s="64">
        <f t="shared" ca="1" si="53"/>
        <v>95.546027911677129</v>
      </c>
      <c r="L403" s="64">
        <f t="shared" ca="1" si="53"/>
        <v>56.538365017180695</v>
      </c>
      <c r="M403" s="64">
        <f t="shared" ca="1" si="53"/>
        <v>822.86755225235152</v>
      </c>
      <c r="N403" s="64">
        <f t="shared" ca="1" si="53"/>
        <v>501.25251237404683</v>
      </c>
      <c r="O403" s="115">
        <f t="shared" ca="1" si="49"/>
        <v>3495.4765176042092</v>
      </c>
    </row>
    <row r="404" spans="1:15" hidden="1" x14ac:dyDescent="0.25">
      <c r="A404" s="62">
        <f t="shared" si="50"/>
        <v>403</v>
      </c>
      <c r="B404" s="63">
        <f t="shared" ca="1" si="51"/>
        <v>2.3439584300680556E-2</v>
      </c>
      <c r="C404" s="123">
        <f t="shared" ca="1" si="52"/>
        <v>91.032870754762428</v>
      </c>
      <c r="D404" s="99">
        <f t="shared" ca="1" si="52"/>
        <v>1632.5942398013594</v>
      </c>
      <c r="E404" s="64">
        <f t="shared" ca="1" si="52"/>
        <v>535.57810825254955</v>
      </c>
      <c r="F404" s="64">
        <f t="shared" ca="1" si="53"/>
        <v>720.02714316208267</v>
      </c>
      <c r="G404" s="64">
        <f t="shared" ca="1" si="53"/>
        <v>509.20745166671696</v>
      </c>
      <c r="H404" s="64">
        <f t="shared" ca="1" si="53"/>
        <v>465.55648206163693</v>
      </c>
      <c r="I404" s="64">
        <f t="shared" ca="1" si="53"/>
        <v>350.25074487727824</v>
      </c>
      <c r="J404" s="64">
        <f t="shared" ca="1" si="53"/>
        <v>1431.4719924117949</v>
      </c>
      <c r="K404" s="64">
        <f t="shared" ca="1" si="53"/>
        <v>455.59171795955268</v>
      </c>
      <c r="L404" s="64">
        <f t="shared" ca="1" si="53"/>
        <v>873.04208640861418</v>
      </c>
      <c r="M404" s="64">
        <f t="shared" ca="1" si="53"/>
        <v>862.62808300337701</v>
      </c>
      <c r="N404" s="64">
        <f t="shared" ca="1" si="53"/>
        <v>734.60330496320682</v>
      </c>
      <c r="O404" s="115">
        <f t="shared" ca="1" si="49"/>
        <v>6937.9571147668112</v>
      </c>
    </row>
    <row r="405" spans="1:15" hidden="1" x14ac:dyDescent="0.25">
      <c r="A405" s="62">
        <f t="shared" si="50"/>
        <v>404</v>
      </c>
      <c r="B405" s="63">
        <f t="shared" ca="1" si="51"/>
        <v>-4.3392751788126974E-3</v>
      </c>
      <c r="C405" s="123">
        <f t="shared" ca="1" si="52"/>
        <v>280.13023810417451</v>
      </c>
      <c r="D405" s="99">
        <f t="shared" ca="1" si="52"/>
        <v>9071.7243032212646</v>
      </c>
      <c r="E405" s="64">
        <f t="shared" ca="1" si="52"/>
        <v>815.67748281270565</v>
      </c>
      <c r="F405" s="64">
        <f t="shared" ca="1" si="53"/>
        <v>-117.99220411910562</v>
      </c>
      <c r="G405" s="64">
        <f t="shared" ca="1" si="53"/>
        <v>406.61655919218174</v>
      </c>
      <c r="H405" s="64">
        <f t="shared" ca="1" si="53"/>
        <v>482.51081792379694</v>
      </c>
      <c r="I405" s="64">
        <f t="shared" ca="1" si="53"/>
        <v>606.44731424156384</v>
      </c>
      <c r="J405" s="64">
        <f t="shared" ca="1" si="53"/>
        <v>641.32179615606822</v>
      </c>
      <c r="K405" s="64">
        <f t="shared" ca="1" si="53"/>
        <v>-651.01881310088265</v>
      </c>
      <c r="L405" s="64">
        <f t="shared" ca="1" si="53"/>
        <v>-130.56567020091052</v>
      </c>
      <c r="M405" s="64">
        <f t="shared" ca="1" si="53"/>
        <v>172.28405654334478</v>
      </c>
      <c r="N405" s="64">
        <f t="shared" ca="1" si="53"/>
        <v>124.51024268974328</v>
      </c>
      <c r="O405" s="115">
        <f t="shared" ca="1" si="49"/>
        <v>2349.7915821385059</v>
      </c>
    </row>
    <row r="406" spans="1:15" hidden="1" x14ac:dyDescent="0.25">
      <c r="A406" s="62">
        <f t="shared" si="50"/>
        <v>405</v>
      </c>
      <c r="B406" s="63">
        <f t="shared" ca="1" si="51"/>
        <v>2.0041321739111873E-2</v>
      </c>
      <c r="C406" s="123">
        <f t="shared" ca="1" si="52"/>
        <v>1296.8918769084839</v>
      </c>
      <c r="D406" s="99">
        <f t="shared" ca="1" si="52"/>
        <v>2776.4205931882075</v>
      </c>
      <c r="E406" s="64">
        <f t="shared" ca="1" si="52"/>
        <v>775.91585455082395</v>
      </c>
      <c r="F406" s="64">
        <f t="shared" ca="1" si="53"/>
        <v>-862.36135444724664</v>
      </c>
      <c r="G406" s="64">
        <f t="shared" ca="1" si="53"/>
        <v>498.54680786600392</v>
      </c>
      <c r="H406" s="64">
        <f t="shared" ca="1" si="53"/>
        <v>247.39735766052351</v>
      </c>
      <c r="I406" s="64">
        <f t="shared" ca="1" si="53"/>
        <v>831.07136172227251</v>
      </c>
      <c r="J406" s="64">
        <f t="shared" ca="1" si="53"/>
        <v>945.12342963115645</v>
      </c>
      <c r="K406" s="64">
        <f t="shared" ca="1" si="53"/>
        <v>537.20974481920109</v>
      </c>
      <c r="L406" s="64">
        <f t="shared" ca="1" si="53"/>
        <v>7.8229039123639268</v>
      </c>
      <c r="M406" s="64">
        <f t="shared" ca="1" si="53"/>
        <v>508.73033071110547</v>
      </c>
      <c r="N406" s="64">
        <f t="shared" ca="1" si="53"/>
        <v>322.19255045482788</v>
      </c>
      <c r="O406" s="115">
        <f t="shared" ca="1" si="49"/>
        <v>3811.6489868810322</v>
      </c>
    </row>
    <row r="407" spans="1:15" hidden="1" x14ac:dyDescent="0.25">
      <c r="A407" s="62">
        <f t="shared" si="50"/>
        <v>406</v>
      </c>
      <c r="B407" s="63">
        <f t="shared" ca="1" si="51"/>
        <v>0.13050574332014259</v>
      </c>
      <c r="C407" s="123">
        <f t="shared" ca="1" si="52"/>
        <v>268.54055496832558</v>
      </c>
      <c r="D407" s="99">
        <f t="shared" ca="1" si="52"/>
        <v>-2423.1407535211047</v>
      </c>
      <c r="E407" s="64">
        <f t="shared" ca="1" si="52"/>
        <v>1383.6115057586603</v>
      </c>
      <c r="F407" s="64">
        <f t="shared" ca="1" si="53"/>
        <v>66.783465227345573</v>
      </c>
      <c r="G407" s="64">
        <f t="shared" ca="1" si="53"/>
        <v>568.17816839701675</v>
      </c>
      <c r="H407" s="64">
        <f t="shared" ca="1" si="53"/>
        <v>1225.1073743485649</v>
      </c>
      <c r="I407" s="64">
        <f t="shared" ca="1" si="53"/>
        <v>-272.51560401906943</v>
      </c>
      <c r="J407" s="64">
        <f t="shared" ca="1" si="53"/>
        <v>597.30506834231562</v>
      </c>
      <c r="K407" s="64">
        <f t="shared" ca="1" si="53"/>
        <v>-258.14275946472276</v>
      </c>
      <c r="L407" s="64">
        <f t="shared" ca="1" si="53"/>
        <v>1129.4592222256283</v>
      </c>
      <c r="M407" s="64">
        <f t="shared" ca="1" si="53"/>
        <v>1179.6527194877749</v>
      </c>
      <c r="N407" s="64">
        <f t="shared" ca="1" si="53"/>
        <v>404.76992730263657</v>
      </c>
      <c r="O407" s="115">
        <f t="shared" ca="1" si="49"/>
        <v>6024.2090876061493</v>
      </c>
    </row>
    <row r="408" spans="1:15" hidden="1" x14ac:dyDescent="0.25">
      <c r="A408" s="62">
        <f t="shared" si="50"/>
        <v>407</v>
      </c>
      <c r="B408" s="63">
        <f t="shared" ca="1" si="51"/>
        <v>7.7208579730355886E-2</v>
      </c>
      <c r="C408" s="123">
        <f t="shared" ca="1" si="52"/>
        <v>937.32937220295412</v>
      </c>
      <c r="D408" s="99">
        <f t="shared" ca="1" si="52"/>
        <v>10368.593458725649</v>
      </c>
      <c r="E408" s="64">
        <f t="shared" ca="1" si="52"/>
        <v>1745.8911081614822</v>
      </c>
      <c r="F408" s="64">
        <f t="shared" ca="1" si="53"/>
        <v>389.62408009110123</v>
      </c>
      <c r="G408" s="64">
        <f t="shared" ca="1" si="53"/>
        <v>575.57783304860493</v>
      </c>
      <c r="H408" s="64">
        <f t="shared" ca="1" si="53"/>
        <v>753.05884562723008</v>
      </c>
      <c r="I408" s="64">
        <f t="shared" ca="1" si="53"/>
        <v>-229.51058076478148</v>
      </c>
      <c r="J408" s="64">
        <f t="shared" ca="1" si="53"/>
        <v>96.642930263698759</v>
      </c>
      <c r="K408" s="64">
        <f t="shared" ca="1" si="53"/>
        <v>110.68561294161407</v>
      </c>
      <c r="L408" s="64">
        <f t="shared" ca="1" si="53"/>
        <v>439.29880032873848</v>
      </c>
      <c r="M408" s="64">
        <f t="shared" ca="1" si="53"/>
        <v>913.08627536073482</v>
      </c>
      <c r="N408" s="64">
        <f t="shared" ca="1" si="53"/>
        <v>736.31938726428473</v>
      </c>
      <c r="O408" s="115">
        <f t="shared" ca="1" si="49"/>
        <v>5530.6742923227093</v>
      </c>
    </row>
    <row r="409" spans="1:15" hidden="1" x14ac:dyDescent="0.25">
      <c r="A409" s="62">
        <f t="shared" si="50"/>
        <v>408</v>
      </c>
      <c r="B409" s="63">
        <f t="shared" ca="1" si="51"/>
        <v>4.7809951639985193E-2</v>
      </c>
      <c r="C409" s="123">
        <f t="shared" ca="1" si="52"/>
        <v>950.58623266198242</v>
      </c>
      <c r="D409" s="99">
        <f t="shared" ca="1" si="52"/>
        <v>6990.4316590197759</v>
      </c>
      <c r="E409" s="64">
        <f t="shared" ca="1" si="52"/>
        <v>167.98962909172292</v>
      </c>
      <c r="F409" s="64">
        <f t="shared" ca="1" si="53"/>
        <v>-355.29930430350805</v>
      </c>
      <c r="G409" s="64">
        <f t="shared" ca="1" si="53"/>
        <v>562.94090081756178</v>
      </c>
      <c r="H409" s="64">
        <f t="shared" ca="1" si="53"/>
        <v>804.60669971479047</v>
      </c>
      <c r="I409" s="64">
        <f t="shared" ca="1" si="53"/>
        <v>1089.4799298453895</v>
      </c>
      <c r="J409" s="64">
        <f t="shared" ca="1" si="53"/>
        <v>482.56394872812922</v>
      </c>
      <c r="K409" s="64">
        <f t="shared" ca="1" si="53"/>
        <v>1169.1533149739994</v>
      </c>
      <c r="L409" s="64">
        <f t="shared" ca="1" si="53"/>
        <v>-113.20172838079316</v>
      </c>
      <c r="M409" s="64">
        <f t="shared" ca="1" si="53"/>
        <v>1285.1936033083457</v>
      </c>
      <c r="N409" s="64">
        <f t="shared" ca="1" si="53"/>
        <v>864.72067323341184</v>
      </c>
      <c r="O409" s="115">
        <f t="shared" ca="1" si="49"/>
        <v>5958.1476670290494</v>
      </c>
    </row>
    <row r="410" spans="1:15" hidden="1" x14ac:dyDescent="0.25">
      <c r="A410" s="62">
        <f t="shared" si="50"/>
        <v>409</v>
      </c>
      <c r="B410" s="63">
        <f t="shared" ca="1" si="51"/>
        <v>0.11961112785912757</v>
      </c>
      <c r="C410" s="123">
        <f t="shared" ca="1" si="52"/>
        <v>682.88017462344146</v>
      </c>
      <c r="D410" s="99">
        <f t="shared" ca="1" si="52"/>
        <v>6058.1845005896503</v>
      </c>
      <c r="E410" s="64">
        <f t="shared" ca="1" si="52"/>
        <v>395.95777420127797</v>
      </c>
      <c r="F410" s="64">
        <f t="shared" ref="F410:N425" ca="1" si="54">(_xlfn.NORM.INV(RAND(),F$1*$R$1,F$1*$U$1))</f>
        <v>-56.829726580173656</v>
      </c>
      <c r="G410" s="64">
        <f t="shared" ca="1" si="54"/>
        <v>294.74193495879473</v>
      </c>
      <c r="H410" s="64">
        <f t="shared" ca="1" si="54"/>
        <v>-261.00982769634913</v>
      </c>
      <c r="I410" s="64">
        <f t="shared" ca="1" si="54"/>
        <v>196.33661186065507</v>
      </c>
      <c r="J410" s="64">
        <f t="shared" ca="1" si="54"/>
        <v>971.89677137315607</v>
      </c>
      <c r="K410" s="64">
        <f t="shared" ca="1" si="54"/>
        <v>676.74882117181608</v>
      </c>
      <c r="L410" s="64">
        <f t="shared" ca="1" si="54"/>
        <v>200.88142771665923</v>
      </c>
      <c r="M410" s="64">
        <f t="shared" ca="1" si="54"/>
        <v>415.07035045869026</v>
      </c>
      <c r="N410" s="64">
        <f t="shared" ca="1" si="54"/>
        <v>-574.09823937611691</v>
      </c>
      <c r="O410" s="115">
        <f t="shared" ca="1" si="49"/>
        <v>2259.6958980884101</v>
      </c>
    </row>
    <row r="411" spans="1:15" hidden="1" x14ac:dyDescent="0.25">
      <c r="A411" s="62">
        <f t="shared" si="50"/>
        <v>410</v>
      </c>
      <c r="B411" s="63">
        <f t="shared" ca="1" si="51"/>
        <v>8.2646352541934184E-2</v>
      </c>
      <c r="C411" s="123">
        <f t="shared" ca="1" si="52"/>
        <v>327.00136286584961</v>
      </c>
      <c r="D411" s="99">
        <f t="shared" ca="1" si="52"/>
        <v>1311.0924230866854</v>
      </c>
      <c r="E411" s="64">
        <f t="shared" ca="1" si="52"/>
        <v>1301.8949704091265</v>
      </c>
      <c r="F411" s="64">
        <f t="shared" ca="1" si="54"/>
        <v>1543.4516548054353</v>
      </c>
      <c r="G411" s="64">
        <f t="shared" ca="1" si="54"/>
        <v>511.34275100123813</v>
      </c>
      <c r="H411" s="64">
        <f t="shared" ca="1" si="54"/>
        <v>584.06998160386206</v>
      </c>
      <c r="I411" s="64">
        <f t="shared" ca="1" si="54"/>
        <v>1652.6843231233649</v>
      </c>
      <c r="J411" s="64">
        <f t="shared" ca="1" si="54"/>
        <v>1452.7613489899777</v>
      </c>
      <c r="K411" s="64">
        <f t="shared" ca="1" si="54"/>
        <v>50.69600945360969</v>
      </c>
      <c r="L411" s="64">
        <f t="shared" ca="1" si="54"/>
        <v>1318.5041174522653</v>
      </c>
      <c r="M411" s="64">
        <f t="shared" ca="1" si="54"/>
        <v>-267.74399341744095</v>
      </c>
      <c r="N411" s="64">
        <f t="shared" ca="1" si="54"/>
        <v>1252.0086743455786</v>
      </c>
      <c r="O411" s="115">
        <f t="shared" ca="1" si="49"/>
        <v>9399.6698377670182</v>
      </c>
    </row>
    <row r="412" spans="1:15" hidden="1" x14ac:dyDescent="0.25">
      <c r="A412" s="62">
        <f t="shared" si="50"/>
        <v>411</v>
      </c>
      <c r="B412" s="63">
        <f t="shared" ca="1" si="51"/>
        <v>-3.6023746953667321E-2</v>
      </c>
      <c r="C412" s="123">
        <f t="shared" ca="1" si="52"/>
        <v>-99.795029436746631</v>
      </c>
      <c r="D412" s="99">
        <f t="shared" ca="1" si="52"/>
        <v>4972.5212005005014</v>
      </c>
      <c r="E412" s="64">
        <f t="shared" ca="1" si="52"/>
        <v>570.62915424830396</v>
      </c>
      <c r="F412" s="64">
        <f t="shared" ca="1" si="54"/>
        <v>1434.8924998759039</v>
      </c>
      <c r="G412" s="64">
        <f t="shared" ca="1" si="54"/>
        <v>275.69442474796676</v>
      </c>
      <c r="H412" s="64">
        <f t="shared" ca="1" si="54"/>
        <v>327.91535486788928</v>
      </c>
      <c r="I412" s="64">
        <f t="shared" ca="1" si="54"/>
        <v>527.10356379744792</v>
      </c>
      <c r="J412" s="64">
        <f t="shared" ca="1" si="54"/>
        <v>-212.68638502694989</v>
      </c>
      <c r="K412" s="64">
        <f t="shared" ca="1" si="54"/>
        <v>637.46408120257661</v>
      </c>
      <c r="L412" s="64">
        <f t="shared" ca="1" si="54"/>
        <v>607.69748347781149</v>
      </c>
      <c r="M412" s="64">
        <f t="shared" ca="1" si="54"/>
        <v>872.9725759265915</v>
      </c>
      <c r="N412" s="64">
        <f t="shared" ca="1" si="54"/>
        <v>1006.4919956681349</v>
      </c>
      <c r="O412" s="115">
        <f t="shared" ca="1" si="49"/>
        <v>6048.1747487856755</v>
      </c>
    </row>
    <row r="413" spans="1:15" hidden="1" x14ac:dyDescent="0.25">
      <c r="A413" s="62">
        <f t="shared" si="50"/>
        <v>412</v>
      </c>
      <c r="B413" s="63">
        <f t="shared" ca="1" si="51"/>
        <v>0.10169709973749118</v>
      </c>
      <c r="C413" s="123">
        <f t="shared" ca="1" si="52"/>
        <v>-695.80988879742085</v>
      </c>
      <c r="D413" s="99">
        <f t="shared" ca="1" si="52"/>
        <v>2079.4238619526723</v>
      </c>
      <c r="E413" s="64">
        <f t="shared" ca="1" si="52"/>
        <v>-181.97662341865168</v>
      </c>
      <c r="F413" s="64">
        <f t="shared" ca="1" si="54"/>
        <v>337.47647634056671</v>
      </c>
      <c r="G413" s="64">
        <f t="shared" ca="1" si="54"/>
        <v>1155.2111512508745</v>
      </c>
      <c r="H413" s="64">
        <f t="shared" ca="1" si="54"/>
        <v>402.2057966065222</v>
      </c>
      <c r="I413" s="64">
        <f t="shared" ca="1" si="54"/>
        <v>372.97474360780245</v>
      </c>
      <c r="J413" s="64">
        <f t="shared" ca="1" si="54"/>
        <v>-18.581508617160694</v>
      </c>
      <c r="K413" s="64">
        <f t="shared" ca="1" si="54"/>
        <v>1373.1473995429574</v>
      </c>
      <c r="L413" s="64">
        <f t="shared" ca="1" si="54"/>
        <v>244.71936737935152</v>
      </c>
      <c r="M413" s="64">
        <f t="shared" ca="1" si="54"/>
        <v>1007.4518058021551</v>
      </c>
      <c r="N413" s="64">
        <f t="shared" ca="1" si="54"/>
        <v>-5.3710805128861239</v>
      </c>
      <c r="O413" s="115">
        <f t="shared" ca="1" si="49"/>
        <v>4687.2575279815319</v>
      </c>
    </row>
    <row r="414" spans="1:15" hidden="1" x14ac:dyDescent="0.25">
      <c r="A414" s="62">
        <f t="shared" si="50"/>
        <v>413</v>
      </c>
      <c r="B414" s="63">
        <f t="shared" ca="1" si="51"/>
        <v>9.839617014933702E-3</v>
      </c>
      <c r="C414" s="123">
        <f t="shared" ca="1" si="52"/>
        <v>612.95231340529381</v>
      </c>
      <c r="D414" s="99">
        <f t="shared" ca="1" si="52"/>
        <v>9241.0441860211467</v>
      </c>
      <c r="E414" s="64">
        <f t="shared" ca="1" si="52"/>
        <v>933.56176211869956</v>
      </c>
      <c r="F414" s="64">
        <f t="shared" ca="1" si="54"/>
        <v>858.66158351132913</v>
      </c>
      <c r="G414" s="64">
        <f t="shared" ca="1" si="54"/>
        <v>468.27904967692041</v>
      </c>
      <c r="H414" s="64">
        <f t="shared" ca="1" si="54"/>
        <v>-29.760145332620482</v>
      </c>
      <c r="I414" s="64">
        <f t="shared" ca="1" si="54"/>
        <v>852.38152829218268</v>
      </c>
      <c r="J414" s="64">
        <f t="shared" ca="1" si="54"/>
        <v>-563.63236249774627</v>
      </c>
      <c r="K414" s="64">
        <f t="shared" ca="1" si="54"/>
        <v>-96.669267112693205</v>
      </c>
      <c r="L414" s="64">
        <f t="shared" ca="1" si="54"/>
        <v>493.1639460329784</v>
      </c>
      <c r="M414" s="64">
        <f t="shared" ca="1" si="54"/>
        <v>488.75474852124626</v>
      </c>
      <c r="N414" s="64">
        <f t="shared" ca="1" si="54"/>
        <v>694.4629058993595</v>
      </c>
      <c r="O414" s="115">
        <f t="shared" ca="1" si="49"/>
        <v>4099.2037491096553</v>
      </c>
    </row>
    <row r="415" spans="1:15" hidden="1" x14ac:dyDescent="0.25">
      <c r="A415" s="62">
        <f t="shared" si="50"/>
        <v>414</v>
      </c>
      <c r="B415" s="63">
        <f t="shared" ca="1" si="51"/>
        <v>0.12118749577362946</v>
      </c>
      <c r="C415" s="123">
        <f t="shared" ca="1" si="52"/>
        <v>908.51581875042802</v>
      </c>
      <c r="D415" s="99">
        <f t="shared" ca="1" si="52"/>
        <v>13553.008850732022</v>
      </c>
      <c r="E415" s="64">
        <f t="shared" ca="1" si="52"/>
        <v>447.30145114495951</v>
      </c>
      <c r="F415" s="64">
        <f t="shared" ca="1" si="54"/>
        <v>613.91027937017452</v>
      </c>
      <c r="G415" s="64">
        <f t="shared" ca="1" si="54"/>
        <v>444.71860973888988</v>
      </c>
      <c r="H415" s="64">
        <f t="shared" ca="1" si="54"/>
        <v>928.21473334797838</v>
      </c>
      <c r="I415" s="64">
        <f t="shared" ca="1" si="54"/>
        <v>791.60850318272765</v>
      </c>
      <c r="J415" s="64">
        <f t="shared" ca="1" si="54"/>
        <v>666.7047991868518</v>
      </c>
      <c r="K415" s="64">
        <f t="shared" ca="1" si="54"/>
        <v>334.88695146790587</v>
      </c>
      <c r="L415" s="64">
        <f t="shared" ca="1" si="54"/>
        <v>-69.6303751160724</v>
      </c>
      <c r="M415" s="64">
        <f t="shared" ca="1" si="54"/>
        <v>-564.77384745521226</v>
      </c>
      <c r="N415" s="64">
        <f t="shared" ca="1" si="54"/>
        <v>753.07005316336165</v>
      </c>
      <c r="O415" s="115">
        <f t="shared" ca="1" si="49"/>
        <v>4346.0111580315652</v>
      </c>
    </row>
    <row r="416" spans="1:15" hidden="1" x14ac:dyDescent="0.25">
      <c r="A416" s="62">
        <f t="shared" si="50"/>
        <v>415</v>
      </c>
      <c r="B416" s="63">
        <f t="shared" ca="1" si="51"/>
        <v>3.3596873263898638E-2</v>
      </c>
      <c r="C416" s="123">
        <f t="shared" ca="1" si="52"/>
        <v>-273.01161864652761</v>
      </c>
      <c r="D416" s="99">
        <f t="shared" ca="1" si="52"/>
        <v>-5419.2398979300997</v>
      </c>
      <c r="E416" s="64">
        <f t="shared" ca="1" si="52"/>
        <v>-438.63719054649721</v>
      </c>
      <c r="F416" s="64">
        <f t="shared" ca="1" si="54"/>
        <v>1168.4542503563098</v>
      </c>
      <c r="G416" s="64">
        <f t="shared" ca="1" si="54"/>
        <v>788.11503811723037</v>
      </c>
      <c r="H416" s="64">
        <f t="shared" ca="1" si="54"/>
        <v>744.33964732149684</v>
      </c>
      <c r="I416" s="64">
        <f t="shared" ca="1" si="54"/>
        <v>876.63973629153895</v>
      </c>
      <c r="J416" s="64">
        <f t="shared" ca="1" si="54"/>
        <v>934.7247304678599</v>
      </c>
      <c r="K416" s="64">
        <f t="shared" ca="1" si="54"/>
        <v>156.98455286115779</v>
      </c>
      <c r="L416" s="64">
        <f t="shared" ca="1" si="54"/>
        <v>1116.2880740575283</v>
      </c>
      <c r="M416" s="64">
        <f t="shared" ca="1" si="54"/>
        <v>1062.4838016491919</v>
      </c>
      <c r="N416" s="64">
        <f t="shared" ca="1" si="54"/>
        <v>412.82964537405138</v>
      </c>
      <c r="O416" s="115">
        <f t="shared" ca="1" si="49"/>
        <v>6822.2222859498679</v>
      </c>
    </row>
    <row r="417" spans="1:15" hidden="1" x14ac:dyDescent="0.25">
      <c r="A417" s="62">
        <f t="shared" si="50"/>
        <v>416</v>
      </c>
      <c r="B417" s="63">
        <f t="shared" ca="1" si="51"/>
        <v>-2.9999434166932112E-2</v>
      </c>
      <c r="C417" s="123">
        <f t="shared" ca="1" si="52"/>
        <v>693.5978571727419</v>
      </c>
      <c r="D417" s="99">
        <f t="shared" ca="1" si="52"/>
        <v>10317.66539421497</v>
      </c>
      <c r="E417" s="64">
        <f t="shared" ca="1" si="52"/>
        <v>-321.86958771478021</v>
      </c>
      <c r="F417" s="64">
        <f t="shared" ca="1" si="54"/>
        <v>768.98721260204957</v>
      </c>
      <c r="G417" s="64">
        <f t="shared" ca="1" si="54"/>
        <v>712.81187344030093</v>
      </c>
      <c r="H417" s="64">
        <f t="shared" ca="1" si="54"/>
        <v>101.74788665099487</v>
      </c>
      <c r="I417" s="64">
        <f t="shared" ca="1" si="54"/>
        <v>1076.1383857726753</v>
      </c>
      <c r="J417" s="64">
        <f t="shared" ca="1" si="54"/>
        <v>-68.774996690034186</v>
      </c>
      <c r="K417" s="64">
        <f t="shared" ca="1" si="54"/>
        <v>229.60045161263014</v>
      </c>
      <c r="L417" s="64">
        <f t="shared" ca="1" si="54"/>
        <v>-20.160113466799999</v>
      </c>
      <c r="M417" s="64">
        <f t="shared" ca="1" si="54"/>
        <v>1149.5750273018298</v>
      </c>
      <c r="N417" s="64">
        <f t="shared" ca="1" si="54"/>
        <v>163.85575870280059</v>
      </c>
      <c r="O417" s="115">
        <f t="shared" ca="1" si="49"/>
        <v>3791.911898211667</v>
      </c>
    </row>
    <row r="418" spans="1:15" hidden="1" x14ac:dyDescent="0.25">
      <c r="A418" s="62">
        <f t="shared" si="50"/>
        <v>417</v>
      </c>
      <c r="B418" s="63">
        <f t="shared" ca="1" si="51"/>
        <v>-1.0470693895290692E-2</v>
      </c>
      <c r="C418" s="123">
        <f t="shared" ca="1" si="52"/>
        <v>731.64971107017811</v>
      </c>
      <c r="D418" s="99">
        <f t="shared" ca="1" si="52"/>
        <v>3616.9862710449547</v>
      </c>
      <c r="E418" s="64">
        <f t="shared" ca="1" si="52"/>
        <v>271.18351291712963</v>
      </c>
      <c r="F418" s="64">
        <f t="shared" ca="1" si="54"/>
        <v>223.19830303349102</v>
      </c>
      <c r="G418" s="64">
        <f t="shared" ca="1" si="54"/>
        <v>168.60128762044809</v>
      </c>
      <c r="H418" s="64">
        <f t="shared" ca="1" si="54"/>
        <v>1056.1474079712284</v>
      </c>
      <c r="I418" s="64">
        <f t="shared" ca="1" si="54"/>
        <v>1739.5071233661886</v>
      </c>
      <c r="J418" s="64">
        <f t="shared" ca="1" si="54"/>
        <v>1060.3139408760831</v>
      </c>
      <c r="K418" s="64">
        <f t="shared" ca="1" si="54"/>
        <v>219.23325567747099</v>
      </c>
      <c r="L418" s="64">
        <f t="shared" ca="1" si="54"/>
        <v>1377.4360423625017</v>
      </c>
      <c r="M418" s="64">
        <f t="shared" ca="1" si="54"/>
        <v>998.84569945305509</v>
      </c>
      <c r="N418" s="64">
        <f t="shared" ca="1" si="54"/>
        <v>916.33266726233649</v>
      </c>
      <c r="O418" s="115">
        <f t="shared" ca="1" si="49"/>
        <v>8030.7992405399336</v>
      </c>
    </row>
    <row r="419" spans="1:15" hidden="1" x14ac:dyDescent="0.25">
      <c r="A419" s="62">
        <f t="shared" si="50"/>
        <v>418</v>
      </c>
      <c r="B419" s="63">
        <f t="shared" ca="1" si="51"/>
        <v>0.12660822042533049</v>
      </c>
      <c r="C419" s="123">
        <f t="shared" ca="1" si="52"/>
        <v>949.40753555613276</v>
      </c>
      <c r="D419" s="99">
        <f t="shared" ca="1" si="52"/>
        <v>6097.1289701647665</v>
      </c>
      <c r="E419" s="64">
        <f t="shared" ca="1" si="52"/>
        <v>242.95269080872237</v>
      </c>
      <c r="F419" s="64">
        <f t="shared" ca="1" si="54"/>
        <v>417.94124456198335</v>
      </c>
      <c r="G419" s="64">
        <f t="shared" ca="1" si="54"/>
        <v>627.33448606845195</v>
      </c>
      <c r="H419" s="64">
        <f t="shared" ca="1" si="54"/>
        <v>907.96933945190381</v>
      </c>
      <c r="I419" s="64">
        <f t="shared" ca="1" si="54"/>
        <v>466.76029332292461</v>
      </c>
      <c r="J419" s="64">
        <f t="shared" ca="1" si="54"/>
        <v>327.12711969504642</v>
      </c>
      <c r="K419" s="64">
        <f t="shared" ca="1" si="54"/>
        <v>1109.7530774426436</v>
      </c>
      <c r="L419" s="64">
        <f t="shared" ca="1" si="54"/>
        <v>-710.85564380039727</v>
      </c>
      <c r="M419" s="64">
        <f t="shared" ca="1" si="54"/>
        <v>835.04801964175954</v>
      </c>
      <c r="N419" s="64">
        <f t="shared" ca="1" si="54"/>
        <v>166.61398502316689</v>
      </c>
      <c r="O419" s="115">
        <f t="shared" ca="1" si="49"/>
        <v>4390.6446122162051</v>
      </c>
    </row>
    <row r="420" spans="1:15" hidden="1" x14ac:dyDescent="0.25">
      <c r="A420" s="62">
        <f t="shared" si="50"/>
        <v>419</v>
      </c>
      <c r="B420" s="63">
        <f t="shared" ca="1" si="51"/>
        <v>0.11237342866076488</v>
      </c>
      <c r="C420" s="123">
        <f t="shared" ca="1" si="52"/>
        <v>-39.509901431633352</v>
      </c>
      <c r="D420" s="99">
        <f t="shared" ca="1" si="52"/>
        <v>15430.865666317402</v>
      </c>
      <c r="E420" s="64">
        <f t="shared" ca="1" si="52"/>
        <v>-375.16630485230382</v>
      </c>
      <c r="F420" s="64">
        <f t="shared" ca="1" si="54"/>
        <v>297.374534483248</v>
      </c>
      <c r="G420" s="64">
        <f t="shared" ca="1" si="54"/>
        <v>820.4614183436754</v>
      </c>
      <c r="H420" s="64">
        <f t="shared" ca="1" si="54"/>
        <v>348.09084769517904</v>
      </c>
      <c r="I420" s="64">
        <f t="shared" ca="1" si="54"/>
        <v>337.1363721491889</v>
      </c>
      <c r="J420" s="64">
        <f t="shared" ca="1" si="54"/>
        <v>13.440588565745088</v>
      </c>
      <c r="K420" s="64">
        <f t="shared" ca="1" si="54"/>
        <v>1644.0569422725489</v>
      </c>
      <c r="L420" s="64">
        <f t="shared" ca="1" si="54"/>
        <v>396.32193258455834</v>
      </c>
      <c r="M420" s="64">
        <f t="shared" ca="1" si="54"/>
        <v>327.90416242184767</v>
      </c>
      <c r="N420" s="64">
        <f t="shared" ca="1" si="54"/>
        <v>125.98578651974879</v>
      </c>
      <c r="O420" s="115">
        <f t="shared" ca="1" si="49"/>
        <v>3935.6062801834364</v>
      </c>
    </row>
    <row r="421" spans="1:15" hidden="1" x14ac:dyDescent="0.25">
      <c r="A421" s="62">
        <f t="shared" si="50"/>
        <v>420</v>
      </c>
      <c r="B421" s="63">
        <f t="shared" ca="1" si="51"/>
        <v>3.4014080488830943E-2</v>
      </c>
      <c r="C421" s="123">
        <f t="shared" ca="1" si="52"/>
        <v>1502.6980477485765</v>
      </c>
      <c r="D421" s="99">
        <f t="shared" ca="1" si="52"/>
        <v>-4502.0679398827524</v>
      </c>
      <c r="E421" s="64">
        <f t="shared" ca="1" si="52"/>
        <v>669.32371509419966</v>
      </c>
      <c r="F421" s="64">
        <f t="shared" ca="1" si="54"/>
        <v>448.85737261506461</v>
      </c>
      <c r="G421" s="64">
        <f t="shared" ca="1" si="54"/>
        <v>1104.8938936667305</v>
      </c>
      <c r="H421" s="64">
        <f t="shared" ca="1" si="54"/>
        <v>134.7103937526756</v>
      </c>
      <c r="I421" s="64">
        <f t="shared" ca="1" si="54"/>
        <v>698.57076742866241</v>
      </c>
      <c r="J421" s="64">
        <f t="shared" ca="1" si="54"/>
        <v>480.91866831455195</v>
      </c>
      <c r="K421" s="64">
        <f t="shared" ca="1" si="54"/>
        <v>52.232627544587956</v>
      </c>
      <c r="L421" s="64">
        <f t="shared" ca="1" si="54"/>
        <v>249.8064238064533</v>
      </c>
      <c r="M421" s="64">
        <f t="shared" ca="1" si="54"/>
        <v>595.69249467030272</v>
      </c>
      <c r="N421" s="64">
        <f t="shared" ca="1" si="54"/>
        <v>798.19936247900955</v>
      </c>
      <c r="O421" s="115">
        <f t="shared" ca="1" si="49"/>
        <v>5233.2057193722376</v>
      </c>
    </row>
    <row r="422" spans="1:15" hidden="1" x14ac:dyDescent="0.25">
      <c r="A422" s="62">
        <f t="shared" si="50"/>
        <v>421</v>
      </c>
      <c r="B422" s="63">
        <f t="shared" ca="1" si="51"/>
        <v>6.4821165743392584E-2</v>
      </c>
      <c r="C422" s="123">
        <f t="shared" ca="1" si="52"/>
        <v>983.03243458736642</v>
      </c>
      <c r="D422" s="99">
        <f t="shared" ca="1" si="52"/>
        <v>7661.790373817691</v>
      </c>
      <c r="E422" s="64">
        <f t="shared" ca="1" si="52"/>
        <v>453.04327995380135</v>
      </c>
      <c r="F422" s="64">
        <f t="shared" ca="1" si="54"/>
        <v>552.54306120408796</v>
      </c>
      <c r="G422" s="64">
        <f t="shared" ca="1" si="54"/>
        <v>419.15997071271005</v>
      </c>
      <c r="H422" s="64">
        <f t="shared" ca="1" si="54"/>
        <v>1234.1242947621545</v>
      </c>
      <c r="I422" s="64">
        <f t="shared" ca="1" si="54"/>
        <v>626.94910690888742</v>
      </c>
      <c r="J422" s="64">
        <f t="shared" ca="1" si="54"/>
        <v>1002.0726814921645</v>
      </c>
      <c r="K422" s="64">
        <f t="shared" ca="1" si="54"/>
        <v>775.26695521078511</v>
      </c>
      <c r="L422" s="64">
        <f t="shared" ca="1" si="54"/>
        <v>824.38592893202019</v>
      </c>
      <c r="M422" s="64">
        <f t="shared" ca="1" si="54"/>
        <v>1769.8187513681009</v>
      </c>
      <c r="N422" s="64">
        <f t="shared" ca="1" si="54"/>
        <v>-392.47429192059792</v>
      </c>
      <c r="O422" s="115">
        <f t="shared" ca="1" si="49"/>
        <v>7264.8897386241133</v>
      </c>
    </row>
    <row r="423" spans="1:15" hidden="1" x14ac:dyDescent="0.25">
      <c r="A423" s="62">
        <f t="shared" si="50"/>
        <v>422</v>
      </c>
      <c r="B423" s="63">
        <f t="shared" ca="1" si="51"/>
        <v>7.5052329562850836E-2</v>
      </c>
      <c r="C423" s="123">
        <f t="shared" ca="1" si="52"/>
        <v>-181.85774913198122</v>
      </c>
      <c r="D423" s="99">
        <f t="shared" ca="1" si="52"/>
        <v>5010.5174777533612</v>
      </c>
      <c r="E423" s="64">
        <f t="shared" ca="1" si="52"/>
        <v>926.73010040329802</v>
      </c>
      <c r="F423" s="64">
        <f t="shared" ca="1" si="54"/>
        <v>770.91199159793098</v>
      </c>
      <c r="G423" s="64">
        <f t="shared" ca="1" si="54"/>
        <v>1072.2149661625178</v>
      </c>
      <c r="H423" s="64">
        <f t="shared" ca="1" si="54"/>
        <v>564.34975975724717</v>
      </c>
      <c r="I423" s="64">
        <f t="shared" ca="1" si="54"/>
        <v>-417.99206225836895</v>
      </c>
      <c r="J423" s="64">
        <f t="shared" ca="1" si="54"/>
        <v>664.48082753231927</v>
      </c>
      <c r="K423" s="64">
        <f t="shared" ca="1" si="54"/>
        <v>343.25348672195906</v>
      </c>
      <c r="L423" s="64">
        <f t="shared" ca="1" si="54"/>
        <v>1146.1670914600604</v>
      </c>
      <c r="M423" s="64">
        <f t="shared" ca="1" si="54"/>
        <v>465.2449116573697</v>
      </c>
      <c r="N423" s="64">
        <f t="shared" ca="1" si="54"/>
        <v>-455.7322580988623</v>
      </c>
      <c r="O423" s="115">
        <f t="shared" ca="1" si="49"/>
        <v>5079.6288149354714</v>
      </c>
    </row>
    <row r="424" spans="1:15" hidden="1" x14ac:dyDescent="0.25">
      <c r="A424" s="62">
        <f t="shared" si="50"/>
        <v>423</v>
      </c>
      <c r="B424" s="63">
        <f t="shared" ca="1" si="51"/>
        <v>5.2454500216485511E-2</v>
      </c>
      <c r="C424" s="123">
        <f t="shared" ca="1" si="52"/>
        <v>86.70887279231448</v>
      </c>
      <c r="D424" s="99">
        <f t="shared" ca="1" si="52"/>
        <v>8253.7874197958899</v>
      </c>
      <c r="E424" s="64">
        <f t="shared" ca="1" si="52"/>
        <v>1073.8196769865865</v>
      </c>
      <c r="F424" s="64">
        <f t="shared" ca="1" si="54"/>
        <v>906.05860402846133</v>
      </c>
      <c r="G424" s="64">
        <f t="shared" ca="1" si="54"/>
        <v>357.58185618671052</v>
      </c>
      <c r="H424" s="64">
        <f t="shared" ca="1" si="54"/>
        <v>698.97021736556007</v>
      </c>
      <c r="I424" s="64">
        <f t="shared" ca="1" si="54"/>
        <v>303.0242014841142</v>
      </c>
      <c r="J424" s="64">
        <f t="shared" ca="1" si="54"/>
        <v>391.52920987525073</v>
      </c>
      <c r="K424" s="64">
        <f t="shared" ca="1" si="54"/>
        <v>-410.1766493326835</v>
      </c>
      <c r="L424" s="64">
        <f t="shared" ca="1" si="54"/>
        <v>-263.41173719920823</v>
      </c>
      <c r="M424" s="64">
        <f t="shared" ca="1" si="54"/>
        <v>203.61333419792368</v>
      </c>
      <c r="N424" s="64">
        <f t="shared" ca="1" si="54"/>
        <v>81.870876794570336</v>
      </c>
      <c r="O424" s="115">
        <f t="shared" ca="1" si="49"/>
        <v>3342.8795903872856</v>
      </c>
    </row>
    <row r="425" spans="1:15" hidden="1" x14ac:dyDescent="0.25">
      <c r="A425" s="62">
        <f t="shared" si="50"/>
        <v>424</v>
      </c>
      <c r="B425" s="63">
        <f t="shared" ca="1" si="51"/>
        <v>5.7794061365408309E-2</v>
      </c>
      <c r="C425" s="123">
        <f t="shared" ca="1" si="52"/>
        <v>-102.15015517612403</v>
      </c>
      <c r="D425" s="99">
        <f t="shared" ca="1" si="52"/>
        <v>8359.7946748166742</v>
      </c>
      <c r="E425" s="64">
        <f t="shared" ca="1" si="52"/>
        <v>680.61780459597355</v>
      </c>
      <c r="F425" s="64">
        <f t="shared" ca="1" si="54"/>
        <v>364.58161730243239</v>
      </c>
      <c r="G425" s="64">
        <f t="shared" ca="1" si="54"/>
        <v>-600.46200482877089</v>
      </c>
      <c r="H425" s="64">
        <f t="shared" ca="1" si="54"/>
        <v>164.48210665906225</v>
      </c>
      <c r="I425" s="64">
        <f t="shared" ca="1" si="54"/>
        <v>811.34586321055986</v>
      </c>
      <c r="J425" s="64">
        <f t="shared" ca="1" si="54"/>
        <v>660.69652045400369</v>
      </c>
      <c r="K425" s="64">
        <f t="shared" ca="1" si="54"/>
        <v>237.95970612120311</v>
      </c>
      <c r="L425" s="64">
        <f t="shared" ca="1" si="54"/>
        <v>147.22559255810199</v>
      </c>
      <c r="M425" s="64">
        <f t="shared" ca="1" si="54"/>
        <v>426.60324688381212</v>
      </c>
      <c r="N425" s="64">
        <f t="shared" ca="1" si="54"/>
        <v>668.67440727963049</v>
      </c>
      <c r="O425" s="115">
        <f t="shared" ca="1" si="49"/>
        <v>3561.7248602360087</v>
      </c>
    </row>
    <row r="426" spans="1:15" hidden="1" x14ac:dyDescent="0.25">
      <c r="A426" s="62">
        <f t="shared" si="50"/>
        <v>425</v>
      </c>
      <c r="B426" s="63">
        <f t="shared" ca="1" si="51"/>
        <v>6.4637222657920698E-2</v>
      </c>
      <c r="C426" s="123">
        <f t="shared" ca="1" si="52"/>
        <v>720.04828940178186</v>
      </c>
      <c r="D426" s="99">
        <f t="shared" ca="1" si="52"/>
        <v>3667.0600815562657</v>
      </c>
      <c r="E426" s="64">
        <f t="shared" ca="1" si="52"/>
        <v>529.76062310626526</v>
      </c>
      <c r="F426" s="64">
        <f t="shared" ref="F426:N441" ca="1" si="55">(_xlfn.NORM.INV(RAND(),F$1*$R$1,F$1*$U$1))</f>
        <v>774.08714603664271</v>
      </c>
      <c r="G426" s="64">
        <f t="shared" ca="1" si="55"/>
        <v>839.721847033171</v>
      </c>
      <c r="H426" s="64">
        <f t="shared" ca="1" si="55"/>
        <v>879.37839217938699</v>
      </c>
      <c r="I426" s="64">
        <f t="shared" ca="1" si="55"/>
        <v>734.00366426561436</v>
      </c>
      <c r="J426" s="64">
        <f t="shared" ca="1" si="55"/>
        <v>848.09470630731653</v>
      </c>
      <c r="K426" s="64">
        <f t="shared" ca="1" si="55"/>
        <v>90.632797814469257</v>
      </c>
      <c r="L426" s="64">
        <f t="shared" ca="1" si="55"/>
        <v>998.67516302412707</v>
      </c>
      <c r="M426" s="64">
        <f t="shared" ca="1" si="55"/>
        <v>88.087368802181857</v>
      </c>
      <c r="N426" s="64">
        <f t="shared" ca="1" si="55"/>
        <v>1492.3221550519647</v>
      </c>
      <c r="O426" s="115">
        <f t="shared" ca="1" si="49"/>
        <v>7274.7638636211395</v>
      </c>
    </row>
    <row r="427" spans="1:15" hidden="1" x14ac:dyDescent="0.25">
      <c r="A427" s="62">
        <f t="shared" si="50"/>
        <v>426</v>
      </c>
      <c r="B427" s="63">
        <f t="shared" ca="1" si="51"/>
        <v>1.5089565173434953E-2</v>
      </c>
      <c r="C427" s="123">
        <f t="shared" ca="1" si="52"/>
        <v>1364.3924464685738</v>
      </c>
      <c r="D427" s="99">
        <f t="shared" ca="1" si="52"/>
        <v>9774.811079503761</v>
      </c>
      <c r="E427" s="64">
        <f t="shared" ca="1" si="52"/>
        <v>977.54453663055097</v>
      </c>
      <c r="F427" s="64">
        <f t="shared" ca="1" si="55"/>
        <v>1280.3068449257053</v>
      </c>
      <c r="G427" s="64">
        <f t="shared" ca="1" si="55"/>
        <v>-422.56242097558902</v>
      </c>
      <c r="H427" s="64">
        <f t="shared" ca="1" si="55"/>
        <v>589.13186313872791</v>
      </c>
      <c r="I427" s="64">
        <f t="shared" ca="1" si="55"/>
        <v>357.10361734387038</v>
      </c>
      <c r="J427" s="64">
        <f t="shared" ca="1" si="55"/>
        <v>521.95140857123499</v>
      </c>
      <c r="K427" s="64">
        <f t="shared" ca="1" si="55"/>
        <v>657.48504278426776</v>
      </c>
      <c r="L427" s="64">
        <f t="shared" ca="1" si="55"/>
        <v>370.43340732538081</v>
      </c>
      <c r="M427" s="64">
        <f t="shared" ca="1" si="55"/>
        <v>-198.75224748142818</v>
      </c>
      <c r="N427" s="64">
        <f t="shared" ca="1" si="55"/>
        <v>-229.02727076970268</v>
      </c>
      <c r="O427" s="115">
        <f t="shared" ca="1" si="49"/>
        <v>3903.6147814930187</v>
      </c>
    </row>
    <row r="428" spans="1:15" hidden="1" x14ac:dyDescent="0.25">
      <c r="A428" s="62">
        <f t="shared" si="50"/>
        <v>427</v>
      </c>
      <c r="B428" s="63">
        <f t="shared" ca="1" si="51"/>
        <v>8.6721113647195064E-2</v>
      </c>
      <c r="C428" s="123">
        <f t="shared" ca="1" si="52"/>
        <v>-16.13931950355061</v>
      </c>
      <c r="D428" s="99">
        <f t="shared" ca="1" si="52"/>
        <v>-4157.5067305008542</v>
      </c>
      <c r="E428" s="64">
        <f t="shared" ca="1" si="52"/>
        <v>489.95456038881946</v>
      </c>
      <c r="F428" s="64">
        <f t="shared" ca="1" si="55"/>
        <v>462.09051126668459</v>
      </c>
      <c r="G428" s="64">
        <f t="shared" ca="1" si="55"/>
        <v>195.50916292571605</v>
      </c>
      <c r="H428" s="64">
        <f t="shared" ca="1" si="55"/>
        <v>464.07764447389593</v>
      </c>
      <c r="I428" s="64">
        <f t="shared" ca="1" si="55"/>
        <v>440.92902032721014</v>
      </c>
      <c r="J428" s="64">
        <f t="shared" ca="1" si="55"/>
        <v>455.1722462251895</v>
      </c>
      <c r="K428" s="64">
        <f t="shared" ca="1" si="55"/>
        <v>875.32467009347681</v>
      </c>
      <c r="L428" s="64">
        <f t="shared" ca="1" si="55"/>
        <v>-275.62566544469769</v>
      </c>
      <c r="M428" s="64">
        <f t="shared" ca="1" si="55"/>
        <v>501.03069592855371</v>
      </c>
      <c r="N428" s="64">
        <f t="shared" ca="1" si="55"/>
        <v>-314.40267252337901</v>
      </c>
      <c r="O428" s="115">
        <f t="shared" ca="1" si="49"/>
        <v>3294.0601736614699</v>
      </c>
    </row>
    <row r="429" spans="1:15" hidden="1" x14ac:dyDescent="0.25">
      <c r="A429" s="62">
        <f t="shared" si="50"/>
        <v>428</v>
      </c>
      <c r="B429" s="63">
        <f t="shared" ca="1" si="51"/>
        <v>2.4082343486173836E-2</v>
      </c>
      <c r="C429" s="123">
        <f t="shared" ca="1" si="52"/>
        <v>831.22838838541895</v>
      </c>
      <c r="D429" s="99">
        <f t="shared" ca="1" si="52"/>
        <v>10540.897802516887</v>
      </c>
      <c r="E429" s="64">
        <f t="shared" ca="1" si="52"/>
        <v>321.18580797722609</v>
      </c>
      <c r="F429" s="64">
        <f t="shared" ca="1" si="55"/>
        <v>1511.1757013418569</v>
      </c>
      <c r="G429" s="64">
        <f t="shared" ca="1" si="55"/>
        <v>812.61254524733431</v>
      </c>
      <c r="H429" s="64">
        <f t="shared" ca="1" si="55"/>
        <v>1028.2764292462502</v>
      </c>
      <c r="I429" s="64">
        <f t="shared" ca="1" si="55"/>
        <v>664.34259358252348</v>
      </c>
      <c r="J429" s="64">
        <f t="shared" ca="1" si="55"/>
        <v>387.78781956304124</v>
      </c>
      <c r="K429" s="64">
        <f t="shared" ca="1" si="55"/>
        <v>615.68114571710157</v>
      </c>
      <c r="L429" s="64">
        <f t="shared" ca="1" si="55"/>
        <v>-307.87300226986463</v>
      </c>
      <c r="M429" s="64">
        <f t="shared" ca="1" si="55"/>
        <v>528.85111629897028</v>
      </c>
      <c r="N429" s="64">
        <f t="shared" ca="1" si="55"/>
        <v>573.98549070395313</v>
      </c>
      <c r="O429" s="115">
        <f t="shared" ca="1" si="49"/>
        <v>6136.0256474083926</v>
      </c>
    </row>
    <row r="430" spans="1:15" hidden="1" x14ac:dyDescent="0.25">
      <c r="A430" s="62">
        <f t="shared" si="50"/>
        <v>429</v>
      </c>
      <c r="B430" s="63">
        <f t="shared" ca="1" si="51"/>
        <v>-6.619111183978163E-3</v>
      </c>
      <c r="C430" s="123">
        <f t="shared" ca="1" si="52"/>
        <v>-23.78957530294656</v>
      </c>
      <c r="D430" s="99">
        <f t="shared" ca="1" si="52"/>
        <v>755.61637227546362</v>
      </c>
      <c r="E430" s="64">
        <f t="shared" ca="1" si="52"/>
        <v>284.76174243424555</v>
      </c>
      <c r="F430" s="64">
        <f t="shared" ca="1" si="55"/>
        <v>1134.5061681663319</v>
      </c>
      <c r="G430" s="64">
        <f t="shared" ca="1" si="55"/>
        <v>-227.118777643611</v>
      </c>
      <c r="H430" s="64">
        <f t="shared" ca="1" si="55"/>
        <v>1134.2183550431141</v>
      </c>
      <c r="I430" s="64">
        <f t="shared" ca="1" si="55"/>
        <v>881.3782784304575</v>
      </c>
      <c r="J430" s="64">
        <f t="shared" ca="1" si="55"/>
        <v>-219.60985674486665</v>
      </c>
      <c r="K430" s="64">
        <f t="shared" ca="1" si="55"/>
        <v>612.89764389636218</v>
      </c>
      <c r="L430" s="64">
        <f t="shared" ca="1" si="55"/>
        <v>279.19315448548815</v>
      </c>
      <c r="M430" s="64">
        <f t="shared" ca="1" si="55"/>
        <v>-452.05950233722797</v>
      </c>
      <c r="N430" s="64">
        <f t="shared" ca="1" si="55"/>
        <v>717.47265152247041</v>
      </c>
      <c r="O430" s="115">
        <f t="shared" ca="1" si="49"/>
        <v>4145.6398572527651</v>
      </c>
    </row>
    <row r="431" spans="1:15" hidden="1" x14ac:dyDescent="0.25">
      <c r="A431" s="62">
        <f t="shared" si="50"/>
        <v>430</v>
      </c>
      <c r="B431" s="63">
        <f t="shared" ca="1" si="51"/>
        <v>0.12034263443010301</v>
      </c>
      <c r="C431" s="123">
        <f t="shared" ca="1" si="52"/>
        <v>860.97402304084278</v>
      </c>
      <c r="D431" s="99">
        <f t="shared" ca="1" si="52"/>
        <v>7248.004862641561</v>
      </c>
      <c r="E431" s="64">
        <f t="shared" ca="1" si="52"/>
        <v>66.366909949945864</v>
      </c>
      <c r="F431" s="64">
        <f t="shared" ca="1" si="55"/>
        <v>384.69136992597345</v>
      </c>
      <c r="G431" s="64">
        <f t="shared" ca="1" si="55"/>
        <v>221.15397075432043</v>
      </c>
      <c r="H431" s="64">
        <f t="shared" ca="1" si="55"/>
        <v>1486.5000278939283</v>
      </c>
      <c r="I431" s="64">
        <f t="shared" ca="1" si="55"/>
        <v>1520.0392659032086</v>
      </c>
      <c r="J431" s="64">
        <f t="shared" ca="1" si="55"/>
        <v>473.64812207935734</v>
      </c>
      <c r="K431" s="64">
        <f t="shared" ca="1" si="55"/>
        <v>1295.6742815368393</v>
      </c>
      <c r="L431" s="64">
        <f t="shared" ca="1" si="55"/>
        <v>359.04179086300348</v>
      </c>
      <c r="M431" s="64">
        <f t="shared" ca="1" si="55"/>
        <v>137.22368104109569</v>
      </c>
      <c r="N431" s="64">
        <f t="shared" ca="1" si="55"/>
        <v>119.1640349988636</v>
      </c>
      <c r="O431" s="115">
        <f t="shared" ca="1" si="49"/>
        <v>6063.5034549465363</v>
      </c>
    </row>
    <row r="432" spans="1:15" hidden="1" x14ac:dyDescent="0.25">
      <c r="A432" s="62">
        <f t="shared" si="50"/>
        <v>431</v>
      </c>
      <c r="B432" s="63">
        <f t="shared" ca="1" si="51"/>
        <v>3.6680611698196489E-2</v>
      </c>
      <c r="C432" s="123">
        <f t="shared" ca="1" si="52"/>
        <v>227.0896097340825</v>
      </c>
      <c r="D432" s="99">
        <f t="shared" ca="1" si="52"/>
        <v>536.26651302778919</v>
      </c>
      <c r="E432" s="64">
        <f t="shared" ca="1" si="52"/>
        <v>1157.5967437971017</v>
      </c>
      <c r="F432" s="64">
        <f t="shared" ca="1" si="55"/>
        <v>419.45831562067923</v>
      </c>
      <c r="G432" s="64">
        <f t="shared" ca="1" si="55"/>
        <v>836.65252669361007</v>
      </c>
      <c r="H432" s="64">
        <f t="shared" ca="1" si="55"/>
        <v>1459.591222934313</v>
      </c>
      <c r="I432" s="64">
        <f t="shared" ca="1" si="55"/>
        <v>348.43857948544741</v>
      </c>
      <c r="J432" s="64">
        <f t="shared" ca="1" si="55"/>
        <v>636.77495283942051</v>
      </c>
      <c r="K432" s="64">
        <f t="shared" ca="1" si="55"/>
        <v>610.68100115982929</v>
      </c>
      <c r="L432" s="64">
        <f t="shared" ca="1" si="55"/>
        <v>547.83916514261762</v>
      </c>
      <c r="M432" s="64">
        <f t="shared" ca="1" si="55"/>
        <v>616.51082529991447</v>
      </c>
      <c r="N432" s="64">
        <f t="shared" ca="1" si="55"/>
        <v>457.95207375836065</v>
      </c>
      <c r="O432" s="115">
        <f t="shared" ca="1" si="49"/>
        <v>7091.4954067312929</v>
      </c>
    </row>
    <row r="433" spans="1:15" hidden="1" x14ac:dyDescent="0.25">
      <c r="A433" s="62">
        <f t="shared" si="50"/>
        <v>432</v>
      </c>
      <c r="B433" s="63">
        <f t="shared" ca="1" si="51"/>
        <v>4.2654265030896685E-2</v>
      </c>
      <c r="C433" s="123">
        <f t="shared" ca="1" si="52"/>
        <v>126.94020639429618</v>
      </c>
      <c r="D433" s="99">
        <f t="shared" ca="1" si="52"/>
        <v>-218.9781578036218</v>
      </c>
      <c r="E433" s="64">
        <f t="shared" ca="1" si="52"/>
        <v>116.63838533320671</v>
      </c>
      <c r="F433" s="64">
        <f t="shared" ca="1" si="55"/>
        <v>-44.969462575717102</v>
      </c>
      <c r="G433" s="64">
        <f t="shared" ca="1" si="55"/>
        <v>744.80665536265883</v>
      </c>
      <c r="H433" s="64">
        <f t="shared" ca="1" si="55"/>
        <v>310.07459248392036</v>
      </c>
      <c r="I433" s="64">
        <f t="shared" ca="1" si="55"/>
        <v>690.74577714807936</v>
      </c>
      <c r="J433" s="64">
        <f t="shared" ca="1" si="55"/>
        <v>928.1841960659325</v>
      </c>
      <c r="K433" s="64">
        <f t="shared" ca="1" si="55"/>
        <v>671.41641995727696</v>
      </c>
      <c r="L433" s="64">
        <f t="shared" ca="1" si="55"/>
        <v>144.87056869323771</v>
      </c>
      <c r="M433" s="64">
        <f t="shared" ca="1" si="55"/>
        <v>1141.6235520659839</v>
      </c>
      <c r="N433" s="64">
        <f t="shared" ca="1" si="55"/>
        <v>-117.35293925076269</v>
      </c>
      <c r="O433" s="115">
        <f t="shared" ca="1" si="49"/>
        <v>4586.0377452838165</v>
      </c>
    </row>
    <row r="434" spans="1:15" hidden="1" x14ac:dyDescent="0.25">
      <c r="A434" s="62">
        <f t="shared" si="50"/>
        <v>433</v>
      </c>
      <c r="B434" s="63">
        <f t="shared" ca="1" si="51"/>
        <v>1.4696136588430254E-2</v>
      </c>
      <c r="C434" s="123">
        <f t="shared" ca="1" si="52"/>
        <v>1031.5292397321368</v>
      </c>
      <c r="D434" s="99">
        <f t="shared" ca="1" si="52"/>
        <v>5681.7155833361403</v>
      </c>
      <c r="E434" s="64">
        <f t="shared" ca="1" si="52"/>
        <v>956.99237981743636</v>
      </c>
      <c r="F434" s="64">
        <f t="shared" ca="1" si="55"/>
        <v>1492.9786920022393</v>
      </c>
      <c r="G434" s="64">
        <f t="shared" ca="1" si="55"/>
        <v>1254.8942741000392</v>
      </c>
      <c r="H434" s="64">
        <f t="shared" ca="1" si="55"/>
        <v>844.52596717468964</v>
      </c>
      <c r="I434" s="64">
        <f t="shared" ca="1" si="55"/>
        <v>1070.2843996425145</v>
      </c>
      <c r="J434" s="64">
        <f t="shared" ca="1" si="55"/>
        <v>-621.72116268978539</v>
      </c>
      <c r="K434" s="64">
        <f t="shared" ca="1" si="55"/>
        <v>175.52701178123147</v>
      </c>
      <c r="L434" s="64">
        <f t="shared" ca="1" si="55"/>
        <v>225.83038622217407</v>
      </c>
      <c r="M434" s="64">
        <f t="shared" ca="1" si="55"/>
        <v>1253.6348600231931</v>
      </c>
      <c r="N434" s="64">
        <f t="shared" ca="1" si="55"/>
        <v>802.59345260153304</v>
      </c>
      <c r="O434" s="115">
        <f t="shared" ca="1" si="49"/>
        <v>7455.540260675265</v>
      </c>
    </row>
    <row r="435" spans="1:15" hidden="1" x14ac:dyDescent="0.25">
      <c r="A435" s="62">
        <f t="shared" si="50"/>
        <v>434</v>
      </c>
      <c r="B435" s="63">
        <f t="shared" ca="1" si="51"/>
        <v>2.9082516082721374E-2</v>
      </c>
      <c r="C435" s="123">
        <f t="shared" ca="1" si="52"/>
        <v>22.916600945480695</v>
      </c>
      <c r="D435" s="99">
        <f t="shared" ca="1" si="52"/>
        <v>12465.8652745532</v>
      </c>
      <c r="E435" s="64">
        <f t="shared" ca="1" si="52"/>
        <v>297.23900011944926</v>
      </c>
      <c r="F435" s="64">
        <f t="shared" ca="1" si="55"/>
        <v>113.56971276847884</v>
      </c>
      <c r="G435" s="64">
        <f t="shared" ca="1" si="55"/>
        <v>361.87116626141687</v>
      </c>
      <c r="H435" s="64">
        <f t="shared" ca="1" si="55"/>
        <v>254.88527775505784</v>
      </c>
      <c r="I435" s="64">
        <f t="shared" ca="1" si="55"/>
        <v>-155.89289759950236</v>
      </c>
      <c r="J435" s="64">
        <f t="shared" ca="1" si="55"/>
        <v>520.8131779034054</v>
      </c>
      <c r="K435" s="64">
        <f t="shared" ca="1" si="55"/>
        <v>-266.47717652530184</v>
      </c>
      <c r="L435" s="64">
        <f t="shared" ca="1" si="55"/>
        <v>806.48193245054324</v>
      </c>
      <c r="M435" s="64">
        <f t="shared" ca="1" si="55"/>
        <v>138.07918201549705</v>
      </c>
      <c r="N435" s="64">
        <f t="shared" ca="1" si="55"/>
        <v>713.7651352543686</v>
      </c>
      <c r="O435" s="115">
        <f t="shared" ca="1" si="49"/>
        <v>2784.3345104034129</v>
      </c>
    </row>
    <row r="436" spans="1:15" hidden="1" x14ac:dyDescent="0.25">
      <c r="A436" s="62">
        <f t="shared" si="50"/>
        <v>435</v>
      </c>
      <c r="B436" s="63">
        <f t="shared" ca="1" si="51"/>
        <v>9.7568419120965436E-2</v>
      </c>
      <c r="C436" s="123">
        <f t="shared" ca="1" si="52"/>
        <v>566.80213607259816</v>
      </c>
      <c r="D436" s="99">
        <f t="shared" ca="1" si="52"/>
        <v>10099.286299338277</v>
      </c>
      <c r="E436" s="64">
        <f t="shared" ca="1" si="52"/>
        <v>231.53121095882881</v>
      </c>
      <c r="F436" s="64">
        <f t="shared" ca="1" si="55"/>
        <v>-554.27486648998251</v>
      </c>
      <c r="G436" s="64">
        <f t="shared" ca="1" si="55"/>
        <v>801.67484913414626</v>
      </c>
      <c r="H436" s="64">
        <f t="shared" ca="1" si="55"/>
        <v>569.65704376143094</v>
      </c>
      <c r="I436" s="64">
        <f t="shared" ca="1" si="55"/>
        <v>676.50700858187838</v>
      </c>
      <c r="J436" s="64">
        <f t="shared" ca="1" si="55"/>
        <v>1134.2239413509653</v>
      </c>
      <c r="K436" s="64">
        <f t="shared" ca="1" si="55"/>
        <v>-119.27184180860684</v>
      </c>
      <c r="L436" s="64">
        <f t="shared" ca="1" si="55"/>
        <v>894.87184399135049</v>
      </c>
      <c r="M436" s="64">
        <f t="shared" ca="1" si="55"/>
        <v>614.18411113780519</v>
      </c>
      <c r="N436" s="64">
        <f t="shared" ca="1" si="55"/>
        <v>1283.2095164203017</v>
      </c>
      <c r="O436" s="115">
        <f t="shared" ca="1" si="49"/>
        <v>5532.3128170381178</v>
      </c>
    </row>
    <row r="437" spans="1:15" hidden="1" x14ac:dyDescent="0.25">
      <c r="A437" s="62">
        <f t="shared" si="50"/>
        <v>436</v>
      </c>
      <c r="B437" s="63">
        <f t="shared" ca="1" si="51"/>
        <v>6.5097847816911636E-2</v>
      </c>
      <c r="C437" s="123">
        <f t="shared" ca="1" si="52"/>
        <v>1158.5006866068895</v>
      </c>
      <c r="D437" s="99">
        <f t="shared" ca="1" si="52"/>
        <v>6932.954492871635</v>
      </c>
      <c r="E437" s="64">
        <f t="shared" ca="1" si="52"/>
        <v>616.27100735438273</v>
      </c>
      <c r="F437" s="64">
        <f t="shared" ca="1" si="55"/>
        <v>1115.3457744569378</v>
      </c>
      <c r="G437" s="64">
        <f t="shared" ca="1" si="55"/>
        <v>682.58838598750515</v>
      </c>
      <c r="H437" s="64">
        <f t="shared" ca="1" si="55"/>
        <v>815.93228652235825</v>
      </c>
      <c r="I437" s="64">
        <f t="shared" ca="1" si="55"/>
        <v>1499.3300814891284</v>
      </c>
      <c r="J437" s="64">
        <f t="shared" ca="1" si="55"/>
        <v>1028.4909430995076</v>
      </c>
      <c r="K437" s="64">
        <f t="shared" ca="1" si="55"/>
        <v>668.92357159997107</v>
      </c>
      <c r="L437" s="64">
        <f t="shared" ca="1" si="55"/>
        <v>500.73632841650567</v>
      </c>
      <c r="M437" s="64">
        <f t="shared" ca="1" si="55"/>
        <v>581.00999516139223</v>
      </c>
      <c r="N437" s="64">
        <f t="shared" ca="1" si="55"/>
        <v>1065.4653023588387</v>
      </c>
      <c r="O437" s="115">
        <f t="shared" ca="1" si="49"/>
        <v>8574.0936764465278</v>
      </c>
    </row>
    <row r="438" spans="1:15" hidden="1" x14ac:dyDescent="0.25">
      <c r="A438" s="62">
        <f t="shared" si="50"/>
        <v>437</v>
      </c>
      <c r="B438" s="63">
        <f t="shared" ca="1" si="51"/>
        <v>4.9254147588757027E-2</v>
      </c>
      <c r="C438" s="123">
        <f t="shared" ca="1" si="52"/>
        <v>432.79431322955918</v>
      </c>
      <c r="D438" s="99">
        <f t="shared" ca="1" si="52"/>
        <v>6359.868426158213</v>
      </c>
      <c r="E438" s="64">
        <f t="shared" ca="1" si="52"/>
        <v>615.96086372448735</v>
      </c>
      <c r="F438" s="64">
        <f t="shared" ca="1" si="55"/>
        <v>1034.0921129124004</v>
      </c>
      <c r="G438" s="64">
        <f t="shared" ca="1" si="55"/>
        <v>563.78215913593124</v>
      </c>
      <c r="H438" s="64">
        <f t="shared" ca="1" si="55"/>
        <v>-225.70786280335574</v>
      </c>
      <c r="I438" s="64">
        <f t="shared" ca="1" si="55"/>
        <v>1132.3587733896543</v>
      </c>
      <c r="J438" s="64">
        <f t="shared" ca="1" si="55"/>
        <v>639.0026310623158</v>
      </c>
      <c r="K438" s="64">
        <f t="shared" ca="1" si="55"/>
        <v>-459.59777238026197</v>
      </c>
      <c r="L438" s="64">
        <f t="shared" ca="1" si="55"/>
        <v>63.518504299333244</v>
      </c>
      <c r="M438" s="64">
        <f t="shared" ca="1" si="55"/>
        <v>-370.49536810869995</v>
      </c>
      <c r="N438" s="64">
        <f t="shared" ca="1" si="55"/>
        <v>1578.6394177510913</v>
      </c>
      <c r="O438" s="115">
        <f t="shared" ca="1" si="49"/>
        <v>4571.5534589828958</v>
      </c>
    </row>
    <row r="439" spans="1:15" hidden="1" x14ac:dyDescent="0.25">
      <c r="A439" s="62">
        <f t="shared" si="50"/>
        <v>438</v>
      </c>
      <c r="B439" s="63">
        <f t="shared" ca="1" si="51"/>
        <v>1.5539768898959125E-3</v>
      </c>
      <c r="C439" s="123">
        <f t="shared" ca="1" si="52"/>
        <v>541.66849167416558</v>
      </c>
      <c r="D439" s="99">
        <f t="shared" ca="1" si="52"/>
        <v>2672.7937948228359</v>
      </c>
      <c r="E439" s="64">
        <f t="shared" ca="1" si="52"/>
        <v>991.28926098519833</v>
      </c>
      <c r="F439" s="64">
        <f t="shared" ca="1" si="55"/>
        <v>1216.6377312253364</v>
      </c>
      <c r="G439" s="64">
        <f t="shared" ca="1" si="55"/>
        <v>798.37169210695265</v>
      </c>
      <c r="H439" s="64">
        <f t="shared" ca="1" si="55"/>
        <v>1069.3263458777392</v>
      </c>
      <c r="I439" s="64">
        <f t="shared" ca="1" si="55"/>
        <v>237.52360771035086</v>
      </c>
      <c r="J439" s="64">
        <f t="shared" ca="1" si="55"/>
        <v>919.37262018348656</v>
      </c>
      <c r="K439" s="64">
        <f t="shared" ca="1" si="55"/>
        <v>459.41652377830536</v>
      </c>
      <c r="L439" s="64">
        <f t="shared" ca="1" si="55"/>
        <v>1086.976150914993</v>
      </c>
      <c r="M439" s="64">
        <f t="shared" ca="1" si="55"/>
        <v>782.59024564638287</v>
      </c>
      <c r="N439" s="64">
        <f t="shared" ca="1" si="55"/>
        <v>-130.89308019794794</v>
      </c>
      <c r="O439" s="115">
        <f t="shared" ca="1" si="49"/>
        <v>7430.6110982307973</v>
      </c>
    </row>
    <row r="440" spans="1:15" hidden="1" x14ac:dyDescent="0.25">
      <c r="A440" s="62">
        <f t="shared" si="50"/>
        <v>439</v>
      </c>
      <c r="B440" s="63">
        <f t="shared" ca="1" si="51"/>
        <v>0.12816159171999697</v>
      </c>
      <c r="C440" s="123">
        <f t="shared" ca="1" si="52"/>
        <v>171.21318403469007</v>
      </c>
      <c r="D440" s="99">
        <f t="shared" ca="1" si="52"/>
        <v>-579.7451636748965</v>
      </c>
      <c r="E440" s="64">
        <f t="shared" ca="1" si="52"/>
        <v>1509.1854372796988</v>
      </c>
      <c r="F440" s="64">
        <f t="shared" ca="1" si="55"/>
        <v>214.38307046413098</v>
      </c>
      <c r="G440" s="64">
        <f t="shared" ca="1" si="55"/>
        <v>36.299247713518469</v>
      </c>
      <c r="H440" s="64">
        <f t="shared" ca="1" si="55"/>
        <v>1042.5677504308144</v>
      </c>
      <c r="I440" s="64">
        <f t="shared" ca="1" si="55"/>
        <v>489.11801743405101</v>
      </c>
      <c r="J440" s="64">
        <f t="shared" ca="1" si="55"/>
        <v>350.60814296872718</v>
      </c>
      <c r="K440" s="64">
        <f t="shared" ca="1" si="55"/>
        <v>1362.7735565594344</v>
      </c>
      <c r="L440" s="64">
        <f t="shared" ca="1" si="55"/>
        <v>147.61738352365353</v>
      </c>
      <c r="M440" s="64">
        <f t="shared" ca="1" si="55"/>
        <v>-17.504893278451618</v>
      </c>
      <c r="N440" s="64">
        <f t="shared" ca="1" si="55"/>
        <v>9.8715710535738594</v>
      </c>
      <c r="O440" s="115">
        <f t="shared" ca="1" si="49"/>
        <v>5144.9192841491504</v>
      </c>
    </row>
    <row r="441" spans="1:15" hidden="1" x14ac:dyDescent="0.25">
      <c r="A441" s="62">
        <f t="shared" si="50"/>
        <v>440</v>
      </c>
      <c r="B441" s="63">
        <f t="shared" ca="1" si="51"/>
        <v>3.8824771418544908E-2</v>
      </c>
      <c r="C441" s="123">
        <f t="shared" ca="1" si="52"/>
        <v>-556.33638009543188</v>
      </c>
      <c r="D441" s="99">
        <f t="shared" ca="1" si="52"/>
        <v>13216.916173748032</v>
      </c>
      <c r="E441" s="64">
        <f t="shared" ca="1" si="52"/>
        <v>725.51641529653079</v>
      </c>
      <c r="F441" s="64">
        <f t="shared" ca="1" si="55"/>
        <v>1159.538458990553</v>
      </c>
      <c r="G441" s="64">
        <f t="shared" ca="1" si="55"/>
        <v>697.24360002250728</v>
      </c>
      <c r="H441" s="64">
        <f t="shared" ca="1" si="55"/>
        <v>487.04364089322974</v>
      </c>
      <c r="I441" s="64">
        <f t="shared" ca="1" si="55"/>
        <v>1059.0436892455723</v>
      </c>
      <c r="J441" s="64">
        <f t="shared" ca="1" si="55"/>
        <v>-717.17262942622278</v>
      </c>
      <c r="K441" s="64">
        <f t="shared" ca="1" si="55"/>
        <v>535.90340437490408</v>
      </c>
      <c r="L441" s="64">
        <f t="shared" ca="1" si="55"/>
        <v>135.36129192790378</v>
      </c>
      <c r="M441" s="64">
        <f t="shared" ca="1" si="55"/>
        <v>125.59797606290658</v>
      </c>
      <c r="N441" s="64">
        <f t="shared" ca="1" si="55"/>
        <v>-27.218056029865352</v>
      </c>
      <c r="O441" s="115">
        <f t="shared" ca="1" si="49"/>
        <v>4180.8577913580193</v>
      </c>
    </row>
    <row r="442" spans="1:15" hidden="1" x14ac:dyDescent="0.25">
      <c r="A442" s="62">
        <f t="shared" si="50"/>
        <v>441</v>
      </c>
      <c r="B442" s="63">
        <f t="shared" ca="1" si="51"/>
        <v>6.0909716540427122E-2</v>
      </c>
      <c r="C442" s="123">
        <f t="shared" ca="1" si="52"/>
        <v>-315.91108864426906</v>
      </c>
      <c r="D442" s="99">
        <f t="shared" ca="1" si="52"/>
        <v>-1119.2988120426307</v>
      </c>
      <c r="E442" s="64">
        <f t="shared" ca="1" si="52"/>
        <v>826.59484635551098</v>
      </c>
      <c r="F442" s="64">
        <f t="shared" ref="F442:N450" ca="1" si="56">(_xlfn.NORM.INV(RAND(),F$1*$R$1,F$1*$U$1))</f>
        <v>706.1466564816094</v>
      </c>
      <c r="G442" s="64">
        <f t="shared" ca="1" si="56"/>
        <v>69.843543151437643</v>
      </c>
      <c r="H442" s="64">
        <f t="shared" ca="1" si="56"/>
        <v>83.995390672864232</v>
      </c>
      <c r="I442" s="64">
        <f t="shared" ca="1" si="56"/>
        <v>668.31757110800845</v>
      </c>
      <c r="J442" s="64">
        <f t="shared" ca="1" si="56"/>
        <v>741.95524990717024</v>
      </c>
      <c r="K442" s="64">
        <f t="shared" ca="1" si="56"/>
        <v>141.44431141035136</v>
      </c>
      <c r="L442" s="64">
        <f t="shared" ca="1" si="56"/>
        <v>1314.0490767670549</v>
      </c>
      <c r="M442" s="64">
        <f t="shared" ca="1" si="56"/>
        <v>646.00467962305038</v>
      </c>
      <c r="N442" s="64">
        <f t="shared" ca="1" si="56"/>
        <v>1483.703997664787</v>
      </c>
      <c r="O442" s="115">
        <f t="shared" ca="1" si="49"/>
        <v>6682.0553231418435</v>
      </c>
    </row>
    <row r="443" spans="1:15" hidden="1" x14ac:dyDescent="0.25">
      <c r="A443" s="62">
        <f t="shared" si="50"/>
        <v>442</v>
      </c>
      <c r="B443" s="63">
        <f t="shared" ca="1" si="51"/>
        <v>2.9949044031186093E-2</v>
      </c>
      <c r="C443" s="123">
        <f t="shared" ca="1" si="52"/>
        <v>492.59938550405576</v>
      </c>
      <c r="D443" s="99">
        <f t="shared" ca="1" si="52"/>
        <v>11026.04340308232</v>
      </c>
      <c r="E443" s="64">
        <f t="shared" ca="1" si="52"/>
        <v>222.00299505191259</v>
      </c>
      <c r="F443" s="64">
        <f t="shared" ca="1" si="56"/>
        <v>852.152259473595</v>
      </c>
      <c r="G443" s="64">
        <f t="shared" ca="1" si="56"/>
        <v>389.55599052566288</v>
      </c>
      <c r="H443" s="64">
        <f t="shared" ca="1" si="56"/>
        <v>1105.1165317870027</v>
      </c>
      <c r="I443" s="64">
        <f t="shared" ca="1" si="56"/>
        <v>371.83977476302738</v>
      </c>
      <c r="J443" s="64">
        <f t="shared" ca="1" si="56"/>
        <v>461.36871263059544</v>
      </c>
      <c r="K443" s="64">
        <f t="shared" ca="1" si="56"/>
        <v>188.9426765685572</v>
      </c>
      <c r="L443" s="64">
        <f t="shared" ca="1" si="56"/>
        <v>581.03526453946733</v>
      </c>
      <c r="M443" s="64">
        <f t="shared" ca="1" si="56"/>
        <v>-234.18689755603532</v>
      </c>
      <c r="N443" s="64">
        <f t="shared" ca="1" si="56"/>
        <v>310.43948150894516</v>
      </c>
      <c r="O443" s="115">
        <f t="shared" ca="1" si="49"/>
        <v>4248.2667892927302</v>
      </c>
    </row>
    <row r="444" spans="1:15" hidden="1" x14ac:dyDescent="0.25">
      <c r="A444" s="62">
        <f t="shared" si="50"/>
        <v>443</v>
      </c>
      <c r="B444" s="63">
        <f t="shared" ca="1" si="51"/>
        <v>5.6621399756732131E-2</v>
      </c>
      <c r="C444" s="123">
        <f t="shared" ca="1" si="52"/>
        <v>452.04579026964723</v>
      </c>
      <c r="D444" s="99">
        <f t="shared" ca="1" si="52"/>
        <v>595.79601508629094</v>
      </c>
      <c r="E444" s="64">
        <f t="shared" ca="1" si="52"/>
        <v>418.73194117909316</v>
      </c>
      <c r="F444" s="64">
        <f t="shared" ca="1" si="56"/>
        <v>-45.292030298551822</v>
      </c>
      <c r="G444" s="64">
        <f t="shared" ca="1" si="56"/>
        <v>1403.78954920346</v>
      </c>
      <c r="H444" s="64">
        <f t="shared" ca="1" si="56"/>
        <v>-33.810146247239345</v>
      </c>
      <c r="I444" s="64">
        <f t="shared" ca="1" si="56"/>
        <v>343.69257718314725</v>
      </c>
      <c r="J444" s="64">
        <f t="shared" ca="1" si="56"/>
        <v>227.92533073404832</v>
      </c>
      <c r="K444" s="64">
        <f t="shared" ca="1" si="56"/>
        <v>200.30546581259171</v>
      </c>
      <c r="L444" s="64">
        <f t="shared" ca="1" si="56"/>
        <v>849.93302526225364</v>
      </c>
      <c r="M444" s="64">
        <f t="shared" ca="1" si="56"/>
        <v>-34.899026184606441</v>
      </c>
      <c r="N444" s="64">
        <f t="shared" ca="1" si="56"/>
        <v>146.3204590135033</v>
      </c>
      <c r="O444" s="115">
        <f t="shared" ca="1" si="49"/>
        <v>3476.6971456576994</v>
      </c>
    </row>
    <row r="445" spans="1:15" hidden="1" x14ac:dyDescent="0.25">
      <c r="A445" s="62">
        <f t="shared" si="50"/>
        <v>444</v>
      </c>
      <c r="B445" s="63">
        <f t="shared" ca="1" si="51"/>
        <v>4.9120171384585257E-2</v>
      </c>
      <c r="C445" s="123">
        <f t="shared" ca="1" si="52"/>
        <v>463.30906400623934</v>
      </c>
      <c r="D445" s="99">
        <f t="shared" ca="1" si="52"/>
        <v>10886.977889213318</v>
      </c>
      <c r="E445" s="64">
        <f t="shared" ca="1" si="52"/>
        <v>505.59339162804434</v>
      </c>
      <c r="F445" s="64">
        <f t="shared" ca="1" si="56"/>
        <v>-192.67652900450776</v>
      </c>
      <c r="G445" s="64">
        <f t="shared" ca="1" si="56"/>
        <v>57.861015318384943</v>
      </c>
      <c r="H445" s="64">
        <f t="shared" ca="1" si="56"/>
        <v>1267.5891691461834</v>
      </c>
      <c r="I445" s="64">
        <f t="shared" ca="1" si="56"/>
        <v>1132.7900497952837</v>
      </c>
      <c r="J445" s="64">
        <f t="shared" ca="1" si="56"/>
        <v>799.12915014587804</v>
      </c>
      <c r="K445" s="64">
        <f t="shared" ca="1" si="56"/>
        <v>540.2136353223384</v>
      </c>
      <c r="L445" s="64">
        <f t="shared" ca="1" si="56"/>
        <v>-387.49574405951546</v>
      </c>
      <c r="M445" s="64">
        <f t="shared" ca="1" si="56"/>
        <v>132.59672580095975</v>
      </c>
      <c r="N445" s="64">
        <f t="shared" ca="1" si="56"/>
        <v>1246.9647763038015</v>
      </c>
      <c r="O445" s="115">
        <f t="shared" ca="1" si="49"/>
        <v>5102.5656403968514</v>
      </c>
    </row>
    <row r="446" spans="1:15" hidden="1" x14ac:dyDescent="0.25">
      <c r="A446" s="62">
        <f t="shared" si="50"/>
        <v>445</v>
      </c>
      <c r="B446" s="63">
        <f t="shared" ca="1" si="51"/>
        <v>1.0661624052135624E-2</v>
      </c>
      <c r="C446" s="123">
        <f t="shared" ca="1" si="52"/>
        <v>328.2091038903792</v>
      </c>
      <c r="D446" s="99">
        <f t="shared" ca="1" si="52"/>
        <v>24.128732445712558</v>
      </c>
      <c r="E446" s="64">
        <f t="shared" ca="1" si="52"/>
        <v>-456.57969836732411</v>
      </c>
      <c r="F446" s="64">
        <f t="shared" ca="1" si="56"/>
        <v>624.24541610310382</v>
      </c>
      <c r="G446" s="64">
        <f t="shared" ca="1" si="56"/>
        <v>173.93133481259468</v>
      </c>
      <c r="H446" s="64">
        <f t="shared" ca="1" si="56"/>
        <v>914.84984004297712</v>
      </c>
      <c r="I446" s="64">
        <f t="shared" ca="1" si="56"/>
        <v>930.63185734443289</v>
      </c>
      <c r="J446" s="64">
        <f t="shared" ca="1" si="56"/>
        <v>1418.0450182707905</v>
      </c>
      <c r="K446" s="64">
        <f t="shared" ca="1" si="56"/>
        <v>343.77698826437813</v>
      </c>
      <c r="L446" s="64">
        <f t="shared" ca="1" si="56"/>
        <v>354.72638303630077</v>
      </c>
      <c r="M446" s="64">
        <f t="shared" ca="1" si="56"/>
        <v>556.10394562891474</v>
      </c>
      <c r="N446" s="64">
        <f t="shared" ca="1" si="56"/>
        <v>175.41396450960565</v>
      </c>
      <c r="O446" s="115">
        <f t="shared" ca="1" si="49"/>
        <v>5035.1450496457737</v>
      </c>
    </row>
    <row r="447" spans="1:15" hidden="1" x14ac:dyDescent="0.25">
      <c r="A447" s="62">
        <f t="shared" si="50"/>
        <v>446</v>
      </c>
      <c r="B447" s="63">
        <f t="shared" ca="1" si="51"/>
        <v>-5.7031067988502562E-3</v>
      </c>
      <c r="C447" s="123">
        <f t="shared" ca="1" si="52"/>
        <v>322.10531302188099</v>
      </c>
      <c r="D447" s="99">
        <f t="shared" ca="1" si="52"/>
        <v>12735.324532935079</v>
      </c>
      <c r="E447" s="64">
        <f t="shared" ca="1" si="52"/>
        <v>1337.6014411086121</v>
      </c>
      <c r="F447" s="64">
        <f t="shared" ca="1" si="56"/>
        <v>657.5892538717942</v>
      </c>
      <c r="G447" s="64">
        <f t="shared" ca="1" si="56"/>
        <v>478.82400606145075</v>
      </c>
      <c r="H447" s="64">
        <f t="shared" ca="1" si="56"/>
        <v>1041.0485981347003</v>
      </c>
      <c r="I447" s="64">
        <f t="shared" ca="1" si="56"/>
        <v>454.25667369734663</v>
      </c>
      <c r="J447" s="64">
        <f t="shared" ca="1" si="56"/>
        <v>671.40379501944471</v>
      </c>
      <c r="K447" s="64">
        <f t="shared" ca="1" si="56"/>
        <v>204.39452447886669</v>
      </c>
      <c r="L447" s="64">
        <f t="shared" ca="1" si="56"/>
        <v>839.85876001997281</v>
      </c>
      <c r="M447" s="64">
        <f t="shared" ca="1" si="56"/>
        <v>1180.9339640360924</v>
      </c>
      <c r="N447" s="64">
        <f t="shared" ca="1" si="56"/>
        <v>1512.707392405564</v>
      </c>
      <c r="O447" s="115">
        <f t="shared" ca="1" si="49"/>
        <v>8378.618408833845</v>
      </c>
    </row>
    <row r="448" spans="1:15" hidden="1" x14ac:dyDescent="0.25">
      <c r="A448" s="62">
        <f t="shared" si="50"/>
        <v>447</v>
      </c>
      <c r="B448" s="63">
        <f t="shared" ca="1" si="51"/>
        <v>3.0380149842449741E-2</v>
      </c>
      <c r="C448" s="123">
        <f t="shared" ca="1" si="52"/>
        <v>901.43901810685009</v>
      </c>
      <c r="D448" s="99">
        <f t="shared" ca="1" si="52"/>
        <v>-5467.2167659318111</v>
      </c>
      <c r="E448" s="64">
        <f t="shared" ca="1" si="52"/>
        <v>428.05620833717057</v>
      </c>
      <c r="F448" s="64">
        <f t="shared" ca="1" si="56"/>
        <v>-750.12338379126913</v>
      </c>
      <c r="G448" s="64">
        <f t="shared" ca="1" si="56"/>
        <v>-263.44065296243605</v>
      </c>
      <c r="H448" s="64">
        <f t="shared" ca="1" si="56"/>
        <v>-329.71645212579642</v>
      </c>
      <c r="I448" s="64">
        <f t="shared" ca="1" si="56"/>
        <v>508.68172172521355</v>
      </c>
      <c r="J448" s="64">
        <f t="shared" ca="1" si="56"/>
        <v>629.22103111324986</v>
      </c>
      <c r="K448" s="64">
        <f t="shared" ca="1" si="56"/>
        <v>946.37506945587825</v>
      </c>
      <c r="L448" s="64">
        <f t="shared" ca="1" si="56"/>
        <v>256.5958618411305</v>
      </c>
      <c r="M448" s="64">
        <f t="shared" ca="1" si="56"/>
        <v>205.06034294737606</v>
      </c>
      <c r="N448" s="64">
        <f t="shared" ca="1" si="56"/>
        <v>334.00655887619286</v>
      </c>
      <c r="O448" s="115">
        <f t="shared" ca="1" si="49"/>
        <v>1964.7163054167102</v>
      </c>
    </row>
    <row r="449" spans="1:15" hidden="1" x14ac:dyDescent="0.25">
      <c r="A449" s="62">
        <f t="shared" si="50"/>
        <v>448</v>
      </c>
      <c r="B449" s="63">
        <f t="shared" ca="1" si="51"/>
        <v>-2.1307170230284292E-2</v>
      </c>
      <c r="C449" s="123">
        <f t="shared" ca="1" si="52"/>
        <v>766.29601144083608</v>
      </c>
      <c r="D449" s="99">
        <f t="shared" ca="1" si="52"/>
        <v>-1511.5808735293858</v>
      </c>
      <c r="E449" s="64">
        <f t="shared" ca="1" si="52"/>
        <v>-117.91089330767011</v>
      </c>
      <c r="F449" s="64">
        <f t="shared" ca="1" si="56"/>
        <v>289.84603678173397</v>
      </c>
      <c r="G449" s="64">
        <f t="shared" ca="1" si="56"/>
        <v>923.41899344874014</v>
      </c>
      <c r="H449" s="64">
        <f t="shared" ca="1" si="56"/>
        <v>762.9758432059034</v>
      </c>
      <c r="I449" s="64">
        <f t="shared" ca="1" si="56"/>
        <v>330.8923449614586</v>
      </c>
      <c r="J449" s="64">
        <f t="shared" ca="1" si="56"/>
        <v>331.82906797645398</v>
      </c>
      <c r="K449" s="64">
        <f t="shared" ca="1" si="56"/>
        <v>623.18569954761563</v>
      </c>
      <c r="L449" s="64">
        <f t="shared" ca="1" si="56"/>
        <v>330.40395917136567</v>
      </c>
      <c r="M449" s="64">
        <f t="shared" ca="1" si="56"/>
        <v>792.08150249110281</v>
      </c>
      <c r="N449" s="64">
        <f t="shared" ca="1" si="56"/>
        <v>473.38853151425741</v>
      </c>
      <c r="O449" s="115">
        <f t="shared" ca="1" si="49"/>
        <v>4740.1110857909616</v>
      </c>
    </row>
    <row r="450" spans="1:15" hidden="1" x14ac:dyDescent="0.25">
      <c r="A450" s="62">
        <f t="shared" si="50"/>
        <v>449</v>
      </c>
      <c r="B450" s="63">
        <f t="shared" ca="1" si="51"/>
        <v>4.6265901298452192E-2</v>
      </c>
      <c r="C450" s="123">
        <f t="shared" ca="1" si="52"/>
        <v>599.38955950370541</v>
      </c>
      <c r="D450" s="99">
        <f t="shared" ca="1" si="52"/>
        <v>8711.3498703782971</v>
      </c>
      <c r="E450" s="64">
        <f t="shared" ca="1" si="52"/>
        <v>1243.7129674441367</v>
      </c>
      <c r="F450" s="64">
        <f t="shared" ca="1" si="56"/>
        <v>158.69983640586287</v>
      </c>
      <c r="G450" s="64">
        <f t="shared" ca="1" si="56"/>
        <v>-145.9754535445926</v>
      </c>
      <c r="H450" s="64">
        <f t="shared" ca="1" si="56"/>
        <v>-194.22123554496034</v>
      </c>
      <c r="I450" s="64">
        <f t="shared" ca="1" si="56"/>
        <v>676.13307043037753</v>
      </c>
      <c r="J450" s="64">
        <f t="shared" ca="1" si="56"/>
        <v>425.7212770708432</v>
      </c>
      <c r="K450" s="64">
        <f t="shared" ca="1" si="56"/>
        <v>-73.574979991518262</v>
      </c>
      <c r="L450" s="64">
        <f t="shared" ca="1" si="56"/>
        <v>270.22869414066543</v>
      </c>
      <c r="M450" s="64">
        <f t="shared" ca="1" si="56"/>
        <v>654.28977487405837</v>
      </c>
      <c r="N450" s="64">
        <f t="shared" ca="1" si="56"/>
        <v>1142.2404349964922</v>
      </c>
      <c r="O450" s="115">
        <f t="shared" ref="O450:O513" ca="1" si="57">SUM(E450:N450)</f>
        <v>4157.2543862813654</v>
      </c>
    </row>
    <row r="451" spans="1:15" hidden="1" x14ac:dyDescent="0.25">
      <c r="A451" s="62">
        <f t="shared" ref="A451:A514" si="58">1+A450</f>
        <v>450</v>
      </c>
      <c r="B451" s="63">
        <f t="shared" ref="B451:B514" ca="1" si="59">_xlfn.NORM.INV(RAND(),$R$1,$U$1)</f>
        <v>6.5241550906335974E-2</v>
      </c>
      <c r="C451" s="123">
        <f t="shared" ref="C451:N514" ca="1" si="60">(_xlfn.NORM.INV(RAND(),C$1*$R$1,C$1*$U$1))</f>
        <v>447.40796904119532</v>
      </c>
      <c r="D451" s="99">
        <f t="shared" ca="1" si="60"/>
        <v>3582.1724458610784</v>
      </c>
      <c r="E451" s="64">
        <f t="shared" ca="1" si="60"/>
        <v>432.70172818152469</v>
      </c>
      <c r="F451" s="64">
        <f t="shared" ca="1" si="60"/>
        <v>1021.2632202625022</v>
      </c>
      <c r="G451" s="64">
        <f t="shared" ca="1" si="60"/>
        <v>496.54115200316249</v>
      </c>
      <c r="H451" s="64">
        <f t="shared" ca="1" si="60"/>
        <v>632.04810587997201</v>
      </c>
      <c r="I451" s="64">
        <f t="shared" ca="1" si="60"/>
        <v>145.87260953727792</v>
      </c>
      <c r="J451" s="64">
        <f t="shared" ca="1" si="60"/>
        <v>1025.3447173433833</v>
      </c>
      <c r="K451" s="64">
        <f t="shared" ca="1" si="60"/>
        <v>330.20030296475926</v>
      </c>
      <c r="L451" s="64">
        <f t="shared" ca="1" si="60"/>
        <v>-278.11566607660882</v>
      </c>
      <c r="M451" s="64">
        <f t="shared" ca="1" si="60"/>
        <v>25.561922788357265</v>
      </c>
      <c r="N451" s="64">
        <f t="shared" ca="1" si="60"/>
        <v>346.34380710271262</v>
      </c>
      <c r="O451" s="115">
        <f t="shared" ca="1" si="57"/>
        <v>4177.7618999870429</v>
      </c>
    </row>
    <row r="452" spans="1:15" hidden="1" x14ac:dyDescent="0.25">
      <c r="A452" s="62">
        <f t="shared" si="58"/>
        <v>451</v>
      </c>
      <c r="B452" s="63">
        <f t="shared" ca="1" si="59"/>
        <v>-1.9575814243968287E-2</v>
      </c>
      <c r="C452" s="123">
        <f t="shared" ca="1" si="60"/>
        <v>524.83700729672216</v>
      </c>
      <c r="D452" s="99">
        <f t="shared" ca="1" si="60"/>
        <v>13458.231394871358</v>
      </c>
      <c r="E452" s="64">
        <f t="shared" ca="1" si="60"/>
        <v>701.80584825025608</v>
      </c>
      <c r="F452" s="64">
        <f t="shared" ca="1" si="60"/>
        <v>1113.6811620449457</v>
      </c>
      <c r="G452" s="64">
        <f t="shared" ca="1" si="60"/>
        <v>995.63199161080956</v>
      </c>
      <c r="H452" s="64">
        <f t="shared" ca="1" si="60"/>
        <v>758.16742956670385</v>
      </c>
      <c r="I452" s="64">
        <f t="shared" ca="1" si="60"/>
        <v>555.0381630101017</v>
      </c>
      <c r="J452" s="64">
        <f t="shared" ca="1" si="60"/>
        <v>-390.24077563184971</v>
      </c>
      <c r="K452" s="64">
        <f t="shared" ca="1" si="60"/>
        <v>945.16437070071174</v>
      </c>
      <c r="L452" s="64">
        <f t="shared" ca="1" si="60"/>
        <v>116.46309510688764</v>
      </c>
      <c r="M452" s="64">
        <f t="shared" ca="1" si="60"/>
        <v>1081.8337125948512</v>
      </c>
      <c r="N452" s="64">
        <f t="shared" ca="1" si="60"/>
        <v>-594.33787768560614</v>
      </c>
      <c r="O452" s="115">
        <f t="shared" ca="1" si="57"/>
        <v>5283.2071195678109</v>
      </c>
    </row>
    <row r="453" spans="1:15" hidden="1" x14ac:dyDescent="0.25">
      <c r="A453" s="62">
        <f t="shared" si="58"/>
        <v>452</v>
      </c>
      <c r="B453" s="63">
        <f t="shared" ca="1" si="59"/>
        <v>9.5575349499897183E-2</v>
      </c>
      <c r="C453" s="123">
        <f t="shared" ca="1" si="60"/>
        <v>857.14755305276026</v>
      </c>
      <c r="D453" s="99">
        <f t="shared" ca="1" si="60"/>
        <v>9041.8404354504673</v>
      </c>
      <c r="E453" s="64">
        <f t="shared" ca="1" si="60"/>
        <v>915.82695159240632</v>
      </c>
      <c r="F453" s="64">
        <f t="shared" ca="1" si="60"/>
        <v>508.54109496637665</v>
      </c>
      <c r="G453" s="64">
        <f t="shared" ca="1" si="60"/>
        <v>682.92739238041474</v>
      </c>
      <c r="H453" s="64">
        <f t="shared" ca="1" si="60"/>
        <v>669.01802693218269</v>
      </c>
      <c r="I453" s="64">
        <f t="shared" ca="1" si="60"/>
        <v>817.26483227129711</v>
      </c>
      <c r="J453" s="64">
        <f t="shared" ca="1" si="60"/>
        <v>929.04620430823093</v>
      </c>
      <c r="K453" s="64">
        <f t="shared" ca="1" si="60"/>
        <v>1044.2775061075019</v>
      </c>
      <c r="L453" s="64">
        <f t="shared" ca="1" si="60"/>
        <v>719.07814433867168</v>
      </c>
      <c r="M453" s="64">
        <f t="shared" ca="1" si="60"/>
        <v>-387.37775632019964</v>
      </c>
      <c r="N453" s="64">
        <f t="shared" ca="1" si="60"/>
        <v>-945.85800865654073</v>
      </c>
      <c r="O453" s="115">
        <f t="shared" ca="1" si="57"/>
        <v>4952.7443879203411</v>
      </c>
    </row>
    <row r="454" spans="1:15" hidden="1" x14ac:dyDescent="0.25">
      <c r="A454" s="62">
        <f t="shared" si="58"/>
        <v>453</v>
      </c>
      <c r="B454" s="63">
        <f t="shared" ca="1" si="59"/>
        <v>8.7380546738551779E-2</v>
      </c>
      <c r="C454" s="123">
        <f t="shared" ca="1" si="60"/>
        <v>827.19910528427226</v>
      </c>
      <c r="D454" s="99">
        <f t="shared" ca="1" si="60"/>
        <v>7484.3436063739382</v>
      </c>
      <c r="E454" s="64">
        <f t="shared" ca="1" si="60"/>
        <v>553.09818987279505</v>
      </c>
      <c r="F454" s="64">
        <f t="shared" ca="1" si="60"/>
        <v>1635.8173046683316</v>
      </c>
      <c r="G454" s="64">
        <f t="shared" ca="1" si="60"/>
        <v>668.41278057883449</v>
      </c>
      <c r="H454" s="64">
        <f t="shared" ca="1" si="60"/>
        <v>1438.4580276393979</v>
      </c>
      <c r="I454" s="64">
        <f t="shared" ca="1" si="60"/>
        <v>690.08504343523828</v>
      </c>
      <c r="J454" s="64">
        <f t="shared" ca="1" si="60"/>
        <v>547.5312282031158</v>
      </c>
      <c r="K454" s="64">
        <f t="shared" ca="1" si="60"/>
        <v>646.758707860973</v>
      </c>
      <c r="L454" s="64">
        <f t="shared" ca="1" si="60"/>
        <v>1083.8082210655937</v>
      </c>
      <c r="M454" s="64">
        <f t="shared" ca="1" si="60"/>
        <v>1272.0952339893181</v>
      </c>
      <c r="N454" s="64">
        <f t="shared" ca="1" si="60"/>
        <v>137.14704817968868</v>
      </c>
      <c r="O454" s="115">
        <f t="shared" ca="1" si="57"/>
        <v>8673.2117854932876</v>
      </c>
    </row>
    <row r="455" spans="1:15" hidden="1" x14ac:dyDescent="0.25">
      <c r="A455" s="62">
        <f t="shared" si="58"/>
        <v>454</v>
      </c>
      <c r="B455" s="63">
        <f t="shared" ca="1" si="59"/>
        <v>-2.6048957422056526E-2</v>
      </c>
      <c r="C455" s="123">
        <f t="shared" ca="1" si="60"/>
        <v>127.15228419935886</v>
      </c>
      <c r="D455" s="99">
        <f t="shared" ca="1" si="60"/>
        <v>12708.265300927476</v>
      </c>
      <c r="E455" s="64">
        <f t="shared" ca="1" si="60"/>
        <v>1199.0392216367629</v>
      </c>
      <c r="F455" s="64">
        <f t="shared" ca="1" si="60"/>
        <v>109.88958356203455</v>
      </c>
      <c r="G455" s="64">
        <f t="shared" ca="1" si="60"/>
        <v>-92.990614991587222</v>
      </c>
      <c r="H455" s="64">
        <f t="shared" ca="1" si="60"/>
        <v>569.71148112974686</v>
      </c>
      <c r="I455" s="64">
        <f t="shared" ca="1" si="60"/>
        <v>509.95367466762985</v>
      </c>
      <c r="J455" s="64">
        <f t="shared" ca="1" si="60"/>
        <v>262.8208262060258</v>
      </c>
      <c r="K455" s="64">
        <f t="shared" ca="1" si="60"/>
        <v>634.18734814139043</v>
      </c>
      <c r="L455" s="64">
        <f t="shared" ca="1" si="60"/>
        <v>1004.8038477877046</v>
      </c>
      <c r="M455" s="64">
        <f t="shared" ca="1" si="60"/>
        <v>75.224252911882047</v>
      </c>
      <c r="N455" s="64">
        <f t="shared" ca="1" si="60"/>
        <v>557.88063195797349</v>
      </c>
      <c r="O455" s="115">
        <f t="shared" ca="1" si="57"/>
        <v>4830.520253009563</v>
      </c>
    </row>
    <row r="456" spans="1:15" hidden="1" x14ac:dyDescent="0.25">
      <c r="A456" s="62">
        <f t="shared" si="58"/>
        <v>455</v>
      </c>
      <c r="B456" s="63">
        <f t="shared" ca="1" si="59"/>
        <v>5.2165096426827373E-2</v>
      </c>
      <c r="C456" s="123">
        <f t="shared" ca="1" si="60"/>
        <v>592.34976964734585</v>
      </c>
      <c r="D456" s="99">
        <f t="shared" ca="1" si="60"/>
        <v>3264.9642858002071</v>
      </c>
      <c r="E456" s="64">
        <f t="shared" ca="1" si="60"/>
        <v>615.89307468162701</v>
      </c>
      <c r="F456" s="64">
        <f t="shared" ca="1" si="60"/>
        <v>799.94414153611456</v>
      </c>
      <c r="G456" s="64">
        <f t="shared" ca="1" si="60"/>
        <v>1271.9622564982205</v>
      </c>
      <c r="H456" s="64">
        <f t="shared" ca="1" si="60"/>
        <v>-305.39568794262448</v>
      </c>
      <c r="I456" s="64">
        <f t="shared" ca="1" si="60"/>
        <v>1624.5152549479569</v>
      </c>
      <c r="J456" s="64">
        <f t="shared" ca="1" si="60"/>
        <v>769.91123021400495</v>
      </c>
      <c r="K456" s="64">
        <f t="shared" ca="1" si="60"/>
        <v>-49.665902156230231</v>
      </c>
      <c r="L456" s="64">
        <f t="shared" ca="1" si="60"/>
        <v>11.562015031568194</v>
      </c>
      <c r="M456" s="64">
        <f t="shared" ca="1" si="60"/>
        <v>-358.92267843607306</v>
      </c>
      <c r="N456" s="64">
        <f t="shared" ca="1" si="60"/>
        <v>148.17170225189381</v>
      </c>
      <c r="O456" s="115">
        <f t="shared" ca="1" si="57"/>
        <v>4527.9754066264586</v>
      </c>
    </row>
    <row r="457" spans="1:15" hidden="1" x14ac:dyDescent="0.25">
      <c r="A457" s="62">
        <f t="shared" si="58"/>
        <v>456</v>
      </c>
      <c r="B457" s="63">
        <f t="shared" ca="1" si="59"/>
        <v>3.8395986053137862E-2</v>
      </c>
      <c r="C457" s="123">
        <f t="shared" ca="1" si="60"/>
        <v>696.09390670206471</v>
      </c>
      <c r="D457" s="99">
        <f t="shared" ca="1" si="60"/>
        <v>643.04881138813835</v>
      </c>
      <c r="E457" s="64">
        <f t="shared" ca="1" si="60"/>
        <v>174.27736683829545</v>
      </c>
      <c r="F457" s="64">
        <f t="shared" ca="1" si="60"/>
        <v>-615.27952988535685</v>
      </c>
      <c r="G457" s="64">
        <f t="shared" ca="1" si="60"/>
        <v>1013.4300125976384</v>
      </c>
      <c r="H457" s="64">
        <f t="shared" ca="1" si="60"/>
        <v>663.65402662318934</v>
      </c>
      <c r="I457" s="64">
        <f t="shared" ca="1" si="60"/>
        <v>1212.5987493661244</v>
      </c>
      <c r="J457" s="64">
        <f t="shared" ca="1" si="60"/>
        <v>285.60185773029372</v>
      </c>
      <c r="K457" s="64">
        <f t="shared" ca="1" si="60"/>
        <v>732.94798213859201</v>
      </c>
      <c r="L457" s="64">
        <f t="shared" ca="1" si="60"/>
        <v>1.8085443785701045</v>
      </c>
      <c r="M457" s="64">
        <f t="shared" ca="1" si="60"/>
        <v>-43.127656963095092</v>
      </c>
      <c r="N457" s="64">
        <f t="shared" ca="1" si="60"/>
        <v>1024.6833254355852</v>
      </c>
      <c r="O457" s="115">
        <f t="shared" ca="1" si="57"/>
        <v>4450.5946782598367</v>
      </c>
    </row>
    <row r="458" spans="1:15" hidden="1" x14ac:dyDescent="0.25">
      <c r="A458" s="62">
        <f t="shared" si="58"/>
        <v>457</v>
      </c>
      <c r="B458" s="63">
        <f t="shared" ca="1" si="59"/>
        <v>8.8732293351134195E-3</v>
      </c>
      <c r="C458" s="123">
        <f t="shared" ca="1" si="60"/>
        <v>1005.6152590190794</v>
      </c>
      <c r="D458" s="99">
        <f t="shared" ca="1" si="60"/>
        <v>8507.8679065930355</v>
      </c>
      <c r="E458" s="64">
        <f t="shared" ca="1" si="60"/>
        <v>147.81497473643685</v>
      </c>
      <c r="F458" s="64">
        <f t="shared" ref="F458:N473" ca="1" si="61">(_xlfn.NORM.INV(RAND(),F$1*$R$1,F$1*$U$1))</f>
        <v>149.43228033741292</v>
      </c>
      <c r="G458" s="64">
        <f t="shared" ca="1" si="61"/>
        <v>42.93325347263584</v>
      </c>
      <c r="H458" s="64">
        <f t="shared" ca="1" si="61"/>
        <v>785.94246333717501</v>
      </c>
      <c r="I458" s="64">
        <f t="shared" ca="1" si="61"/>
        <v>448.38624987671091</v>
      </c>
      <c r="J458" s="64">
        <f t="shared" ca="1" si="61"/>
        <v>129.60371449675313</v>
      </c>
      <c r="K458" s="64">
        <f t="shared" ca="1" si="61"/>
        <v>463.94565986992325</v>
      </c>
      <c r="L458" s="64">
        <f t="shared" ca="1" si="61"/>
        <v>623.56569735900803</v>
      </c>
      <c r="M458" s="64">
        <f t="shared" ca="1" si="61"/>
        <v>142.34294768660612</v>
      </c>
      <c r="N458" s="64">
        <f t="shared" ca="1" si="61"/>
        <v>228.12710178398908</v>
      </c>
      <c r="O458" s="115">
        <f t="shared" ca="1" si="57"/>
        <v>3162.0943429566514</v>
      </c>
    </row>
    <row r="459" spans="1:15" hidden="1" x14ac:dyDescent="0.25">
      <c r="A459" s="62">
        <f t="shared" si="58"/>
        <v>458</v>
      </c>
      <c r="B459" s="63">
        <f t="shared" ca="1" si="59"/>
        <v>0.13042286713835405</v>
      </c>
      <c r="C459" s="123">
        <f t="shared" ca="1" si="60"/>
        <v>1028.5371539557236</v>
      </c>
      <c r="D459" s="99">
        <f t="shared" ca="1" si="60"/>
        <v>10110.112324170081</v>
      </c>
      <c r="E459" s="64">
        <f t="shared" ca="1" si="60"/>
        <v>911.52469817688871</v>
      </c>
      <c r="F459" s="64">
        <f t="shared" ca="1" si="61"/>
        <v>872.29002108677014</v>
      </c>
      <c r="G459" s="64">
        <f t="shared" ca="1" si="61"/>
        <v>-721.17868355788755</v>
      </c>
      <c r="H459" s="64">
        <f t="shared" ca="1" si="61"/>
        <v>265.93645147365766</v>
      </c>
      <c r="I459" s="64">
        <f t="shared" ca="1" si="61"/>
        <v>556.94205959222722</v>
      </c>
      <c r="J459" s="64">
        <f t="shared" ca="1" si="61"/>
        <v>1115.4024004745063</v>
      </c>
      <c r="K459" s="64">
        <f t="shared" ca="1" si="61"/>
        <v>1383.5100011709558</v>
      </c>
      <c r="L459" s="64">
        <f t="shared" ca="1" si="61"/>
        <v>1122.9492819627183</v>
      </c>
      <c r="M459" s="64">
        <f t="shared" ca="1" si="61"/>
        <v>1473.9341994744523</v>
      </c>
      <c r="N459" s="64">
        <f t="shared" ca="1" si="61"/>
        <v>-262.55077006052079</v>
      </c>
      <c r="O459" s="115">
        <f t="shared" ca="1" si="57"/>
        <v>6718.7596597937682</v>
      </c>
    </row>
    <row r="460" spans="1:15" hidden="1" x14ac:dyDescent="0.25">
      <c r="A460" s="62">
        <f t="shared" si="58"/>
        <v>459</v>
      </c>
      <c r="B460" s="63">
        <f t="shared" ca="1" si="59"/>
        <v>6.9372144230992625E-2</v>
      </c>
      <c r="C460" s="123">
        <f t="shared" ca="1" si="60"/>
        <v>1150.127098689861</v>
      </c>
      <c r="D460" s="99">
        <f t="shared" ca="1" si="60"/>
        <v>837.82180935732413</v>
      </c>
      <c r="E460" s="64">
        <f t="shared" ca="1" si="60"/>
        <v>516.79746369771465</v>
      </c>
      <c r="F460" s="64">
        <f t="shared" ca="1" si="61"/>
        <v>-46.155370930159393</v>
      </c>
      <c r="G460" s="64">
        <f t="shared" ca="1" si="61"/>
        <v>1239.4087709178943</v>
      </c>
      <c r="H460" s="64">
        <f t="shared" ca="1" si="61"/>
        <v>-486.63788960152579</v>
      </c>
      <c r="I460" s="64">
        <f t="shared" ca="1" si="61"/>
        <v>459.83407786015823</v>
      </c>
      <c r="J460" s="64">
        <f t="shared" ca="1" si="61"/>
        <v>-31.767125572762211</v>
      </c>
      <c r="K460" s="64">
        <f t="shared" ca="1" si="61"/>
        <v>422.33416230552791</v>
      </c>
      <c r="L460" s="64">
        <f t="shared" ca="1" si="61"/>
        <v>-41.099924272128987</v>
      </c>
      <c r="M460" s="64">
        <f t="shared" ca="1" si="61"/>
        <v>6.7916529651720907</v>
      </c>
      <c r="N460" s="64">
        <f t="shared" ca="1" si="61"/>
        <v>539.95082652024439</v>
      </c>
      <c r="O460" s="115">
        <f t="shared" ca="1" si="57"/>
        <v>2579.4566438901352</v>
      </c>
    </row>
    <row r="461" spans="1:15" hidden="1" x14ac:dyDescent="0.25">
      <c r="A461" s="62">
        <f t="shared" si="58"/>
        <v>460</v>
      </c>
      <c r="B461" s="63">
        <f t="shared" ca="1" si="59"/>
        <v>9.0658158190924751E-2</v>
      </c>
      <c r="C461" s="123">
        <f t="shared" ca="1" si="60"/>
        <v>128.78513625591484</v>
      </c>
      <c r="D461" s="99">
        <f t="shared" ca="1" si="60"/>
        <v>427.35051445925455</v>
      </c>
      <c r="E461" s="64">
        <f t="shared" ca="1" si="60"/>
        <v>812.57018447513587</v>
      </c>
      <c r="F461" s="64">
        <f t="shared" ca="1" si="61"/>
        <v>1269.1357336037163</v>
      </c>
      <c r="G461" s="64">
        <f t="shared" ca="1" si="61"/>
        <v>-223.17516299395891</v>
      </c>
      <c r="H461" s="64">
        <f t="shared" ca="1" si="61"/>
        <v>88.512728490421921</v>
      </c>
      <c r="I461" s="64">
        <f t="shared" ca="1" si="61"/>
        <v>602.1364875988728</v>
      </c>
      <c r="J461" s="64">
        <f t="shared" ca="1" si="61"/>
        <v>607.05707385291271</v>
      </c>
      <c r="K461" s="64">
        <f t="shared" ca="1" si="61"/>
        <v>1616.6485710371132</v>
      </c>
      <c r="L461" s="64">
        <f t="shared" ca="1" si="61"/>
        <v>-54.680921667478401</v>
      </c>
      <c r="M461" s="64">
        <f t="shared" ca="1" si="61"/>
        <v>670.30468791794954</v>
      </c>
      <c r="N461" s="64">
        <f t="shared" ca="1" si="61"/>
        <v>646.00996391784975</v>
      </c>
      <c r="O461" s="115">
        <f t="shared" ca="1" si="57"/>
        <v>6034.5193462325342</v>
      </c>
    </row>
    <row r="462" spans="1:15" hidden="1" x14ac:dyDescent="0.25">
      <c r="A462" s="62">
        <f t="shared" si="58"/>
        <v>461</v>
      </c>
      <c r="B462" s="63">
        <f t="shared" ca="1" si="59"/>
        <v>0.14269361538809389</v>
      </c>
      <c r="C462" s="123">
        <f t="shared" ca="1" si="60"/>
        <v>677.83433558712204</v>
      </c>
      <c r="D462" s="99">
        <f t="shared" ca="1" si="60"/>
        <v>-4970.9365249712282</v>
      </c>
      <c r="E462" s="64">
        <f t="shared" ca="1" si="60"/>
        <v>-108.33199415881188</v>
      </c>
      <c r="F462" s="64">
        <f t="shared" ca="1" si="61"/>
        <v>909.1397840989822</v>
      </c>
      <c r="G462" s="64">
        <f t="shared" ca="1" si="61"/>
        <v>548.86985100959646</v>
      </c>
      <c r="H462" s="64">
        <f t="shared" ca="1" si="61"/>
        <v>1013.525361643481</v>
      </c>
      <c r="I462" s="64">
        <f t="shared" ca="1" si="61"/>
        <v>-444.4019363250809</v>
      </c>
      <c r="J462" s="64">
        <f t="shared" ca="1" si="61"/>
        <v>454.23148756485591</v>
      </c>
      <c r="K462" s="64">
        <f t="shared" ca="1" si="61"/>
        <v>524.79098384428357</v>
      </c>
      <c r="L462" s="64">
        <f t="shared" ca="1" si="61"/>
        <v>396.99384889077191</v>
      </c>
      <c r="M462" s="64">
        <f t="shared" ca="1" si="61"/>
        <v>691.14239833000352</v>
      </c>
      <c r="N462" s="64">
        <f t="shared" ca="1" si="61"/>
        <v>657.02675585857526</v>
      </c>
      <c r="O462" s="115">
        <f t="shared" ca="1" si="57"/>
        <v>4642.9865407566576</v>
      </c>
    </row>
    <row r="463" spans="1:15" hidden="1" x14ac:dyDescent="0.25">
      <c r="A463" s="62">
        <f t="shared" si="58"/>
        <v>462</v>
      </c>
      <c r="B463" s="63">
        <f t="shared" ca="1" si="59"/>
        <v>7.407505337898794E-3</v>
      </c>
      <c r="C463" s="123">
        <f t="shared" ca="1" si="60"/>
        <v>177.57770973080045</v>
      </c>
      <c r="D463" s="99">
        <f t="shared" ca="1" si="60"/>
        <v>6887.2663711477353</v>
      </c>
      <c r="E463" s="64">
        <f t="shared" ca="1" si="60"/>
        <v>1134.4506188194582</v>
      </c>
      <c r="F463" s="64">
        <f t="shared" ca="1" si="61"/>
        <v>565.4863196590394</v>
      </c>
      <c r="G463" s="64">
        <f t="shared" ca="1" si="61"/>
        <v>1629.26843850058</v>
      </c>
      <c r="H463" s="64">
        <f t="shared" ca="1" si="61"/>
        <v>997.67897036669706</v>
      </c>
      <c r="I463" s="64">
        <f t="shared" ca="1" si="61"/>
        <v>-106.45882857745255</v>
      </c>
      <c r="J463" s="64">
        <f t="shared" ca="1" si="61"/>
        <v>-219.97213580337734</v>
      </c>
      <c r="K463" s="64">
        <f t="shared" ca="1" si="61"/>
        <v>1527.0692582906047</v>
      </c>
      <c r="L463" s="64">
        <f t="shared" ca="1" si="61"/>
        <v>473.37495140782039</v>
      </c>
      <c r="M463" s="64">
        <f t="shared" ca="1" si="61"/>
        <v>-71.922647280009642</v>
      </c>
      <c r="N463" s="64">
        <f t="shared" ca="1" si="61"/>
        <v>1127.0749170132008</v>
      </c>
      <c r="O463" s="115">
        <f t="shared" ca="1" si="57"/>
        <v>7056.0498623965614</v>
      </c>
    </row>
    <row r="464" spans="1:15" hidden="1" x14ac:dyDescent="0.25">
      <c r="A464" s="62">
        <f t="shared" si="58"/>
        <v>463</v>
      </c>
      <c r="B464" s="63">
        <f t="shared" ca="1" si="59"/>
        <v>0.11307631952622124</v>
      </c>
      <c r="C464" s="123">
        <f t="shared" ca="1" si="60"/>
        <v>-943.47369775985749</v>
      </c>
      <c r="D464" s="99">
        <f t="shared" ca="1" si="60"/>
        <v>10705.964022334052</v>
      </c>
      <c r="E464" s="64">
        <f t="shared" ca="1" si="60"/>
        <v>968.13315425094834</v>
      </c>
      <c r="F464" s="64">
        <f t="shared" ca="1" si="61"/>
        <v>987.4936373925691</v>
      </c>
      <c r="G464" s="64">
        <f t="shared" ca="1" si="61"/>
        <v>-424.1185397777482</v>
      </c>
      <c r="H464" s="64">
        <f t="shared" ca="1" si="61"/>
        <v>1584.6873725419955</v>
      </c>
      <c r="I464" s="64">
        <f t="shared" ca="1" si="61"/>
        <v>460.14409284035207</v>
      </c>
      <c r="J464" s="64">
        <f t="shared" ca="1" si="61"/>
        <v>607.88639761256195</v>
      </c>
      <c r="K464" s="64">
        <f t="shared" ca="1" si="61"/>
        <v>39.084113349269728</v>
      </c>
      <c r="L464" s="64">
        <f t="shared" ca="1" si="61"/>
        <v>-1154.2606831200383</v>
      </c>
      <c r="M464" s="64">
        <f t="shared" ca="1" si="61"/>
        <v>-949.36006655035021</v>
      </c>
      <c r="N464" s="64">
        <f t="shared" ca="1" si="61"/>
        <v>1245.9630756981292</v>
      </c>
      <c r="O464" s="115">
        <f t="shared" ca="1" si="57"/>
        <v>3365.6525542376889</v>
      </c>
    </row>
    <row r="465" spans="1:15" hidden="1" x14ac:dyDescent="0.25">
      <c r="A465" s="62">
        <f t="shared" si="58"/>
        <v>464</v>
      </c>
      <c r="B465" s="63">
        <f t="shared" ca="1" si="59"/>
        <v>3.5738157970848609E-2</v>
      </c>
      <c r="C465" s="123">
        <f t="shared" ca="1" si="60"/>
        <v>296.09524864325562</v>
      </c>
      <c r="D465" s="99">
        <f t="shared" ca="1" si="60"/>
        <v>-3887.0822159164018</v>
      </c>
      <c r="E465" s="64">
        <f t="shared" ca="1" si="60"/>
        <v>97.87810265450787</v>
      </c>
      <c r="F465" s="64">
        <f t="shared" ca="1" si="61"/>
        <v>-134.69475707351546</v>
      </c>
      <c r="G465" s="64">
        <f t="shared" ca="1" si="61"/>
        <v>389.02379138510514</v>
      </c>
      <c r="H465" s="64">
        <f t="shared" ca="1" si="61"/>
        <v>840.47370783196266</v>
      </c>
      <c r="I465" s="64">
        <f t="shared" ca="1" si="61"/>
        <v>-579.05717269017941</v>
      </c>
      <c r="J465" s="64">
        <f t="shared" ca="1" si="61"/>
        <v>-509.85961534175385</v>
      </c>
      <c r="K465" s="64">
        <f t="shared" ca="1" si="61"/>
        <v>229.31767319332317</v>
      </c>
      <c r="L465" s="64">
        <f t="shared" ca="1" si="61"/>
        <v>426.87247902218138</v>
      </c>
      <c r="M465" s="64">
        <f t="shared" ca="1" si="61"/>
        <v>948.8329542897975</v>
      </c>
      <c r="N465" s="64">
        <f t="shared" ca="1" si="61"/>
        <v>742.71479575657179</v>
      </c>
      <c r="O465" s="115">
        <f t="shared" ca="1" si="57"/>
        <v>2451.5019590280008</v>
      </c>
    </row>
    <row r="466" spans="1:15" hidden="1" x14ac:dyDescent="0.25">
      <c r="A466" s="62">
        <f t="shared" si="58"/>
        <v>465</v>
      </c>
      <c r="B466" s="63">
        <f t="shared" ca="1" si="59"/>
        <v>6.4786043205659657E-2</v>
      </c>
      <c r="C466" s="123">
        <f t="shared" ca="1" si="60"/>
        <v>295.20536598537399</v>
      </c>
      <c r="D466" s="99">
        <f t="shared" ca="1" si="60"/>
        <v>6322.2080907612917</v>
      </c>
      <c r="E466" s="64">
        <f t="shared" ca="1" si="60"/>
        <v>611.78436137757865</v>
      </c>
      <c r="F466" s="64">
        <f t="shared" ca="1" si="61"/>
        <v>595.7910141534295</v>
      </c>
      <c r="G466" s="64">
        <f t="shared" ca="1" si="61"/>
        <v>2042.1140306791497</v>
      </c>
      <c r="H466" s="64">
        <f t="shared" ca="1" si="61"/>
        <v>1752.0163050316096</v>
      </c>
      <c r="I466" s="64">
        <f t="shared" ca="1" si="61"/>
        <v>505.50845013775159</v>
      </c>
      <c r="J466" s="64">
        <f t="shared" ca="1" si="61"/>
        <v>-76.812086556041777</v>
      </c>
      <c r="K466" s="64">
        <f t="shared" ca="1" si="61"/>
        <v>385.44883997586226</v>
      </c>
      <c r="L466" s="64">
        <f t="shared" ca="1" si="61"/>
        <v>-235.82861042976572</v>
      </c>
      <c r="M466" s="64">
        <f t="shared" ca="1" si="61"/>
        <v>670.94130354879849</v>
      </c>
      <c r="N466" s="64">
        <f t="shared" ca="1" si="61"/>
        <v>740.47497211063364</v>
      </c>
      <c r="O466" s="115">
        <f t="shared" ca="1" si="57"/>
        <v>6991.4385800290065</v>
      </c>
    </row>
    <row r="467" spans="1:15" hidden="1" x14ac:dyDescent="0.25">
      <c r="A467" s="62">
        <f t="shared" si="58"/>
        <v>466</v>
      </c>
      <c r="B467" s="63">
        <f t="shared" ca="1" si="59"/>
        <v>3.945426873426134E-2</v>
      </c>
      <c r="C467" s="123">
        <f t="shared" ca="1" si="60"/>
        <v>1026.6584163871003</v>
      </c>
      <c r="D467" s="99">
        <f t="shared" ca="1" si="60"/>
        <v>6645.3903464568066</v>
      </c>
      <c r="E467" s="64">
        <f t="shared" ca="1" si="60"/>
        <v>667.988156758218</v>
      </c>
      <c r="F467" s="64">
        <f t="shared" ca="1" si="61"/>
        <v>1786.4293398001532</v>
      </c>
      <c r="G467" s="64">
        <f t="shared" ca="1" si="61"/>
        <v>996.87075918623282</v>
      </c>
      <c r="H467" s="64">
        <f t="shared" ca="1" si="61"/>
        <v>1801.9796808023282</v>
      </c>
      <c r="I467" s="64">
        <f t="shared" ca="1" si="61"/>
        <v>243.18032597588314</v>
      </c>
      <c r="J467" s="64">
        <f t="shared" ca="1" si="61"/>
        <v>1127.4200452502009</v>
      </c>
      <c r="K467" s="64">
        <f t="shared" ca="1" si="61"/>
        <v>1461.1420618818281</v>
      </c>
      <c r="L467" s="64">
        <f t="shared" ca="1" si="61"/>
        <v>674.89085321574373</v>
      </c>
      <c r="M467" s="64">
        <f t="shared" ca="1" si="61"/>
        <v>584.2693615897258</v>
      </c>
      <c r="N467" s="64">
        <f t="shared" ca="1" si="61"/>
        <v>383.56504732378949</v>
      </c>
      <c r="O467" s="115">
        <f t="shared" ca="1" si="57"/>
        <v>9727.735631784104</v>
      </c>
    </row>
    <row r="468" spans="1:15" hidden="1" x14ac:dyDescent="0.25">
      <c r="A468" s="62">
        <f t="shared" si="58"/>
        <v>467</v>
      </c>
      <c r="B468" s="63">
        <f t="shared" ca="1" si="59"/>
        <v>1.1005746140672942E-2</v>
      </c>
      <c r="C468" s="123">
        <f t="shared" ca="1" si="60"/>
        <v>444.26367708119244</v>
      </c>
      <c r="D468" s="99">
        <f t="shared" ca="1" si="60"/>
        <v>6581.6136658396299</v>
      </c>
      <c r="E468" s="64">
        <f t="shared" ca="1" si="60"/>
        <v>927.5681832938991</v>
      </c>
      <c r="F468" s="64">
        <f t="shared" ca="1" si="61"/>
        <v>595.27879754306218</v>
      </c>
      <c r="G468" s="64">
        <f t="shared" ca="1" si="61"/>
        <v>1330.7902414939397</v>
      </c>
      <c r="H468" s="64">
        <f t="shared" ca="1" si="61"/>
        <v>428.94679738304421</v>
      </c>
      <c r="I468" s="64">
        <f t="shared" ca="1" si="61"/>
        <v>618.46723628184088</v>
      </c>
      <c r="J468" s="64">
        <f t="shared" ca="1" si="61"/>
        <v>-40.364085353054747</v>
      </c>
      <c r="K468" s="64">
        <f t="shared" ca="1" si="61"/>
        <v>-98.314783624698975</v>
      </c>
      <c r="L468" s="64">
        <f t="shared" ca="1" si="61"/>
        <v>969.6373382782208</v>
      </c>
      <c r="M468" s="64">
        <f t="shared" ca="1" si="61"/>
        <v>259.32881834018394</v>
      </c>
      <c r="N468" s="64">
        <f t="shared" ca="1" si="61"/>
        <v>981.24583641613253</v>
      </c>
      <c r="O468" s="115">
        <f t="shared" ca="1" si="57"/>
        <v>5972.584380052569</v>
      </c>
    </row>
    <row r="469" spans="1:15" hidden="1" x14ac:dyDescent="0.25">
      <c r="A469" s="62">
        <f t="shared" si="58"/>
        <v>468</v>
      </c>
      <c r="B469" s="63">
        <f t="shared" ca="1" si="59"/>
        <v>4.9453362857903367E-2</v>
      </c>
      <c r="C469" s="123">
        <f t="shared" ca="1" si="60"/>
        <v>486.69159216751979</v>
      </c>
      <c r="D469" s="99">
        <f t="shared" ca="1" si="60"/>
        <v>-4489.46344367028</v>
      </c>
      <c r="E469" s="64">
        <f t="shared" ca="1" si="60"/>
        <v>886.69858699435213</v>
      </c>
      <c r="F469" s="64">
        <f t="shared" ca="1" si="61"/>
        <v>587.32106267166785</v>
      </c>
      <c r="G469" s="64">
        <f t="shared" ca="1" si="61"/>
        <v>-398.98452522990817</v>
      </c>
      <c r="H469" s="64">
        <f t="shared" ca="1" si="61"/>
        <v>288.3078709590859</v>
      </c>
      <c r="I469" s="64">
        <f t="shared" ca="1" si="61"/>
        <v>763.99859278385941</v>
      </c>
      <c r="J469" s="64">
        <f t="shared" ca="1" si="61"/>
        <v>885.97012358885422</v>
      </c>
      <c r="K469" s="64">
        <f t="shared" ca="1" si="61"/>
        <v>-55.0105447233517</v>
      </c>
      <c r="L469" s="64">
        <f t="shared" ca="1" si="61"/>
        <v>153.50847165334437</v>
      </c>
      <c r="M469" s="64">
        <f t="shared" ca="1" si="61"/>
        <v>906.3072423151641</v>
      </c>
      <c r="N469" s="64">
        <f t="shared" ca="1" si="61"/>
        <v>128.92680580211731</v>
      </c>
      <c r="O469" s="115">
        <f t="shared" ca="1" si="57"/>
        <v>4147.0436868151846</v>
      </c>
    </row>
    <row r="470" spans="1:15" hidden="1" x14ac:dyDescent="0.25">
      <c r="A470" s="62">
        <f t="shared" si="58"/>
        <v>469</v>
      </c>
      <c r="B470" s="63">
        <f t="shared" ca="1" si="59"/>
        <v>3.4944324158761982E-2</v>
      </c>
      <c r="C470" s="123">
        <f t="shared" ca="1" si="60"/>
        <v>456.75380059976675</v>
      </c>
      <c r="D470" s="99">
        <f t="shared" ca="1" si="60"/>
        <v>9668.8529990424886</v>
      </c>
      <c r="E470" s="64">
        <f t="shared" ca="1" si="60"/>
        <v>694.08641142066904</v>
      </c>
      <c r="F470" s="64">
        <f t="shared" ca="1" si="61"/>
        <v>752.75278153924819</v>
      </c>
      <c r="G470" s="64">
        <f t="shared" ca="1" si="61"/>
        <v>1440.2761777599685</v>
      </c>
      <c r="H470" s="64">
        <f t="shared" ca="1" si="61"/>
        <v>1177.0865988465566</v>
      </c>
      <c r="I470" s="64">
        <f t="shared" ca="1" si="61"/>
        <v>164.12473390780622</v>
      </c>
      <c r="J470" s="64">
        <f t="shared" ca="1" si="61"/>
        <v>1082.1902484251214</v>
      </c>
      <c r="K470" s="64">
        <f t="shared" ca="1" si="61"/>
        <v>660.30882478019294</v>
      </c>
      <c r="L470" s="64">
        <f t="shared" ca="1" si="61"/>
        <v>-27.804883462319481</v>
      </c>
      <c r="M470" s="64">
        <f t="shared" ca="1" si="61"/>
        <v>71.56064075121418</v>
      </c>
      <c r="N470" s="64">
        <f t="shared" ca="1" si="61"/>
        <v>346.63023454377571</v>
      </c>
      <c r="O470" s="115">
        <f t="shared" ca="1" si="57"/>
        <v>6361.2117685122339</v>
      </c>
    </row>
    <row r="471" spans="1:15" hidden="1" x14ac:dyDescent="0.25">
      <c r="A471" s="62">
        <f t="shared" si="58"/>
        <v>470</v>
      </c>
      <c r="B471" s="63">
        <f t="shared" ca="1" si="59"/>
        <v>4.9110952852651386E-2</v>
      </c>
      <c r="C471" s="123">
        <f t="shared" ca="1" si="60"/>
        <v>226.01353982721957</v>
      </c>
      <c r="D471" s="99">
        <f t="shared" ca="1" si="60"/>
        <v>3879.9294868216166</v>
      </c>
      <c r="E471" s="64">
        <f t="shared" ca="1" si="60"/>
        <v>72.304569324429906</v>
      </c>
      <c r="F471" s="64">
        <f t="shared" ca="1" si="61"/>
        <v>856.81087831160607</v>
      </c>
      <c r="G471" s="64">
        <f t="shared" ca="1" si="61"/>
        <v>963.74312778492572</v>
      </c>
      <c r="H471" s="64">
        <f t="shared" ca="1" si="61"/>
        <v>-172.32961338888583</v>
      </c>
      <c r="I471" s="64">
        <f t="shared" ca="1" si="61"/>
        <v>638.93900109086235</v>
      </c>
      <c r="J471" s="64">
        <f t="shared" ca="1" si="61"/>
        <v>108.44527753522749</v>
      </c>
      <c r="K471" s="64">
        <f t="shared" ca="1" si="61"/>
        <v>715.15232838137968</v>
      </c>
      <c r="L471" s="64">
        <f t="shared" ca="1" si="61"/>
        <v>632.13432650699281</v>
      </c>
      <c r="M471" s="64">
        <f t="shared" ca="1" si="61"/>
        <v>1193.6155135783156</v>
      </c>
      <c r="N471" s="64">
        <f t="shared" ca="1" si="61"/>
        <v>589.84496975679099</v>
      </c>
      <c r="O471" s="115">
        <f t="shared" ca="1" si="57"/>
        <v>5598.6603788816446</v>
      </c>
    </row>
    <row r="472" spans="1:15" hidden="1" x14ac:dyDescent="0.25">
      <c r="A472" s="62">
        <f t="shared" si="58"/>
        <v>471</v>
      </c>
      <c r="B472" s="63">
        <f t="shared" ca="1" si="59"/>
        <v>4.7641359086534149E-2</v>
      </c>
      <c r="C472" s="123">
        <f t="shared" ca="1" si="60"/>
        <v>619.83485402422002</v>
      </c>
      <c r="D472" s="99">
        <f t="shared" ca="1" si="60"/>
        <v>9917.6150147138469</v>
      </c>
      <c r="E472" s="64">
        <f t="shared" ca="1" si="60"/>
        <v>1467.9826839792158</v>
      </c>
      <c r="F472" s="64">
        <f t="shared" ca="1" si="61"/>
        <v>505.29975663874706</v>
      </c>
      <c r="G472" s="64">
        <f t="shared" ca="1" si="61"/>
        <v>699.07934190149808</v>
      </c>
      <c r="H472" s="64">
        <f t="shared" ca="1" si="61"/>
        <v>136.60243833684177</v>
      </c>
      <c r="I472" s="64">
        <f t="shared" ca="1" si="61"/>
        <v>1301.6514585825407</v>
      </c>
      <c r="J472" s="64">
        <f t="shared" ca="1" si="61"/>
        <v>-359.27023886688164</v>
      </c>
      <c r="K472" s="64">
        <f t="shared" ca="1" si="61"/>
        <v>1148.5726143794589</v>
      </c>
      <c r="L472" s="64">
        <f t="shared" ca="1" si="61"/>
        <v>983.93222793510449</v>
      </c>
      <c r="M472" s="64">
        <f t="shared" ca="1" si="61"/>
        <v>208.58673825065432</v>
      </c>
      <c r="N472" s="64">
        <f t="shared" ca="1" si="61"/>
        <v>554.9640514792311</v>
      </c>
      <c r="O472" s="115">
        <f t="shared" ca="1" si="57"/>
        <v>6647.4010726164097</v>
      </c>
    </row>
    <row r="473" spans="1:15" hidden="1" x14ac:dyDescent="0.25">
      <c r="A473" s="62">
        <f t="shared" si="58"/>
        <v>472</v>
      </c>
      <c r="B473" s="63">
        <f t="shared" ca="1" si="59"/>
        <v>0.13615212633598311</v>
      </c>
      <c r="C473" s="123">
        <f t="shared" ca="1" si="60"/>
        <v>556.49386315709091</v>
      </c>
      <c r="D473" s="99">
        <f t="shared" ca="1" si="60"/>
        <v>5468.9812106335394</v>
      </c>
      <c r="E473" s="64">
        <f t="shared" ca="1" si="60"/>
        <v>114.13930372175605</v>
      </c>
      <c r="F473" s="64">
        <f t="shared" ca="1" si="61"/>
        <v>808.07559109103977</v>
      </c>
      <c r="G473" s="64">
        <f t="shared" ca="1" si="61"/>
        <v>747.6248707618073</v>
      </c>
      <c r="H473" s="64">
        <f t="shared" ca="1" si="61"/>
        <v>-52.135487165316476</v>
      </c>
      <c r="I473" s="64">
        <f t="shared" ca="1" si="61"/>
        <v>513.7182831895143</v>
      </c>
      <c r="J473" s="64">
        <f t="shared" ca="1" si="61"/>
        <v>797.89163197052244</v>
      </c>
      <c r="K473" s="64">
        <f t="shared" ca="1" si="61"/>
        <v>131.9375427348881</v>
      </c>
      <c r="L473" s="64">
        <f t="shared" ca="1" si="61"/>
        <v>1141.9940371608154</v>
      </c>
      <c r="M473" s="64">
        <f t="shared" ca="1" si="61"/>
        <v>294.54952877381641</v>
      </c>
      <c r="N473" s="64">
        <f t="shared" ca="1" si="61"/>
        <v>671.2705793105597</v>
      </c>
      <c r="O473" s="115">
        <f t="shared" ca="1" si="57"/>
        <v>5169.0658815494035</v>
      </c>
    </row>
    <row r="474" spans="1:15" hidden="1" x14ac:dyDescent="0.25">
      <c r="A474" s="62">
        <f t="shared" si="58"/>
        <v>473</v>
      </c>
      <c r="B474" s="63">
        <f t="shared" ca="1" si="59"/>
        <v>6.4416453562308393E-3</v>
      </c>
      <c r="C474" s="123">
        <f t="shared" ca="1" si="60"/>
        <v>625.90597948878144</v>
      </c>
      <c r="D474" s="99">
        <f t="shared" ca="1" si="60"/>
        <v>47.390226057698783</v>
      </c>
      <c r="E474" s="64">
        <f t="shared" ca="1" si="60"/>
        <v>43.447592788418831</v>
      </c>
      <c r="F474" s="64">
        <f t="shared" ref="F474:N489" ca="1" si="62">(_xlfn.NORM.INV(RAND(),F$1*$R$1,F$1*$U$1))</f>
        <v>741.06925108917767</v>
      </c>
      <c r="G474" s="64">
        <f t="shared" ca="1" si="62"/>
        <v>-938.44837114065444</v>
      </c>
      <c r="H474" s="64">
        <f t="shared" ca="1" si="62"/>
        <v>-43.986316682963206</v>
      </c>
      <c r="I474" s="64">
        <f t="shared" ca="1" si="62"/>
        <v>1539.4901777127634</v>
      </c>
      <c r="J474" s="64">
        <f t="shared" ca="1" si="62"/>
        <v>216.89249238594107</v>
      </c>
      <c r="K474" s="64">
        <f t="shared" ca="1" si="62"/>
        <v>1938.6380290973063</v>
      </c>
      <c r="L474" s="64">
        <f t="shared" ca="1" si="62"/>
        <v>1074.1397482310376</v>
      </c>
      <c r="M474" s="64">
        <f t="shared" ca="1" si="62"/>
        <v>1129.7324185084699</v>
      </c>
      <c r="N474" s="64">
        <f t="shared" ca="1" si="62"/>
        <v>972.16548928630277</v>
      </c>
      <c r="O474" s="115">
        <f t="shared" ca="1" si="57"/>
        <v>6673.1405112757993</v>
      </c>
    </row>
    <row r="475" spans="1:15" hidden="1" x14ac:dyDescent="0.25">
      <c r="A475" s="62">
        <f t="shared" si="58"/>
        <v>474</v>
      </c>
      <c r="B475" s="63">
        <f t="shared" ca="1" si="59"/>
        <v>1.3106966964623726E-2</v>
      </c>
      <c r="C475" s="123">
        <f t="shared" ca="1" si="60"/>
        <v>437.5367583423174</v>
      </c>
      <c r="D475" s="99">
        <f t="shared" ca="1" si="60"/>
        <v>5819.1257056687473</v>
      </c>
      <c r="E475" s="64">
        <f t="shared" ca="1" si="60"/>
        <v>414.53849410221011</v>
      </c>
      <c r="F475" s="64">
        <f t="shared" ca="1" si="62"/>
        <v>1128.9082918402059</v>
      </c>
      <c r="G475" s="64">
        <f t="shared" ca="1" si="62"/>
        <v>84.646774211209333</v>
      </c>
      <c r="H475" s="64">
        <f t="shared" ca="1" si="62"/>
        <v>739.59918648039093</v>
      </c>
      <c r="I475" s="64">
        <f t="shared" ca="1" si="62"/>
        <v>-102.29535179949437</v>
      </c>
      <c r="J475" s="64">
        <f t="shared" ca="1" si="62"/>
        <v>867.83255144722932</v>
      </c>
      <c r="K475" s="64">
        <f t="shared" ca="1" si="62"/>
        <v>747.4901209915879</v>
      </c>
      <c r="L475" s="64">
        <f t="shared" ca="1" si="62"/>
        <v>312.72535796008731</v>
      </c>
      <c r="M475" s="64">
        <f t="shared" ca="1" si="62"/>
        <v>727.59902691323123</v>
      </c>
      <c r="N475" s="64">
        <f t="shared" ca="1" si="62"/>
        <v>847.9397764924995</v>
      </c>
      <c r="O475" s="115">
        <f t="shared" ca="1" si="57"/>
        <v>5768.9842286391577</v>
      </c>
    </row>
    <row r="476" spans="1:15" hidden="1" x14ac:dyDescent="0.25">
      <c r="A476" s="62">
        <f t="shared" si="58"/>
        <v>475</v>
      </c>
      <c r="B476" s="63">
        <f t="shared" ca="1" si="59"/>
        <v>-1.8525890350157462E-2</v>
      </c>
      <c r="C476" s="123">
        <f t="shared" ca="1" si="60"/>
        <v>-257.0767484007373</v>
      </c>
      <c r="D476" s="99">
        <f t="shared" ca="1" si="60"/>
        <v>-866.06575486672591</v>
      </c>
      <c r="E476" s="64">
        <f t="shared" ca="1" si="60"/>
        <v>-31.504939891945469</v>
      </c>
      <c r="F476" s="64">
        <f t="shared" ca="1" si="62"/>
        <v>657.24048185007848</v>
      </c>
      <c r="G476" s="64">
        <f t="shared" ca="1" si="62"/>
        <v>1224.9652944612344</v>
      </c>
      <c r="H476" s="64">
        <f t="shared" ca="1" si="62"/>
        <v>678.32980747225895</v>
      </c>
      <c r="I476" s="64">
        <f t="shared" ca="1" si="62"/>
        <v>413.08750413069868</v>
      </c>
      <c r="J476" s="64">
        <f t="shared" ca="1" si="62"/>
        <v>797.21998707438956</v>
      </c>
      <c r="K476" s="64">
        <f t="shared" ca="1" si="62"/>
        <v>686.01092006265822</v>
      </c>
      <c r="L476" s="64">
        <f t="shared" ca="1" si="62"/>
        <v>487.18834663432062</v>
      </c>
      <c r="M476" s="64">
        <f t="shared" ca="1" si="62"/>
        <v>644.81814292462593</v>
      </c>
      <c r="N476" s="64">
        <f t="shared" ca="1" si="62"/>
        <v>459.62362970430434</v>
      </c>
      <c r="O476" s="115">
        <f t="shared" ca="1" si="57"/>
        <v>6016.9791744226241</v>
      </c>
    </row>
    <row r="477" spans="1:15" hidden="1" x14ac:dyDescent="0.25">
      <c r="A477" s="62">
        <f t="shared" si="58"/>
        <v>476</v>
      </c>
      <c r="B477" s="63">
        <f t="shared" ca="1" si="59"/>
        <v>4.1302882443336728E-2</v>
      </c>
      <c r="C477" s="123">
        <f t="shared" ca="1" si="60"/>
        <v>1044.6371870110479</v>
      </c>
      <c r="D477" s="99">
        <f t="shared" ca="1" si="60"/>
        <v>15130.16657454937</v>
      </c>
      <c r="E477" s="64">
        <f t="shared" ca="1" si="60"/>
        <v>434.23258278519853</v>
      </c>
      <c r="F477" s="64">
        <f t="shared" ca="1" si="62"/>
        <v>817.84002933902741</v>
      </c>
      <c r="G477" s="64">
        <f t="shared" ca="1" si="62"/>
        <v>593.35806265150484</v>
      </c>
      <c r="H477" s="64">
        <f t="shared" ca="1" si="62"/>
        <v>1310.9195266428537</v>
      </c>
      <c r="I477" s="64">
        <f t="shared" ca="1" si="62"/>
        <v>-746.51118651048773</v>
      </c>
      <c r="J477" s="64">
        <f t="shared" ca="1" si="62"/>
        <v>141.07659687186998</v>
      </c>
      <c r="K477" s="64">
        <f t="shared" ca="1" si="62"/>
        <v>473.55036038093988</v>
      </c>
      <c r="L477" s="64">
        <f t="shared" ca="1" si="62"/>
        <v>516.80840939564303</v>
      </c>
      <c r="M477" s="64">
        <f t="shared" ca="1" si="62"/>
        <v>384.58048616684346</v>
      </c>
      <c r="N477" s="64">
        <f t="shared" ca="1" si="62"/>
        <v>211.01006146130055</v>
      </c>
      <c r="O477" s="115">
        <f t="shared" ca="1" si="57"/>
        <v>4136.8649291846941</v>
      </c>
    </row>
    <row r="478" spans="1:15" hidden="1" x14ac:dyDescent="0.25">
      <c r="A478" s="62">
        <f t="shared" si="58"/>
        <v>477</v>
      </c>
      <c r="B478" s="63">
        <f t="shared" ca="1" si="59"/>
        <v>0.13950495924404527</v>
      </c>
      <c r="C478" s="123">
        <f t="shared" ca="1" si="60"/>
        <v>536.55397313656113</v>
      </c>
      <c r="D478" s="99">
        <f t="shared" ca="1" si="60"/>
        <v>442.49074168485458</v>
      </c>
      <c r="E478" s="64">
        <f t="shared" ca="1" si="60"/>
        <v>567.13094584879173</v>
      </c>
      <c r="F478" s="64">
        <f t="shared" ca="1" si="62"/>
        <v>590.07314346303212</v>
      </c>
      <c r="G478" s="64">
        <f t="shared" ca="1" si="62"/>
        <v>-193.95272935794435</v>
      </c>
      <c r="H478" s="64">
        <f t="shared" ca="1" si="62"/>
        <v>533.12216040955991</v>
      </c>
      <c r="I478" s="64">
        <f t="shared" ca="1" si="62"/>
        <v>1428.7819263987565</v>
      </c>
      <c r="J478" s="64">
        <f t="shared" ca="1" si="62"/>
        <v>862.77941841960387</v>
      </c>
      <c r="K478" s="64">
        <f t="shared" ca="1" si="62"/>
        <v>910.56196063137168</v>
      </c>
      <c r="L478" s="64">
        <f t="shared" ca="1" si="62"/>
        <v>946.33739577831204</v>
      </c>
      <c r="M478" s="64">
        <f t="shared" ca="1" si="62"/>
        <v>233.73261736645344</v>
      </c>
      <c r="N478" s="64">
        <f t="shared" ca="1" si="62"/>
        <v>853.86249008890195</v>
      </c>
      <c r="O478" s="115">
        <f t="shared" ca="1" si="57"/>
        <v>6732.4293290468377</v>
      </c>
    </row>
    <row r="479" spans="1:15" hidden="1" x14ac:dyDescent="0.25">
      <c r="A479" s="62">
        <f t="shared" si="58"/>
        <v>478</v>
      </c>
      <c r="B479" s="63">
        <f t="shared" ca="1" si="59"/>
        <v>9.6722304568980372E-2</v>
      </c>
      <c r="C479" s="123">
        <f t="shared" ca="1" si="60"/>
        <v>997.38337520850337</v>
      </c>
      <c r="D479" s="99">
        <f t="shared" ca="1" si="60"/>
        <v>6621.9307473984736</v>
      </c>
      <c r="E479" s="64">
        <f t="shared" ca="1" si="60"/>
        <v>542.37892549980131</v>
      </c>
      <c r="F479" s="64">
        <f t="shared" ca="1" si="62"/>
        <v>357.72800980504098</v>
      </c>
      <c r="G479" s="64">
        <f t="shared" ca="1" si="62"/>
        <v>627.50355790935885</v>
      </c>
      <c r="H479" s="64">
        <f t="shared" ca="1" si="62"/>
        <v>1115.5937367291472</v>
      </c>
      <c r="I479" s="64">
        <f t="shared" ca="1" si="62"/>
        <v>784.87689207373796</v>
      </c>
      <c r="J479" s="64">
        <f t="shared" ca="1" si="62"/>
        <v>305.48391026403601</v>
      </c>
      <c r="K479" s="64">
        <f t="shared" ca="1" si="62"/>
        <v>735.00246546540814</v>
      </c>
      <c r="L479" s="64">
        <f t="shared" ca="1" si="62"/>
        <v>30.524571976411323</v>
      </c>
      <c r="M479" s="64">
        <f t="shared" ca="1" si="62"/>
        <v>455.60117901915521</v>
      </c>
      <c r="N479" s="64">
        <f t="shared" ca="1" si="62"/>
        <v>99.951193067494216</v>
      </c>
      <c r="O479" s="115">
        <f t="shared" ca="1" si="57"/>
        <v>5054.6444418095916</v>
      </c>
    </row>
    <row r="480" spans="1:15" hidden="1" x14ac:dyDescent="0.25">
      <c r="A480" s="62">
        <f t="shared" si="58"/>
        <v>479</v>
      </c>
      <c r="B480" s="63">
        <f t="shared" ca="1" si="59"/>
        <v>6.8877243035516081E-2</v>
      </c>
      <c r="C480" s="123">
        <f t="shared" ca="1" si="60"/>
        <v>-816.69847285655328</v>
      </c>
      <c r="D480" s="99">
        <f t="shared" ca="1" si="60"/>
        <v>-6965.6724549807295</v>
      </c>
      <c r="E480" s="64">
        <f t="shared" ca="1" si="60"/>
        <v>93.079089519830688</v>
      </c>
      <c r="F480" s="64">
        <f t="shared" ca="1" si="62"/>
        <v>523.64652281403141</v>
      </c>
      <c r="G480" s="64">
        <f t="shared" ca="1" si="62"/>
        <v>551.94952698919519</v>
      </c>
      <c r="H480" s="64">
        <f t="shared" ca="1" si="62"/>
        <v>1041.3008788374236</v>
      </c>
      <c r="I480" s="64">
        <f t="shared" ca="1" si="62"/>
        <v>750.28516931121658</v>
      </c>
      <c r="J480" s="64">
        <f t="shared" ca="1" si="62"/>
        <v>1382.0416572400165</v>
      </c>
      <c r="K480" s="64">
        <f t="shared" ca="1" si="62"/>
        <v>1146.0045304431796</v>
      </c>
      <c r="L480" s="64">
        <f t="shared" ca="1" si="62"/>
        <v>768.11710910987813</v>
      </c>
      <c r="M480" s="64">
        <f t="shared" ca="1" si="62"/>
        <v>827.27569624316527</v>
      </c>
      <c r="N480" s="64">
        <f t="shared" ca="1" si="62"/>
        <v>250.530326467077</v>
      </c>
      <c r="O480" s="115">
        <f t="shared" ca="1" si="57"/>
        <v>7334.2305069750137</v>
      </c>
    </row>
    <row r="481" spans="1:15" hidden="1" x14ac:dyDescent="0.25">
      <c r="A481" s="62">
        <f t="shared" si="58"/>
        <v>480</v>
      </c>
      <c r="B481" s="63">
        <f t="shared" ca="1" si="59"/>
        <v>6.5507402166108758E-2</v>
      </c>
      <c r="C481" s="123">
        <f t="shared" ca="1" si="60"/>
        <v>1384.7103594986049</v>
      </c>
      <c r="D481" s="99">
        <f t="shared" ca="1" si="60"/>
        <v>3045.5656914491192</v>
      </c>
      <c r="E481" s="64">
        <f t="shared" ca="1" si="60"/>
        <v>462.6390840433894</v>
      </c>
      <c r="F481" s="64">
        <f t="shared" ca="1" si="62"/>
        <v>1532.137870796168</v>
      </c>
      <c r="G481" s="64">
        <f t="shared" ca="1" si="62"/>
        <v>232.344337176225</v>
      </c>
      <c r="H481" s="64">
        <f t="shared" ca="1" si="62"/>
        <v>-510.86730307139703</v>
      </c>
      <c r="I481" s="64">
        <f t="shared" ca="1" si="62"/>
        <v>170.88807309725303</v>
      </c>
      <c r="J481" s="64">
        <f t="shared" ca="1" si="62"/>
        <v>-553.98464364930555</v>
      </c>
      <c r="K481" s="64">
        <f t="shared" ca="1" si="62"/>
        <v>644.43765789475913</v>
      </c>
      <c r="L481" s="64">
        <f t="shared" ca="1" si="62"/>
        <v>865.83854472528094</v>
      </c>
      <c r="M481" s="64">
        <f t="shared" ca="1" si="62"/>
        <v>609.61868165913233</v>
      </c>
      <c r="N481" s="64">
        <f t="shared" ca="1" si="62"/>
        <v>206.89825189662014</v>
      </c>
      <c r="O481" s="115">
        <f t="shared" ca="1" si="57"/>
        <v>3659.9505545681245</v>
      </c>
    </row>
    <row r="482" spans="1:15" hidden="1" x14ac:dyDescent="0.25">
      <c r="A482" s="62">
        <f t="shared" si="58"/>
        <v>481</v>
      </c>
      <c r="B482" s="63">
        <f t="shared" ca="1" si="59"/>
        <v>0.10201542294558735</v>
      </c>
      <c r="C482" s="123">
        <f t="shared" ca="1" si="60"/>
        <v>343.14082077907847</v>
      </c>
      <c r="D482" s="99">
        <f t="shared" ca="1" si="60"/>
        <v>15381.790460416942</v>
      </c>
      <c r="E482" s="64">
        <f t="shared" ca="1" si="60"/>
        <v>1094.9689503176601</v>
      </c>
      <c r="F482" s="64">
        <f t="shared" ca="1" si="62"/>
        <v>27.60667259412412</v>
      </c>
      <c r="G482" s="64">
        <f t="shared" ca="1" si="62"/>
        <v>-326.99420126659425</v>
      </c>
      <c r="H482" s="64">
        <f t="shared" ca="1" si="62"/>
        <v>15.706649045017002</v>
      </c>
      <c r="I482" s="64">
        <f t="shared" ca="1" si="62"/>
        <v>810.97287978686302</v>
      </c>
      <c r="J482" s="64">
        <f t="shared" ca="1" si="62"/>
        <v>478.85173014087741</v>
      </c>
      <c r="K482" s="64">
        <f t="shared" ca="1" si="62"/>
        <v>613.9387032852128</v>
      </c>
      <c r="L482" s="64">
        <f t="shared" ca="1" si="62"/>
        <v>-4.1406243220700958</v>
      </c>
      <c r="M482" s="64">
        <f t="shared" ca="1" si="62"/>
        <v>134.4482190895904</v>
      </c>
      <c r="N482" s="64">
        <f t="shared" ca="1" si="62"/>
        <v>1179.0073985718645</v>
      </c>
      <c r="O482" s="115">
        <f t="shared" ca="1" si="57"/>
        <v>4024.3663772425452</v>
      </c>
    </row>
    <row r="483" spans="1:15" hidden="1" x14ac:dyDescent="0.25">
      <c r="A483" s="62">
        <f t="shared" si="58"/>
        <v>482</v>
      </c>
      <c r="B483" s="63">
        <f t="shared" ca="1" si="59"/>
        <v>-1.2143042477431046E-2</v>
      </c>
      <c r="C483" s="123">
        <f t="shared" ca="1" si="60"/>
        <v>646.32398458659554</v>
      </c>
      <c r="D483" s="99">
        <f t="shared" ca="1" si="60"/>
        <v>10355.887047984757</v>
      </c>
      <c r="E483" s="64">
        <f t="shared" ca="1" si="60"/>
        <v>289.40648033150956</v>
      </c>
      <c r="F483" s="64">
        <f t="shared" ca="1" si="62"/>
        <v>1076.556727380427</v>
      </c>
      <c r="G483" s="64">
        <f t="shared" ca="1" si="62"/>
        <v>823.34937240361523</v>
      </c>
      <c r="H483" s="64">
        <f t="shared" ca="1" si="62"/>
        <v>174.70497651964291</v>
      </c>
      <c r="I483" s="64">
        <f t="shared" ca="1" si="62"/>
        <v>431.59326064534258</v>
      </c>
      <c r="J483" s="64">
        <f t="shared" ca="1" si="62"/>
        <v>658.77632807165912</v>
      </c>
      <c r="K483" s="64">
        <f t="shared" ca="1" si="62"/>
        <v>1105.6538044923723</v>
      </c>
      <c r="L483" s="64">
        <f t="shared" ca="1" si="62"/>
        <v>383.90921211066967</v>
      </c>
      <c r="M483" s="64">
        <f t="shared" ca="1" si="62"/>
        <v>1771.3433140974209</v>
      </c>
      <c r="N483" s="64">
        <f t="shared" ca="1" si="62"/>
        <v>1158.9111798753729</v>
      </c>
      <c r="O483" s="115">
        <f t="shared" ca="1" si="57"/>
        <v>7874.2046559280325</v>
      </c>
    </row>
    <row r="484" spans="1:15" hidden="1" x14ac:dyDescent="0.25">
      <c r="A484" s="62">
        <f t="shared" si="58"/>
        <v>483</v>
      </c>
      <c r="B484" s="63">
        <f t="shared" ca="1" si="59"/>
        <v>0.10086036956215155</v>
      </c>
      <c r="C484" s="123">
        <f t="shared" ca="1" si="60"/>
        <v>817.22027034138648</v>
      </c>
      <c r="D484" s="99">
        <f t="shared" ca="1" si="60"/>
        <v>4462.4344833196119</v>
      </c>
      <c r="E484" s="64">
        <f t="shared" ca="1" si="60"/>
        <v>1107.9502724283343</v>
      </c>
      <c r="F484" s="64">
        <f t="shared" ca="1" si="62"/>
        <v>70.612210473586629</v>
      </c>
      <c r="G484" s="64">
        <f t="shared" ca="1" si="62"/>
        <v>1062.8285400844727</v>
      </c>
      <c r="H484" s="64">
        <f t="shared" ca="1" si="62"/>
        <v>1385.8816801356181</v>
      </c>
      <c r="I484" s="64">
        <f t="shared" ca="1" si="62"/>
        <v>490.6188195763699</v>
      </c>
      <c r="J484" s="64">
        <f t="shared" ca="1" si="62"/>
        <v>548.94542085231956</v>
      </c>
      <c r="K484" s="64">
        <f t="shared" ca="1" si="62"/>
        <v>492.96325264165881</v>
      </c>
      <c r="L484" s="64">
        <f t="shared" ca="1" si="62"/>
        <v>1011.0192970834399</v>
      </c>
      <c r="M484" s="64">
        <f t="shared" ca="1" si="62"/>
        <v>528.45838997091846</v>
      </c>
      <c r="N484" s="64">
        <f t="shared" ca="1" si="62"/>
        <v>794.66407522345867</v>
      </c>
      <c r="O484" s="115">
        <f t="shared" ca="1" si="57"/>
        <v>7493.9419584701773</v>
      </c>
    </row>
    <row r="485" spans="1:15" hidden="1" x14ac:dyDescent="0.25">
      <c r="A485" s="62">
        <f t="shared" si="58"/>
        <v>484</v>
      </c>
      <c r="B485" s="63">
        <f t="shared" ca="1" si="59"/>
        <v>5.1129431376536028E-2</v>
      </c>
      <c r="C485" s="123">
        <f t="shared" ca="1" si="60"/>
        <v>-111.52138819576021</v>
      </c>
      <c r="D485" s="99">
        <f t="shared" ca="1" si="60"/>
        <v>5047.5218362508494</v>
      </c>
      <c r="E485" s="64">
        <f t="shared" ca="1" si="60"/>
        <v>1052.6903020020895</v>
      </c>
      <c r="F485" s="64">
        <f t="shared" ca="1" si="62"/>
        <v>-10.774610403097881</v>
      </c>
      <c r="G485" s="64">
        <f t="shared" ca="1" si="62"/>
        <v>474.43813455180265</v>
      </c>
      <c r="H485" s="64">
        <f t="shared" ca="1" si="62"/>
        <v>97.544302343887637</v>
      </c>
      <c r="I485" s="64">
        <f t="shared" ca="1" si="62"/>
        <v>616.04250836911854</v>
      </c>
      <c r="J485" s="64">
        <f t="shared" ca="1" si="62"/>
        <v>662.64811059299097</v>
      </c>
      <c r="K485" s="64">
        <f t="shared" ca="1" si="62"/>
        <v>496.51626197758515</v>
      </c>
      <c r="L485" s="64">
        <f t="shared" ca="1" si="62"/>
        <v>433.60685070520753</v>
      </c>
      <c r="M485" s="64">
        <f t="shared" ca="1" si="62"/>
        <v>772.19462853476716</v>
      </c>
      <c r="N485" s="64">
        <f t="shared" ca="1" si="62"/>
        <v>219.94400343916578</v>
      </c>
      <c r="O485" s="115">
        <f t="shared" ca="1" si="57"/>
        <v>4814.8504921135163</v>
      </c>
    </row>
    <row r="486" spans="1:15" hidden="1" x14ac:dyDescent="0.25">
      <c r="A486" s="62">
        <f t="shared" si="58"/>
        <v>485</v>
      </c>
      <c r="B486" s="63">
        <f t="shared" ca="1" si="59"/>
        <v>3.8031980487488994E-2</v>
      </c>
      <c r="C486" s="123">
        <f t="shared" ca="1" si="60"/>
        <v>445.27314224910924</v>
      </c>
      <c r="D486" s="99">
        <f t="shared" ca="1" si="60"/>
        <v>9381.8762318135632</v>
      </c>
      <c r="E486" s="64">
        <f t="shared" ca="1" si="60"/>
        <v>-87.014251805254503</v>
      </c>
      <c r="F486" s="64">
        <f t="shared" ca="1" si="62"/>
        <v>331.07392342311914</v>
      </c>
      <c r="G486" s="64">
        <f t="shared" ca="1" si="62"/>
        <v>527.5536504985929</v>
      </c>
      <c r="H486" s="64">
        <f t="shared" ca="1" si="62"/>
        <v>-508.71001539329598</v>
      </c>
      <c r="I486" s="64">
        <f t="shared" ca="1" si="62"/>
        <v>720.03696357378135</v>
      </c>
      <c r="J486" s="64">
        <f t="shared" ca="1" si="62"/>
        <v>-29.180913886241228</v>
      </c>
      <c r="K486" s="64">
        <f t="shared" ca="1" si="62"/>
        <v>62.59324682124992</v>
      </c>
      <c r="L486" s="64">
        <f t="shared" ca="1" si="62"/>
        <v>808.54553867401648</v>
      </c>
      <c r="M486" s="64">
        <f t="shared" ca="1" si="62"/>
        <v>195.90544979201729</v>
      </c>
      <c r="N486" s="64">
        <f t="shared" ca="1" si="62"/>
        <v>-116.24515087128452</v>
      </c>
      <c r="O486" s="115">
        <f t="shared" ca="1" si="57"/>
        <v>1904.5584408267011</v>
      </c>
    </row>
    <row r="487" spans="1:15" hidden="1" x14ac:dyDescent="0.25">
      <c r="A487" s="62">
        <f t="shared" si="58"/>
        <v>486</v>
      </c>
      <c r="B487" s="63">
        <f t="shared" ca="1" si="59"/>
        <v>6.0577108171343652E-2</v>
      </c>
      <c r="C487" s="123">
        <f t="shared" ca="1" si="60"/>
        <v>768.14853559203073</v>
      </c>
      <c r="D487" s="99">
        <f t="shared" ca="1" si="60"/>
        <v>3462.2738302534608</v>
      </c>
      <c r="E487" s="64">
        <f t="shared" ca="1" si="60"/>
        <v>-470.28763417952143</v>
      </c>
      <c r="F487" s="64">
        <f t="shared" ca="1" si="62"/>
        <v>335.55149512080516</v>
      </c>
      <c r="G487" s="64">
        <f t="shared" ca="1" si="62"/>
        <v>170.38513402351936</v>
      </c>
      <c r="H487" s="64">
        <f t="shared" ca="1" si="62"/>
        <v>176.19250009651421</v>
      </c>
      <c r="I487" s="64">
        <f t="shared" ca="1" si="62"/>
        <v>84.593562299732866</v>
      </c>
      <c r="J487" s="64">
        <f t="shared" ca="1" si="62"/>
        <v>396.62823323027175</v>
      </c>
      <c r="K487" s="64">
        <f t="shared" ca="1" si="62"/>
        <v>237.3749629308856</v>
      </c>
      <c r="L487" s="64">
        <f t="shared" ca="1" si="62"/>
        <v>831.35235595626</v>
      </c>
      <c r="M487" s="64">
        <f t="shared" ca="1" si="62"/>
        <v>732.77428954622178</v>
      </c>
      <c r="N487" s="64">
        <f t="shared" ca="1" si="62"/>
        <v>-274.54200708083772</v>
      </c>
      <c r="O487" s="115">
        <f t="shared" ca="1" si="57"/>
        <v>2220.0228919438514</v>
      </c>
    </row>
    <row r="488" spans="1:15" hidden="1" x14ac:dyDescent="0.25">
      <c r="A488" s="62">
        <f t="shared" si="58"/>
        <v>487</v>
      </c>
      <c r="B488" s="63">
        <f t="shared" ca="1" si="59"/>
        <v>5.6657816284066603E-2</v>
      </c>
      <c r="C488" s="123">
        <f t="shared" ca="1" si="60"/>
        <v>52.159244839042287</v>
      </c>
      <c r="D488" s="99">
        <f t="shared" ca="1" si="60"/>
        <v>13261.57208407008</v>
      </c>
      <c r="E488" s="64">
        <f t="shared" ca="1" si="60"/>
        <v>-26.35924241814439</v>
      </c>
      <c r="F488" s="64">
        <f t="shared" ca="1" si="62"/>
        <v>525.66817812625186</v>
      </c>
      <c r="G488" s="64">
        <f t="shared" ca="1" si="62"/>
        <v>522.97248282350972</v>
      </c>
      <c r="H488" s="64">
        <f t="shared" ca="1" si="62"/>
        <v>688.11841249273482</v>
      </c>
      <c r="I488" s="64">
        <f t="shared" ca="1" si="62"/>
        <v>162.95641506813877</v>
      </c>
      <c r="J488" s="64">
        <f t="shared" ca="1" si="62"/>
        <v>-487.17796220304172</v>
      </c>
      <c r="K488" s="64">
        <f t="shared" ca="1" si="62"/>
        <v>193.79845407567979</v>
      </c>
      <c r="L488" s="64">
        <f t="shared" ca="1" si="62"/>
        <v>998.75289336343428</v>
      </c>
      <c r="M488" s="64">
        <f t="shared" ca="1" si="62"/>
        <v>972.67511258840796</v>
      </c>
      <c r="N488" s="64">
        <f t="shared" ca="1" si="62"/>
        <v>511.81162854060102</v>
      </c>
      <c r="O488" s="115">
        <f t="shared" ca="1" si="57"/>
        <v>4063.2163724575717</v>
      </c>
    </row>
    <row r="489" spans="1:15" hidden="1" x14ac:dyDescent="0.25">
      <c r="A489" s="62">
        <f t="shared" si="58"/>
        <v>488</v>
      </c>
      <c r="B489" s="63">
        <f t="shared" ca="1" si="59"/>
        <v>8.3686141993064136E-2</v>
      </c>
      <c r="C489" s="123">
        <f t="shared" ca="1" si="60"/>
        <v>188.84720733144769</v>
      </c>
      <c r="D489" s="99">
        <f t="shared" ca="1" si="60"/>
        <v>8589.5294220662563</v>
      </c>
      <c r="E489" s="64">
        <f t="shared" ca="1" si="60"/>
        <v>226.88998857342835</v>
      </c>
      <c r="F489" s="64">
        <f t="shared" ca="1" si="62"/>
        <v>831.91143376967148</v>
      </c>
      <c r="G489" s="64">
        <f t="shared" ca="1" si="62"/>
        <v>1165.5041456737392</v>
      </c>
      <c r="H489" s="64">
        <f t="shared" ca="1" si="62"/>
        <v>-354.08346634112536</v>
      </c>
      <c r="I489" s="64">
        <f t="shared" ca="1" si="62"/>
        <v>32.936499481095325</v>
      </c>
      <c r="J489" s="64">
        <f t="shared" ca="1" si="62"/>
        <v>863.76286503573033</v>
      </c>
      <c r="K489" s="64">
        <f t="shared" ca="1" si="62"/>
        <v>625.91022680236733</v>
      </c>
      <c r="L489" s="64">
        <f t="shared" ca="1" si="62"/>
        <v>1452.8857960745206</v>
      </c>
      <c r="M489" s="64">
        <f t="shared" ca="1" si="62"/>
        <v>577.85044405551707</v>
      </c>
      <c r="N489" s="64">
        <f t="shared" ca="1" si="62"/>
        <v>1352.6226337581834</v>
      </c>
      <c r="O489" s="115">
        <f t="shared" ca="1" si="57"/>
        <v>6776.1905668831278</v>
      </c>
    </row>
    <row r="490" spans="1:15" hidden="1" x14ac:dyDescent="0.25">
      <c r="A490" s="62">
        <f t="shared" si="58"/>
        <v>489</v>
      </c>
      <c r="B490" s="63">
        <f t="shared" ca="1" si="59"/>
        <v>5.8348812926754867E-2</v>
      </c>
      <c r="C490" s="123">
        <f t="shared" ca="1" si="60"/>
        <v>776.56593499632925</v>
      </c>
      <c r="D490" s="99">
        <f t="shared" ca="1" si="60"/>
        <v>-1518.8163033478568</v>
      </c>
      <c r="E490" s="64">
        <f t="shared" ca="1" si="60"/>
        <v>559.179923402996</v>
      </c>
      <c r="F490" s="64">
        <f t="shared" ref="F490:N505" ca="1" si="63">(_xlfn.NORM.INV(RAND(),F$1*$R$1,F$1*$U$1))</f>
        <v>738.41904365664084</v>
      </c>
      <c r="G490" s="64">
        <f t="shared" ca="1" si="63"/>
        <v>173.30976900463412</v>
      </c>
      <c r="H490" s="64">
        <f t="shared" ca="1" si="63"/>
        <v>937.79683695098731</v>
      </c>
      <c r="I490" s="64">
        <f t="shared" ca="1" si="63"/>
        <v>451.40018433437467</v>
      </c>
      <c r="J490" s="64">
        <f t="shared" ca="1" si="63"/>
        <v>888.08856887794627</v>
      </c>
      <c r="K490" s="64">
        <f t="shared" ca="1" si="63"/>
        <v>539.84786313763925</v>
      </c>
      <c r="L490" s="64">
        <f t="shared" ca="1" si="63"/>
        <v>228.2501399751668</v>
      </c>
      <c r="M490" s="64">
        <f t="shared" ca="1" si="63"/>
        <v>-53.611386262614474</v>
      </c>
      <c r="N490" s="64">
        <f t="shared" ca="1" si="63"/>
        <v>540.32166388982046</v>
      </c>
      <c r="O490" s="115">
        <f t="shared" ca="1" si="57"/>
        <v>5003.0026069675914</v>
      </c>
    </row>
    <row r="491" spans="1:15" hidden="1" x14ac:dyDescent="0.25">
      <c r="A491" s="62">
        <f t="shared" si="58"/>
        <v>490</v>
      </c>
      <c r="B491" s="63">
        <f t="shared" ca="1" si="59"/>
        <v>8.5554533664874866E-2</v>
      </c>
      <c r="C491" s="123">
        <f t="shared" ca="1" si="60"/>
        <v>5.9923643055054185</v>
      </c>
      <c r="D491" s="99">
        <f t="shared" ca="1" si="60"/>
        <v>-2820.8853728182958</v>
      </c>
      <c r="E491" s="64">
        <f t="shared" ca="1" si="60"/>
        <v>161.26062423585375</v>
      </c>
      <c r="F491" s="64">
        <f t="shared" ca="1" si="63"/>
        <v>118.06819797349692</v>
      </c>
      <c r="G491" s="64">
        <f t="shared" ca="1" si="63"/>
        <v>469.86818860291874</v>
      </c>
      <c r="H491" s="64">
        <f t="shared" ca="1" si="63"/>
        <v>-87.418680501168637</v>
      </c>
      <c r="I491" s="64">
        <f t="shared" ca="1" si="63"/>
        <v>667.70625542762241</v>
      </c>
      <c r="J491" s="64">
        <f t="shared" ca="1" si="63"/>
        <v>1247.0772413401041</v>
      </c>
      <c r="K491" s="64">
        <f t="shared" ca="1" si="63"/>
        <v>303.57333209384058</v>
      </c>
      <c r="L491" s="64">
        <f t="shared" ca="1" si="63"/>
        <v>1204.7022467849943</v>
      </c>
      <c r="M491" s="64">
        <f t="shared" ca="1" si="63"/>
        <v>532.22833435225118</v>
      </c>
      <c r="N491" s="64">
        <f t="shared" ca="1" si="63"/>
        <v>62.372472919048221</v>
      </c>
      <c r="O491" s="115">
        <f t="shared" ca="1" si="57"/>
        <v>4679.4382132289611</v>
      </c>
    </row>
    <row r="492" spans="1:15" hidden="1" x14ac:dyDescent="0.25">
      <c r="A492" s="62">
        <f t="shared" si="58"/>
        <v>491</v>
      </c>
      <c r="B492" s="63">
        <f t="shared" ca="1" si="59"/>
        <v>0.10143700060697289</v>
      </c>
      <c r="C492" s="123">
        <f t="shared" ca="1" si="60"/>
        <v>951.57927157491486</v>
      </c>
      <c r="D492" s="99">
        <f t="shared" ca="1" si="60"/>
        <v>7893.5268723137906</v>
      </c>
      <c r="E492" s="64">
        <f t="shared" ca="1" si="60"/>
        <v>213.0301435785957</v>
      </c>
      <c r="F492" s="64">
        <f t="shared" ca="1" si="63"/>
        <v>289.1229572934011</v>
      </c>
      <c r="G492" s="64">
        <f t="shared" ca="1" si="63"/>
        <v>249.23841732674151</v>
      </c>
      <c r="H492" s="64">
        <f t="shared" ca="1" si="63"/>
        <v>573.88142406718862</v>
      </c>
      <c r="I492" s="64">
        <f t="shared" ca="1" si="63"/>
        <v>1116.8798081680129</v>
      </c>
      <c r="J492" s="64">
        <f t="shared" ca="1" si="63"/>
        <v>625.19217721160226</v>
      </c>
      <c r="K492" s="64">
        <f t="shared" ca="1" si="63"/>
        <v>1186.1524341663298</v>
      </c>
      <c r="L492" s="64">
        <f t="shared" ca="1" si="63"/>
        <v>702.05252776556313</v>
      </c>
      <c r="M492" s="64">
        <f t="shared" ca="1" si="63"/>
        <v>507.31794949907385</v>
      </c>
      <c r="N492" s="64">
        <f t="shared" ca="1" si="63"/>
        <v>193.76829903720989</v>
      </c>
      <c r="O492" s="115">
        <f t="shared" ca="1" si="57"/>
        <v>5656.6361381137185</v>
      </c>
    </row>
    <row r="493" spans="1:15" hidden="1" x14ac:dyDescent="0.25">
      <c r="A493" s="62">
        <f t="shared" si="58"/>
        <v>492</v>
      </c>
      <c r="B493" s="63">
        <f t="shared" ca="1" si="59"/>
        <v>1.6316410634880478E-2</v>
      </c>
      <c r="C493" s="123">
        <f t="shared" ca="1" si="60"/>
        <v>543.78536406951093</v>
      </c>
      <c r="D493" s="99">
        <f t="shared" ca="1" si="60"/>
        <v>5645.4900443657634</v>
      </c>
      <c r="E493" s="64">
        <f t="shared" ca="1" si="60"/>
        <v>351.69415678918085</v>
      </c>
      <c r="F493" s="64">
        <f t="shared" ca="1" si="63"/>
        <v>98.674294648681382</v>
      </c>
      <c r="G493" s="64">
        <f t="shared" ca="1" si="63"/>
        <v>625.39181079265427</v>
      </c>
      <c r="H493" s="64">
        <f t="shared" ca="1" si="63"/>
        <v>750.06972874507369</v>
      </c>
      <c r="I493" s="64">
        <f t="shared" ca="1" si="63"/>
        <v>467.70387840536154</v>
      </c>
      <c r="J493" s="64">
        <f t="shared" ca="1" si="63"/>
        <v>643.45099696551529</v>
      </c>
      <c r="K493" s="64">
        <f t="shared" ca="1" si="63"/>
        <v>1401.9306462801151</v>
      </c>
      <c r="L493" s="64">
        <f t="shared" ca="1" si="63"/>
        <v>-417.02384463121894</v>
      </c>
      <c r="M493" s="64">
        <f t="shared" ca="1" si="63"/>
        <v>245.73656878942961</v>
      </c>
      <c r="N493" s="64">
        <f t="shared" ca="1" si="63"/>
        <v>1295.1242804711328</v>
      </c>
      <c r="O493" s="115">
        <f t="shared" ca="1" si="57"/>
        <v>5462.7525172559263</v>
      </c>
    </row>
    <row r="494" spans="1:15" hidden="1" x14ac:dyDescent="0.25">
      <c r="A494" s="62">
        <f t="shared" si="58"/>
        <v>493</v>
      </c>
      <c r="B494" s="63">
        <f t="shared" ca="1" si="59"/>
        <v>9.7874629474034219E-2</v>
      </c>
      <c r="C494" s="123">
        <f t="shared" ca="1" si="60"/>
        <v>938.52514576292015</v>
      </c>
      <c r="D494" s="99">
        <f t="shared" ca="1" si="60"/>
        <v>4912.3994930397166</v>
      </c>
      <c r="E494" s="64">
        <f t="shared" ca="1" si="60"/>
        <v>190.10431458217982</v>
      </c>
      <c r="F494" s="64">
        <f t="shared" ca="1" si="63"/>
        <v>243.36896395058835</v>
      </c>
      <c r="G494" s="64">
        <f t="shared" ca="1" si="63"/>
        <v>944.24414080047995</v>
      </c>
      <c r="H494" s="64">
        <f t="shared" ca="1" si="63"/>
        <v>1473.5748943409149</v>
      </c>
      <c r="I494" s="64">
        <f t="shared" ca="1" si="63"/>
        <v>621.30959845781217</v>
      </c>
      <c r="J494" s="64">
        <f t="shared" ca="1" si="63"/>
        <v>1724.7024613734034</v>
      </c>
      <c r="K494" s="64">
        <f t="shared" ca="1" si="63"/>
        <v>-433.7547512323016</v>
      </c>
      <c r="L494" s="64">
        <f t="shared" ca="1" si="63"/>
        <v>931.91069508065789</v>
      </c>
      <c r="M494" s="64">
        <f t="shared" ca="1" si="63"/>
        <v>-210.17667722463671</v>
      </c>
      <c r="N494" s="64">
        <f t="shared" ca="1" si="63"/>
        <v>577.31053543470534</v>
      </c>
      <c r="O494" s="115">
        <f t="shared" ca="1" si="57"/>
        <v>6062.5941755638032</v>
      </c>
    </row>
    <row r="495" spans="1:15" hidden="1" x14ac:dyDescent="0.25">
      <c r="A495" s="62">
        <f t="shared" si="58"/>
        <v>494</v>
      </c>
      <c r="B495" s="63">
        <f t="shared" ca="1" si="59"/>
        <v>6.4521016529162034E-2</v>
      </c>
      <c r="C495" s="123">
        <f t="shared" ca="1" si="60"/>
        <v>41.288680614159148</v>
      </c>
      <c r="D495" s="99">
        <f t="shared" ca="1" si="60"/>
        <v>3435.8073515554975</v>
      </c>
      <c r="E495" s="64">
        <f t="shared" ca="1" si="60"/>
        <v>1518.3765790875314</v>
      </c>
      <c r="F495" s="64">
        <f t="shared" ca="1" si="63"/>
        <v>484.6895843989962</v>
      </c>
      <c r="G495" s="64">
        <f t="shared" ca="1" si="63"/>
        <v>996.91330714086303</v>
      </c>
      <c r="H495" s="64">
        <f t="shared" ca="1" si="63"/>
        <v>750.15790002759616</v>
      </c>
      <c r="I495" s="64">
        <f t="shared" ca="1" si="63"/>
        <v>-271.38774407699157</v>
      </c>
      <c r="J495" s="64">
        <f t="shared" ca="1" si="63"/>
        <v>741.57942062857057</v>
      </c>
      <c r="K495" s="64">
        <f t="shared" ca="1" si="63"/>
        <v>697.43353350287134</v>
      </c>
      <c r="L495" s="64">
        <f t="shared" ca="1" si="63"/>
        <v>779.05191550360644</v>
      </c>
      <c r="M495" s="64">
        <f t="shared" ca="1" si="63"/>
        <v>1152.3715254910289</v>
      </c>
      <c r="N495" s="64">
        <f t="shared" ca="1" si="63"/>
        <v>310.91371020615293</v>
      </c>
      <c r="O495" s="115">
        <f t="shared" ca="1" si="57"/>
        <v>7160.0997319102253</v>
      </c>
    </row>
    <row r="496" spans="1:15" hidden="1" x14ac:dyDescent="0.25">
      <c r="A496" s="62">
        <f t="shared" si="58"/>
        <v>495</v>
      </c>
      <c r="B496" s="63">
        <f t="shared" ca="1" si="59"/>
        <v>5.5407890757172062E-2</v>
      </c>
      <c r="C496" s="123">
        <f t="shared" ca="1" si="60"/>
        <v>-50.744460017291772</v>
      </c>
      <c r="D496" s="99">
        <f t="shared" ca="1" si="60"/>
        <v>12947.312450696008</v>
      </c>
      <c r="E496" s="64">
        <f t="shared" ca="1" si="60"/>
        <v>596.00203147558864</v>
      </c>
      <c r="F496" s="64">
        <f t="shared" ca="1" si="63"/>
        <v>711.3005649600982</v>
      </c>
      <c r="G496" s="64">
        <f t="shared" ca="1" si="63"/>
        <v>1300.5771887972655</v>
      </c>
      <c r="H496" s="64">
        <f t="shared" ca="1" si="63"/>
        <v>304.79325360443318</v>
      </c>
      <c r="I496" s="64">
        <f t="shared" ca="1" si="63"/>
        <v>1442.9338516335251</v>
      </c>
      <c r="J496" s="64">
        <f t="shared" ca="1" si="63"/>
        <v>194.22013385664707</v>
      </c>
      <c r="K496" s="64">
        <f t="shared" ca="1" si="63"/>
        <v>-107.12509608744847</v>
      </c>
      <c r="L496" s="64">
        <f t="shared" ca="1" si="63"/>
        <v>-116.22386040875722</v>
      </c>
      <c r="M496" s="64">
        <f t="shared" ca="1" si="63"/>
        <v>-304.65675896259688</v>
      </c>
      <c r="N496" s="64">
        <f t="shared" ca="1" si="63"/>
        <v>1134.1336460074663</v>
      </c>
      <c r="O496" s="115">
        <f t="shared" ca="1" si="57"/>
        <v>5155.9549548762225</v>
      </c>
    </row>
    <row r="497" spans="1:15" hidden="1" x14ac:dyDescent="0.25">
      <c r="A497" s="62">
        <f t="shared" si="58"/>
        <v>496</v>
      </c>
      <c r="B497" s="63">
        <f t="shared" ca="1" si="59"/>
        <v>5.1559339420761463E-2</v>
      </c>
      <c r="C497" s="123">
        <f t="shared" ca="1" si="60"/>
        <v>646.6931852814098</v>
      </c>
      <c r="D497" s="99">
        <f t="shared" ca="1" si="60"/>
        <v>4822.1615714076152</v>
      </c>
      <c r="E497" s="64">
        <f t="shared" ca="1" si="60"/>
        <v>201.01086371209425</v>
      </c>
      <c r="F497" s="64">
        <f t="shared" ca="1" si="63"/>
        <v>-281.06786090409628</v>
      </c>
      <c r="G497" s="64">
        <f t="shared" ca="1" si="63"/>
        <v>1245.4753534730257</v>
      </c>
      <c r="H497" s="64">
        <f t="shared" ca="1" si="63"/>
        <v>283.44175144618112</v>
      </c>
      <c r="I497" s="64">
        <f t="shared" ca="1" si="63"/>
        <v>-279.06127425788156</v>
      </c>
      <c r="J497" s="64">
        <f t="shared" ca="1" si="63"/>
        <v>269.7648251521274</v>
      </c>
      <c r="K497" s="64">
        <f t="shared" ca="1" si="63"/>
        <v>302.29454180837126</v>
      </c>
      <c r="L497" s="64">
        <f t="shared" ca="1" si="63"/>
        <v>165.22656079966379</v>
      </c>
      <c r="M497" s="64">
        <f t="shared" ca="1" si="63"/>
        <v>508.61465083912958</v>
      </c>
      <c r="N497" s="64">
        <f t="shared" ca="1" si="63"/>
        <v>460.14025697648947</v>
      </c>
      <c r="O497" s="115">
        <f t="shared" ca="1" si="57"/>
        <v>2875.8396690451045</v>
      </c>
    </row>
    <row r="498" spans="1:15" hidden="1" x14ac:dyDescent="0.25">
      <c r="A498" s="62">
        <f t="shared" si="58"/>
        <v>497</v>
      </c>
      <c r="B498" s="63">
        <f t="shared" ca="1" si="59"/>
        <v>5.6302862717504017E-2</v>
      </c>
      <c r="C498" s="123">
        <f t="shared" ca="1" si="60"/>
        <v>14.691193605161402</v>
      </c>
      <c r="D498" s="99">
        <f t="shared" ca="1" si="60"/>
        <v>-2246.0635594189171</v>
      </c>
      <c r="E498" s="64">
        <f t="shared" ca="1" si="60"/>
        <v>43.766285199839558</v>
      </c>
      <c r="F498" s="64">
        <f t="shared" ca="1" si="63"/>
        <v>-95.746041341823343</v>
      </c>
      <c r="G498" s="64">
        <f t="shared" ca="1" si="63"/>
        <v>1361.5817100511335</v>
      </c>
      <c r="H498" s="64">
        <f t="shared" ca="1" si="63"/>
        <v>113.90008220487317</v>
      </c>
      <c r="I498" s="64">
        <f t="shared" ca="1" si="63"/>
        <v>116.72265842322321</v>
      </c>
      <c r="J498" s="64">
        <f t="shared" ca="1" si="63"/>
        <v>1076.3142261912317</v>
      </c>
      <c r="K498" s="64">
        <f t="shared" ca="1" si="63"/>
        <v>994.82768735535842</v>
      </c>
      <c r="L498" s="64">
        <f t="shared" ca="1" si="63"/>
        <v>143.30756558422968</v>
      </c>
      <c r="M498" s="64">
        <f t="shared" ca="1" si="63"/>
        <v>904.59032024642966</v>
      </c>
      <c r="N498" s="64">
        <f t="shared" ca="1" si="63"/>
        <v>257.14905794220158</v>
      </c>
      <c r="O498" s="115">
        <f t="shared" ca="1" si="57"/>
        <v>4916.4135518566973</v>
      </c>
    </row>
    <row r="499" spans="1:15" hidden="1" x14ac:dyDescent="0.25">
      <c r="A499" s="62">
        <f t="shared" si="58"/>
        <v>498</v>
      </c>
      <c r="B499" s="63">
        <f t="shared" ca="1" si="59"/>
        <v>9.3437440732995494E-2</v>
      </c>
      <c r="C499" s="123">
        <f t="shared" ca="1" si="60"/>
        <v>1201.078558605629</v>
      </c>
      <c r="D499" s="99">
        <f t="shared" ca="1" si="60"/>
        <v>-852.89300863462722</v>
      </c>
      <c r="E499" s="64">
        <f t="shared" ca="1" si="60"/>
        <v>363.54291269335334</v>
      </c>
      <c r="F499" s="64">
        <f t="shared" ca="1" si="63"/>
        <v>697.66598439082964</v>
      </c>
      <c r="G499" s="64">
        <f t="shared" ca="1" si="63"/>
        <v>-341.1429224436497</v>
      </c>
      <c r="H499" s="64">
        <f t="shared" ca="1" si="63"/>
        <v>382.75920727122434</v>
      </c>
      <c r="I499" s="64">
        <f t="shared" ca="1" si="63"/>
        <v>25.838413388723325</v>
      </c>
      <c r="J499" s="64">
        <f t="shared" ca="1" si="63"/>
        <v>732.67593751310517</v>
      </c>
      <c r="K499" s="64">
        <f t="shared" ca="1" si="63"/>
        <v>-132.35696423900595</v>
      </c>
      <c r="L499" s="64">
        <f t="shared" ca="1" si="63"/>
        <v>322.8974717345684</v>
      </c>
      <c r="M499" s="64">
        <f t="shared" ca="1" si="63"/>
        <v>1025.6204381133994</v>
      </c>
      <c r="N499" s="64">
        <f t="shared" ca="1" si="63"/>
        <v>85.499464543300462</v>
      </c>
      <c r="O499" s="115">
        <f t="shared" ca="1" si="57"/>
        <v>3162.9999429658483</v>
      </c>
    </row>
    <row r="500" spans="1:15" hidden="1" x14ac:dyDescent="0.25">
      <c r="A500" s="62">
        <f t="shared" si="58"/>
        <v>499</v>
      </c>
      <c r="B500" s="63">
        <f t="shared" ca="1" si="59"/>
        <v>-2.6833954441886979E-2</v>
      </c>
      <c r="C500" s="123">
        <f t="shared" ca="1" si="60"/>
        <v>889.2431179967291</v>
      </c>
      <c r="D500" s="99">
        <f t="shared" ca="1" si="60"/>
        <v>-210.69756420383237</v>
      </c>
      <c r="E500" s="64">
        <f t="shared" ca="1" si="60"/>
        <v>1779.4479435447911</v>
      </c>
      <c r="F500" s="64">
        <f t="shared" ca="1" si="63"/>
        <v>722.72067567545685</v>
      </c>
      <c r="G500" s="64">
        <f t="shared" ca="1" si="63"/>
        <v>-27.7315151716316</v>
      </c>
      <c r="H500" s="64">
        <f t="shared" ca="1" si="63"/>
        <v>1118.1657356948465</v>
      </c>
      <c r="I500" s="64">
        <f t="shared" ca="1" si="63"/>
        <v>545.39060567643355</v>
      </c>
      <c r="J500" s="64">
        <f t="shared" ca="1" si="63"/>
        <v>813.78268547851962</v>
      </c>
      <c r="K500" s="64">
        <f t="shared" ca="1" si="63"/>
        <v>-27.305425760691492</v>
      </c>
      <c r="L500" s="64">
        <f t="shared" ca="1" si="63"/>
        <v>562.75165542653508</v>
      </c>
      <c r="M500" s="64">
        <f t="shared" ca="1" si="63"/>
        <v>101.51985630395626</v>
      </c>
      <c r="N500" s="64">
        <f t="shared" ca="1" si="63"/>
        <v>896.3479879555191</v>
      </c>
      <c r="O500" s="115">
        <f t="shared" ca="1" si="57"/>
        <v>6485.0902048237349</v>
      </c>
    </row>
    <row r="501" spans="1:15" hidden="1" x14ac:dyDescent="0.25">
      <c r="A501" s="62">
        <f t="shared" si="58"/>
        <v>500</v>
      </c>
      <c r="B501" s="63">
        <f t="shared" ca="1" si="59"/>
        <v>-1.1233681243647008E-2</v>
      </c>
      <c r="C501" s="123">
        <f t="shared" ca="1" si="60"/>
        <v>548.32761409974387</v>
      </c>
      <c r="D501" s="99">
        <f t="shared" ca="1" si="60"/>
        <v>3016.71220397558</v>
      </c>
      <c r="E501" s="64">
        <f t="shared" ca="1" si="60"/>
        <v>69.472938235762058</v>
      </c>
      <c r="F501" s="64">
        <f t="shared" ca="1" si="63"/>
        <v>795.90343072829126</v>
      </c>
      <c r="G501" s="64">
        <f t="shared" ca="1" si="63"/>
        <v>797.03306507629259</v>
      </c>
      <c r="H501" s="64">
        <f t="shared" ca="1" si="63"/>
        <v>766.66460487374184</v>
      </c>
      <c r="I501" s="64">
        <f t="shared" ca="1" si="63"/>
        <v>-655.66093189012372</v>
      </c>
      <c r="J501" s="64">
        <f t="shared" ca="1" si="63"/>
        <v>655.88587638102126</v>
      </c>
      <c r="K501" s="64">
        <f t="shared" ca="1" si="63"/>
        <v>1053.7621235808624</v>
      </c>
      <c r="L501" s="64">
        <f t="shared" ca="1" si="63"/>
        <v>1113.7901313933016</v>
      </c>
      <c r="M501" s="64">
        <f t="shared" ca="1" si="63"/>
        <v>770.49910983184236</v>
      </c>
      <c r="N501" s="64">
        <f t="shared" ca="1" si="63"/>
        <v>402.48471157389315</v>
      </c>
      <c r="O501" s="115">
        <f t="shared" ca="1" si="57"/>
        <v>5769.8350597848848</v>
      </c>
    </row>
    <row r="502" spans="1:15" hidden="1" x14ac:dyDescent="0.25">
      <c r="A502" s="62">
        <f t="shared" si="58"/>
        <v>501</v>
      </c>
      <c r="B502" s="63">
        <f t="shared" ca="1" si="59"/>
        <v>0.23407467773729912</v>
      </c>
      <c r="C502" s="123">
        <f t="shared" ca="1" si="60"/>
        <v>610.78346520270406</v>
      </c>
      <c r="D502" s="99">
        <f t="shared" ca="1" si="60"/>
        <v>-323.32458290839895</v>
      </c>
      <c r="E502" s="64">
        <f t="shared" ca="1" si="60"/>
        <v>554.986386682427</v>
      </c>
      <c r="F502" s="64">
        <f t="shared" ca="1" si="63"/>
        <v>464.41924074278154</v>
      </c>
      <c r="G502" s="64">
        <f t="shared" ca="1" si="63"/>
        <v>321.38418754382315</v>
      </c>
      <c r="H502" s="64">
        <f t="shared" ca="1" si="63"/>
        <v>338.1892897897074</v>
      </c>
      <c r="I502" s="64">
        <f t="shared" ca="1" si="63"/>
        <v>378.80521557561309</v>
      </c>
      <c r="J502" s="64">
        <f t="shared" ca="1" si="63"/>
        <v>1113.7977117579608</v>
      </c>
      <c r="K502" s="64">
        <f t="shared" ca="1" si="63"/>
        <v>-458.77112095028076</v>
      </c>
      <c r="L502" s="64">
        <f t="shared" ca="1" si="63"/>
        <v>273.37735991218017</v>
      </c>
      <c r="M502" s="64">
        <f t="shared" ca="1" si="63"/>
        <v>953.39012984971168</v>
      </c>
      <c r="N502" s="64">
        <f t="shared" ca="1" si="63"/>
        <v>864.52331855380794</v>
      </c>
      <c r="O502" s="115">
        <f t="shared" ca="1" si="57"/>
        <v>4804.1017194577316</v>
      </c>
    </row>
    <row r="503" spans="1:15" hidden="1" x14ac:dyDescent="0.25">
      <c r="A503" s="62">
        <f t="shared" si="58"/>
        <v>502</v>
      </c>
      <c r="B503" s="63">
        <f t="shared" ca="1" si="59"/>
        <v>2.2549615570717569E-2</v>
      </c>
      <c r="C503" s="123">
        <f t="shared" ca="1" si="60"/>
        <v>-101.46029342460611</v>
      </c>
      <c r="D503" s="99">
        <f t="shared" ca="1" si="60"/>
        <v>4383.5662228673973</v>
      </c>
      <c r="E503" s="64">
        <f t="shared" ca="1" si="60"/>
        <v>-205.3916575681435</v>
      </c>
      <c r="F503" s="64">
        <f t="shared" ca="1" si="63"/>
        <v>382.28798541492381</v>
      </c>
      <c r="G503" s="64">
        <f t="shared" ca="1" si="63"/>
        <v>244.08953148806077</v>
      </c>
      <c r="H503" s="64">
        <f t="shared" ca="1" si="63"/>
        <v>379.22836367984962</v>
      </c>
      <c r="I503" s="64">
        <f t="shared" ca="1" si="63"/>
        <v>658.71629064798037</v>
      </c>
      <c r="J503" s="64">
        <f t="shared" ca="1" si="63"/>
        <v>114.17156654173885</v>
      </c>
      <c r="K503" s="64">
        <f t="shared" ca="1" si="63"/>
        <v>941.83754452795461</v>
      </c>
      <c r="L503" s="64">
        <f t="shared" ca="1" si="63"/>
        <v>902.23354871452398</v>
      </c>
      <c r="M503" s="64">
        <f t="shared" ca="1" si="63"/>
        <v>363.04978651823524</v>
      </c>
      <c r="N503" s="64">
        <f t="shared" ca="1" si="63"/>
        <v>606.29072867710659</v>
      </c>
      <c r="O503" s="115">
        <f t="shared" ca="1" si="57"/>
        <v>4386.5136886422306</v>
      </c>
    </row>
    <row r="504" spans="1:15" hidden="1" x14ac:dyDescent="0.25">
      <c r="A504" s="62">
        <f t="shared" si="58"/>
        <v>503</v>
      </c>
      <c r="B504" s="63">
        <f t="shared" ca="1" si="59"/>
        <v>2.6518754514283982E-2</v>
      </c>
      <c r="C504" s="123">
        <f t="shared" ca="1" si="60"/>
        <v>1282.5528951098152</v>
      </c>
      <c r="D504" s="99">
        <f t="shared" ca="1" si="60"/>
        <v>6699.2554900099731</v>
      </c>
      <c r="E504" s="64">
        <f t="shared" ca="1" si="60"/>
        <v>1663.5522382655079</v>
      </c>
      <c r="F504" s="64">
        <f t="shared" ca="1" si="63"/>
        <v>-465.48138708494446</v>
      </c>
      <c r="G504" s="64">
        <f t="shared" ca="1" si="63"/>
        <v>488.92270438755594</v>
      </c>
      <c r="H504" s="64">
        <f t="shared" ca="1" si="63"/>
        <v>451.60722217563</v>
      </c>
      <c r="I504" s="64">
        <f t="shared" ca="1" si="63"/>
        <v>46.17953623094229</v>
      </c>
      <c r="J504" s="64">
        <f t="shared" ca="1" si="63"/>
        <v>-97.414280611419827</v>
      </c>
      <c r="K504" s="64">
        <f t="shared" ca="1" si="63"/>
        <v>14.858278583197546</v>
      </c>
      <c r="L504" s="64">
        <f t="shared" ca="1" si="63"/>
        <v>427.31487770555719</v>
      </c>
      <c r="M504" s="64">
        <f t="shared" ca="1" si="63"/>
        <v>1678.4458202057415</v>
      </c>
      <c r="N504" s="64">
        <f t="shared" ca="1" si="63"/>
        <v>1088.4998159281254</v>
      </c>
      <c r="O504" s="115">
        <f t="shared" ca="1" si="57"/>
        <v>5296.4848257858939</v>
      </c>
    </row>
    <row r="505" spans="1:15" hidden="1" x14ac:dyDescent="0.25">
      <c r="A505" s="62">
        <f t="shared" si="58"/>
        <v>504</v>
      </c>
      <c r="B505" s="63">
        <f t="shared" ca="1" si="59"/>
        <v>0.14291630631523211</v>
      </c>
      <c r="C505" s="123">
        <f t="shared" ca="1" si="60"/>
        <v>1013.622263721861</v>
      </c>
      <c r="D505" s="99">
        <f t="shared" ca="1" si="60"/>
        <v>8798.1930211904873</v>
      </c>
      <c r="E505" s="64">
        <f t="shared" ca="1" si="60"/>
        <v>488.27861911994933</v>
      </c>
      <c r="F505" s="64">
        <f t="shared" ca="1" si="63"/>
        <v>304.05386913907137</v>
      </c>
      <c r="G505" s="64">
        <f t="shared" ca="1" si="63"/>
        <v>-134.00520979097951</v>
      </c>
      <c r="H505" s="64">
        <f t="shared" ca="1" si="63"/>
        <v>938.54549311719416</v>
      </c>
      <c r="I505" s="64">
        <f t="shared" ca="1" si="63"/>
        <v>617.35749036785933</v>
      </c>
      <c r="J505" s="64">
        <f t="shared" ca="1" si="63"/>
        <v>973.21492555052191</v>
      </c>
      <c r="K505" s="64">
        <f t="shared" ca="1" si="63"/>
        <v>168.86942638802259</v>
      </c>
      <c r="L505" s="64">
        <f t="shared" ca="1" si="63"/>
        <v>-190.42773352346376</v>
      </c>
      <c r="M505" s="64">
        <f t="shared" ca="1" si="63"/>
        <v>1133.7870929851706</v>
      </c>
      <c r="N505" s="64">
        <f t="shared" ca="1" si="63"/>
        <v>522.4481466279974</v>
      </c>
      <c r="O505" s="115">
        <f t="shared" ca="1" si="57"/>
        <v>4822.1221199813435</v>
      </c>
    </row>
    <row r="506" spans="1:15" hidden="1" x14ac:dyDescent="0.25">
      <c r="A506" s="62">
        <f t="shared" si="58"/>
        <v>505</v>
      </c>
      <c r="B506" s="63">
        <f t="shared" ca="1" si="59"/>
        <v>6.1520192797272784E-2</v>
      </c>
      <c r="C506" s="123">
        <f t="shared" ca="1" si="60"/>
        <v>-387.97699892269475</v>
      </c>
      <c r="D506" s="99">
        <f t="shared" ca="1" si="60"/>
        <v>11558.097394157367</v>
      </c>
      <c r="E506" s="64">
        <f t="shared" ca="1" si="60"/>
        <v>312.46784907101414</v>
      </c>
      <c r="F506" s="64">
        <f t="shared" ref="F506:N514" ca="1" si="64">(_xlfn.NORM.INV(RAND(),F$1*$R$1,F$1*$U$1))</f>
        <v>188.42758559239843</v>
      </c>
      <c r="G506" s="64">
        <f t="shared" ca="1" si="64"/>
        <v>185.28371330586947</v>
      </c>
      <c r="H506" s="64">
        <f t="shared" ca="1" si="64"/>
        <v>472.41135083184338</v>
      </c>
      <c r="I506" s="64">
        <f t="shared" ca="1" si="64"/>
        <v>957.02073853879267</v>
      </c>
      <c r="J506" s="64">
        <f t="shared" ca="1" si="64"/>
        <v>67.662518498755105</v>
      </c>
      <c r="K506" s="64">
        <f t="shared" ca="1" si="64"/>
        <v>715.10509185923809</v>
      </c>
      <c r="L506" s="64">
        <f t="shared" ca="1" si="64"/>
        <v>271.26406625088873</v>
      </c>
      <c r="M506" s="64">
        <f t="shared" ca="1" si="64"/>
        <v>1113.0433792559752</v>
      </c>
      <c r="N506" s="64">
        <f t="shared" ca="1" si="64"/>
        <v>283.46979327219992</v>
      </c>
      <c r="O506" s="115">
        <f t="shared" ca="1" si="57"/>
        <v>4566.1560864769754</v>
      </c>
    </row>
    <row r="507" spans="1:15" hidden="1" x14ac:dyDescent="0.25">
      <c r="A507" s="62">
        <f t="shared" si="58"/>
        <v>506</v>
      </c>
      <c r="B507" s="63">
        <f t="shared" ca="1" si="59"/>
        <v>0.15577302972490831</v>
      </c>
      <c r="C507" s="123">
        <f t="shared" ca="1" si="60"/>
        <v>322.4923577304537</v>
      </c>
      <c r="D507" s="99">
        <f t="shared" ca="1" si="60"/>
        <v>9621.5927741464511</v>
      </c>
      <c r="E507" s="64">
        <f t="shared" ca="1" si="60"/>
        <v>176.77259796461948</v>
      </c>
      <c r="F507" s="64">
        <f t="shared" ca="1" si="64"/>
        <v>574.58592444840383</v>
      </c>
      <c r="G507" s="64">
        <f t="shared" ca="1" si="64"/>
        <v>630.27467622468839</v>
      </c>
      <c r="H507" s="64">
        <f t="shared" ca="1" si="64"/>
        <v>707.76407302038774</v>
      </c>
      <c r="I507" s="64">
        <f t="shared" ca="1" si="64"/>
        <v>94.928460492293254</v>
      </c>
      <c r="J507" s="64">
        <f t="shared" ca="1" si="64"/>
        <v>340.9625726448341</v>
      </c>
      <c r="K507" s="64">
        <f t="shared" ca="1" si="64"/>
        <v>49.685109806455671</v>
      </c>
      <c r="L507" s="64">
        <f t="shared" ca="1" si="64"/>
        <v>207.83117756623301</v>
      </c>
      <c r="M507" s="64">
        <f t="shared" ca="1" si="64"/>
        <v>68.556424778139331</v>
      </c>
      <c r="N507" s="64">
        <f t="shared" ca="1" si="64"/>
        <v>342.81368254743251</v>
      </c>
      <c r="O507" s="115">
        <f t="shared" ca="1" si="57"/>
        <v>3194.174699493487</v>
      </c>
    </row>
    <row r="508" spans="1:15" hidden="1" x14ac:dyDescent="0.25">
      <c r="A508" s="62">
        <f t="shared" si="58"/>
        <v>507</v>
      </c>
      <c r="B508" s="63">
        <f t="shared" ca="1" si="59"/>
        <v>3.0219727620188409E-2</v>
      </c>
      <c r="C508" s="123">
        <f t="shared" ca="1" si="60"/>
        <v>1371.0869990693118</v>
      </c>
      <c r="D508" s="99">
        <f t="shared" ca="1" si="60"/>
        <v>7343.9996429120056</v>
      </c>
      <c r="E508" s="64">
        <f t="shared" ca="1" si="60"/>
        <v>326.62964940579536</v>
      </c>
      <c r="F508" s="64">
        <f t="shared" ca="1" si="64"/>
        <v>110.54186800927783</v>
      </c>
      <c r="G508" s="64">
        <f t="shared" ca="1" si="64"/>
        <v>15.070716340958029</v>
      </c>
      <c r="H508" s="64">
        <f t="shared" ca="1" si="64"/>
        <v>-100.66226886366394</v>
      </c>
      <c r="I508" s="64">
        <f t="shared" ca="1" si="64"/>
        <v>1025.736710979191</v>
      </c>
      <c r="J508" s="64">
        <f t="shared" ca="1" si="64"/>
        <v>174.30011072081015</v>
      </c>
      <c r="K508" s="64">
        <f t="shared" ca="1" si="64"/>
        <v>650.50453875395237</v>
      </c>
      <c r="L508" s="64">
        <f t="shared" ca="1" si="64"/>
        <v>872.67346168745212</v>
      </c>
      <c r="M508" s="64">
        <f t="shared" ca="1" si="64"/>
        <v>364.05756501645806</v>
      </c>
      <c r="N508" s="64">
        <f t="shared" ca="1" si="64"/>
        <v>1060.4338146973173</v>
      </c>
      <c r="O508" s="115">
        <f t="shared" ca="1" si="57"/>
        <v>4499.2861667475481</v>
      </c>
    </row>
    <row r="509" spans="1:15" hidden="1" x14ac:dyDescent="0.25">
      <c r="A509" s="62">
        <f t="shared" si="58"/>
        <v>508</v>
      </c>
      <c r="B509" s="63">
        <f t="shared" ca="1" si="59"/>
        <v>1.7605446377491139E-2</v>
      </c>
      <c r="C509" s="123">
        <f t="shared" ca="1" si="60"/>
        <v>-216.83842074373899</v>
      </c>
      <c r="D509" s="99">
        <f t="shared" ca="1" si="60"/>
        <v>-5909.090546694777</v>
      </c>
      <c r="E509" s="64">
        <f t="shared" ca="1" si="60"/>
        <v>383.78080941444568</v>
      </c>
      <c r="F509" s="64">
        <f t="shared" ca="1" si="64"/>
        <v>728.17123725510351</v>
      </c>
      <c r="G509" s="64">
        <f t="shared" ca="1" si="64"/>
        <v>627.72896084005174</v>
      </c>
      <c r="H509" s="64">
        <f t="shared" ca="1" si="64"/>
        <v>340.25761432370348</v>
      </c>
      <c r="I509" s="64">
        <f t="shared" ca="1" si="64"/>
        <v>1375.397839203931</v>
      </c>
      <c r="J509" s="64">
        <f t="shared" ca="1" si="64"/>
        <v>902.29871628789056</v>
      </c>
      <c r="K509" s="64">
        <f t="shared" ca="1" si="64"/>
        <v>1086.0109917341194</v>
      </c>
      <c r="L509" s="64">
        <f t="shared" ca="1" si="64"/>
        <v>125.12652919934948</v>
      </c>
      <c r="M509" s="64">
        <f t="shared" ca="1" si="64"/>
        <v>-329.00622090882337</v>
      </c>
      <c r="N509" s="64">
        <f t="shared" ca="1" si="64"/>
        <v>756.06658132367318</v>
      </c>
      <c r="O509" s="115">
        <f t="shared" ca="1" si="57"/>
        <v>5995.8330586734446</v>
      </c>
    </row>
    <row r="510" spans="1:15" hidden="1" x14ac:dyDescent="0.25">
      <c r="A510" s="62">
        <f t="shared" si="58"/>
        <v>509</v>
      </c>
      <c r="B510" s="63">
        <f t="shared" ca="1" si="59"/>
        <v>2.5235000455899246E-2</v>
      </c>
      <c r="C510" s="123">
        <f t="shared" ca="1" si="60"/>
        <v>595.10190374301806</v>
      </c>
      <c r="D510" s="99">
        <f t="shared" ca="1" si="60"/>
        <v>5743.3563209403947</v>
      </c>
      <c r="E510" s="64">
        <f t="shared" ca="1" si="60"/>
        <v>772.9669192082988</v>
      </c>
      <c r="F510" s="64">
        <f t="shared" ca="1" si="64"/>
        <v>430.41679737194136</v>
      </c>
      <c r="G510" s="64">
        <f t="shared" ca="1" si="64"/>
        <v>568.07995018535235</v>
      </c>
      <c r="H510" s="64">
        <f t="shared" ca="1" si="64"/>
        <v>1061.1625966963295</v>
      </c>
      <c r="I510" s="64">
        <f t="shared" ca="1" si="64"/>
        <v>399.65566537366414</v>
      </c>
      <c r="J510" s="64">
        <f t="shared" ca="1" si="64"/>
        <v>483.72053104510326</v>
      </c>
      <c r="K510" s="64">
        <f t="shared" ca="1" si="64"/>
        <v>1262.8801610989601</v>
      </c>
      <c r="L510" s="64">
        <f t="shared" ca="1" si="64"/>
        <v>970.70481061861619</v>
      </c>
      <c r="M510" s="64">
        <f t="shared" ca="1" si="64"/>
        <v>837.01040528392946</v>
      </c>
      <c r="N510" s="64">
        <f t="shared" ca="1" si="64"/>
        <v>94.116870897846979</v>
      </c>
      <c r="O510" s="115">
        <f t="shared" ca="1" si="57"/>
        <v>6880.7147077800419</v>
      </c>
    </row>
    <row r="511" spans="1:15" hidden="1" x14ac:dyDescent="0.25">
      <c r="A511" s="62">
        <f t="shared" si="58"/>
        <v>510</v>
      </c>
      <c r="B511" s="63">
        <f t="shared" ca="1" si="59"/>
        <v>9.3953216316863722E-2</v>
      </c>
      <c r="C511" s="123">
        <f t="shared" ca="1" si="60"/>
        <v>261.24018593044315</v>
      </c>
      <c r="D511" s="99">
        <f t="shared" ca="1" si="60"/>
        <v>-1468.1607466975011</v>
      </c>
      <c r="E511" s="64">
        <f t="shared" ca="1" si="60"/>
        <v>954.32886804961322</v>
      </c>
      <c r="F511" s="64">
        <f t="shared" ca="1" si="64"/>
        <v>661.53156329239903</v>
      </c>
      <c r="G511" s="64">
        <f t="shared" ca="1" si="64"/>
        <v>50.017038422962003</v>
      </c>
      <c r="H511" s="64">
        <f t="shared" ca="1" si="64"/>
        <v>553.92900762257727</v>
      </c>
      <c r="I511" s="64">
        <f t="shared" ca="1" si="64"/>
        <v>599.07722541668215</v>
      </c>
      <c r="J511" s="64">
        <f t="shared" ca="1" si="64"/>
        <v>1440.7044093304874</v>
      </c>
      <c r="K511" s="64">
        <f t="shared" ca="1" si="64"/>
        <v>1371.9228726159859</v>
      </c>
      <c r="L511" s="64">
        <f t="shared" ca="1" si="64"/>
        <v>906.56822273371699</v>
      </c>
      <c r="M511" s="64">
        <f t="shared" ca="1" si="64"/>
        <v>293.47756804572464</v>
      </c>
      <c r="N511" s="64">
        <f t="shared" ca="1" si="64"/>
        <v>618.29991841181186</v>
      </c>
      <c r="O511" s="115">
        <f t="shared" ca="1" si="57"/>
        <v>7449.8566939419588</v>
      </c>
    </row>
    <row r="512" spans="1:15" hidden="1" x14ac:dyDescent="0.25">
      <c r="A512" s="62">
        <f t="shared" si="58"/>
        <v>511</v>
      </c>
      <c r="B512" s="63">
        <f t="shared" ca="1" si="59"/>
        <v>1.0065998132553419E-2</v>
      </c>
      <c r="C512" s="123">
        <f t="shared" ca="1" si="60"/>
        <v>331.81035153656592</v>
      </c>
      <c r="D512" s="99">
        <f t="shared" ca="1" si="60"/>
        <v>-1632.6026010401774</v>
      </c>
      <c r="E512" s="64">
        <f t="shared" ca="1" si="60"/>
        <v>1021.1785950590802</v>
      </c>
      <c r="F512" s="64">
        <f t="shared" ca="1" si="64"/>
        <v>790.36383360754326</v>
      </c>
      <c r="G512" s="64">
        <f t="shared" ca="1" si="64"/>
        <v>304.85439383497771</v>
      </c>
      <c r="H512" s="64">
        <f t="shared" ca="1" si="64"/>
        <v>367.87819298701118</v>
      </c>
      <c r="I512" s="64">
        <f t="shared" ca="1" si="64"/>
        <v>343.26559253260132</v>
      </c>
      <c r="J512" s="64">
        <f t="shared" ca="1" si="64"/>
        <v>650.98037523964024</v>
      </c>
      <c r="K512" s="64">
        <f t="shared" ca="1" si="64"/>
        <v>884.06249912005308</v>
      </c>
      <c r="L512" s="64">
        <f t="shared" ca="1" si="64"/>
        <v>245.0002376894117</v>
      </c>
      <c r="M512" s="64">
        <f t="shared" ca="1" si="64"/>
        <v>297.64159204899261</v>
      </c>
      <c r="N512" s="64">
        <f t="shared" ca="1" si="64"/>
        <v>694.02463955807684</v>
      </c>
      <c r="O512" s="115">
        <f t="shared" ca="1" si="57"/>
        <v>5599.2499516773878</v>
      </c>
    </row>
    <row r="513" spans="1:15" hidden="1" x14ac:dyDescent="0.25">
      <c r="A513" s="62">
        <f t="shared" si="58"/>
        <v>512</v>
      </c>
      <c r="B513" s="63">
        <f t="shared" ca="1" si="59"/>
        <v>-1.1068095871385353E-2</v>
      </c>
      <c r="C513" s="123">
        <f t="shared" ca="1" si="60"/>
        <v>491.31403017971473</v>
      </c>
      <c r="D513" s="99">
        <f t="shared" ca="1" si="60"/>
        <v>8647.6415738883916</v>
      </c>
      <c r="E513" s="64">
        <f t="shared" ca="1" si="60"/>
        <v>181.159399008099</v>
      </c>
      <c r="F513" s="64">
        <f t="shared" ca="1" si="64"/>
        <v>1091.5115343300395</v>
      </c>
      <c r="G513" s="64">
        <f t="shared" ca="1" si="64"/>
        <v>300.56618501726558</v>
      </c>
      <c r="H513" s="64">
        <f t="shared" ca="1" si="64"/>
        <v>-188.991463107703</v>
      </c>
      <c r="I513" s="64">
        <f t="shared" ca="1" si="64"/>
        <v>770.35958643379763</v>
      </c>
      <c r="J513" s="64">
        <f t="shared" ca="1" si="64"/>
        <v>521.62732080574085</v>
      </c>
      <c r="K513" s="64">
        <f t="shared" ca="1" si="64"/>
        <v>673.3141727478187</v>
      </c>
      <c r="L513" s="64">
        <f t="shared" ca="1" si="64"/>
        <v>1066.5710035273221</v>
      </c>
      <c r="M513" s="64">
        <f t="shared" ca="1" si="64"/>
        <v>-365.802891273098</v>
      </c>
      <c r="N513" s="64">
        <f t="shared" ca="1" si="64"/>
        <v>168.56497711723858</v>
      </c>
      <c r="O513" s="115">
        <f t="shared" ca="1" si="57"/>
        <v>4218.8798246065207</v>
      </c>
    </row>
    <row r="514" spans="1:15" hidden="1" x14ac:dyDescent="0.25">
      <c r="A514" s="62">
        <f t="shared" si="58"/>
        <v>513</v>
      </c>
      <c r="B514" s="63">
        <f t="shared" ca="1" si="59"/>
        <v>4.1855766823838292E-2</v>
      </c>
      <c r="C514" s="123">
        <f t="shared" ca="1" si="60"/>
        <v>620.5840079179859</v>
      </c>
      <c r="D514" s="99">
        <f t="shared" ca="1" si="60"/>
        <v>5926.7832584149246</v>
      </c>
      <c r="E514" s="64">
        <f t="shared" ca="1" si="60"/>
        <v>556.1605634885376</v>
      </c>
      <c r="F514" s="64">
        <f t="shared" ca="1" si="64"/>
        <v>1062.4982843482253</v>
      </c>
      <c r="G514" s="64">
        <f t="shared" ca="1" si="64"/>
        <v>435.45663180703451</v>
      </c>
      <c r="H514" s="64">
        <f t="shared" ca="1" si="64"/>
        <v>-252.85655148072078</v>
      </c>
      <c r="I514" s="64">
        <f t="shared" ca="1" si="64"/>
        <v>1192.1592573327689</v>
      </c>
      <c r="J514" s="64">
        <f t="shared" ca="1" si="64"/>
        <v>671.6399979508268</v>
      </c>
      <c r="K514" s="64">
        <f t="shared" ca="1" si="64"/>
        <v>-354.60239026289526</v>
      </c>
      <c r="L514" s="64">
        <f t="shared" ca="1" si="64"/>
        <v>1.0618263123301972</v>
      </c>
      <c r="M514" s="64">
        <f t="shared" ca="1" si="64"/>
        <v>572.92454241872133</v>
      </c>
      <c r="N514" s="64">
        <f t="shared" ca="1" si="64"/>
        <v>1863.191741728431</v>
      </c>
      <c r="O514" s="115">
        <f t="shared" ref="O514:O577" ca="1" si="65">SUM(E514:N514)</f>
        <v>5747.6339036432601</v>
      </c>
    </row>
    <row r="515" spans="1:15" hidden="1" x14ac:dyDescent="0.25">
      <c r="A515" s="62">
        <f t="shared" ref="A515:A578" si="66">1+A514</f>
        <v>514</v>
      </c>
      <c r="B515" s="63">
        <f t="shared" ref="B515:B578" ca="1" si="67">_xlfn.NORM.INV(RAND(),$R$1,$U$1)</f>
        <v>0.11667914955301582</v>
      </c>
      <c r="C515" s="123">
        <f t="shared" ref="C515:N578" ca="1" si="68">(_xlfn.NORM.INV(RAND(),C$1*$R$1,C$1*$U$1))</f>
        <v>437.72463883172304</v>
      </c>
      <c r="D515" s="99">
        <f t="shared" ca="1" si="68"/>
        <v>5366.9447070603728</v>
      </c>
      <c r="E515" s="64">
        <f t="shared" ca="1" si="68"/>
        <v>401.63450800752662</v>
      </c>
      <c r="F515" s="64">
        <f t="shared" ca="1" si="68"/>
        <v>1144.9983935488124</v>
      </c>
      <c r="G515" s="64">
        <f t="shared" ca="1" si="68"/>
        <v>504.72727956844608</v>
      </c>
      <c r="H515" s="64">
        <f t="shared" ca="1" si="68"/>
        <v>339.12500274790978</v>
      </c>
      <c r="I515" s="64">
        <f t="shared" ca="1" si="68"/>
        <v>-224.88246416516859</v>
      </c>
      <c r="J515" s="64">
        <f t="shared" ca="1" si="68"/>
        <v>345.03357126671142</v>
      </c>
      <c r="K515" s="64">
        <f t="shared" ca="1" si="68"/>
        <v>714.41355123409551</v>
      </c>
      <c r="L515" s="64">
        <f t="shared" ca="1" si="68"/>
        <v>-26.761579322543867</v>
      </c>
      <c r="M515" s="64">
        <f t="shared" ca="1" si="68"/>
        <v>1472.9401016923994</v>
      </c>
      <c r="N515" s="64">
        <f t="shared" ca="1" si="68"/>
        <v>518.3930780146344</v>
      </c>
      <c r="O515" s="115">
        <f t="shared" ca="1" si="65"/>
        <v>5189.6214425928229</v>
      </c>
    </row>
    <row r="516" spans="1:15" hidden="1" x14ac:dyDescent="0.25">
      <c r="A516" s="62">
        <f t="shared" si="66"/>
        <v>515</v>
      </c>
      <c r="B516" s="63">
        <f t="shared" ca="1" si="67"/>
        <v>9.41214940431324E-2</v>
      </c>
      <c r="C516" s="123">
        <f t="shared" ca="1" si="68"/>
        <v>364.54315766776699</v>
      </c>
      <c r="D516" s="99">
        <f t="shared" ca="1" si="68"/>
        <v>-3627.5874006330105</v>
      </c>
      <c r="E516" s="64">
        <f t="shared" ca="1" si="68"/>
        <v>575.9522063082361</v>
      </c>
      <c r="F516" s="64">
        <f t="shared" ca="1" si="68"/>
        <v>-104.85552696190689</v>
      </c>
      <c r="G516" s="64">
        <f t="shared" ca="1" si="68"/>
        <v>-141.86521131742234</v>
      </c>
      <c r="H516" s="64">
        <f t="shared" ca="1" si="68"/>
        <v>1.9632655030227966</v>
      </c>
      <c r="I516" s="64">
        <f t="shared" ca="1" si="68"/>
        <v>-540.36419770763382</v>
      </c>
      <c r="J516" s="64">
        <f t="shared" ca="1" si="68"/>
        <v>908.94678483128303</v>
      </c>
      <c r="K516" s="64">
        <f t="shared" ca="1" si="68"/>
        <v>1118.3985380082581</v>
      </c>
      <c r="L516" s="64">
        <f t="shared" ca="1" si="68"/>
        <v>1260.8651916059437</v>
      </c>
      <c r="M516" s="64">
        <f t="shared" ca="1" si="68"/>
        <v>1349.8711105479219</v>
      </c>
      <c r="N516" s="64">
        <f t="shared" ca="1" si="68"/>
        <v>272.61990321876056</v>
      </c>
      <c r="O516" s="115">
        <f t="shared" ca="1" si="65"/>
        <v>4701.5320640364635</v>
      </c>
    </row>
    <row r="517" spans="1:15" hidden="1" x14ac:dyDescent="0.25">
      <c r="A517" s="62">
        <f t="shared" si="66"/>
        <v>516</v>
      </c>
      <c r="B517" s="63">
        <f t="shared" ca="1" si="67"/>
        <v>3.5629373157188185E-2</v>
      </c>
      <c r="C517" s="123">
        <f t="shared" ca="1" si="68"/>
        <v>1152.5836921549503</v>
      </c>
      <c r="D517" s="99">
        <f t="shared" ca="1" si="68"/>
        <v>647.46310473873928</v>
      </c>
      <c r="E517" s="64">
        <f t="shared" ca="1" si="68"/>
        <v>901.32700856464771</v>
      </c>
      <c r="F517" s="64">
        <f t="shared" ca="1" si="68"/>
        <v>621.61572584703822</v>
      </c>
      <c r="G517" s="64">
        <f t="shared" ca="1" si="68"/>
        <v>773.92136672987635</v>
      </c>
      <c r="H517" s="64">
        <f t="shared" ca="1" si="68"/>
        <v>247.83006987512968</v>
      </c>
      <c r="I517" s="64">
        <f t="shared" ca="1" si="68"/>
        <v>594.73906257223871</v>
      </c>
      <c r="J517" s="64">
        <f t="shared" ca="1" si="68"/>
        <v>1311.137465931497</v>
      </c>
      <c r="K517" s="64">
        <f t="shared" ca="1" si="68"/>
        <v>151.21371179675577</v>
      </c>
      <c r="L517" s="64">
        <f t="shared" ca="1" si="68"/>
        <v>1629.8354843857201</v>
      </c>
      <c r="M517" s="64">
        <f t="shared" ca="1" si="68"/>
        <v>204.58325603078691</v>
      </c>
      <c r="N517" s="64">
        <f t="shared" ca="1" si="68"/>
        <v>873.379589657427</v>
      </c>
      <c r="O517" s="115">
        <f t="shared" ca="1" si="65"/>
        <v>7309.5827413911175</v>
      </c>
    </row>
    <row r="518" spans="1:15" hidden="1" x14ac:dyDescent="0.25">
      <c r="A518" s="62">
        <f t="shared" si="66"/>
        <v>517</v>
      </c>
      <c r="B518" s="63">
        <f t="shared" ca="1" si="67"/>
        <v>6.0647128382358195E-2</v>
      </c>
      <c r="C518" s="123">
        <f t="shared" ca="1" si="68"/>
        <v>-208.62340109729143</v>
      </c>
      <c r="D518" s="99">
        <f t="shared" ca="1" si="68"/>
        <v>9755.5660579290525</v>
      </c>
      <c r="E518" s="64">
        <f t="shared" ca="1" si="68"/>
        <v>155.4630216155519</v>
      </c>
      <c r="F518" s="64">
        <f t="shared" ca="1" si="68"/>
        <v>1096.9111794803052</v>
      </c>
      <c r="G518" s="64">
        <f t="shared" ca="1" si="68"/>
        <v>60.152301924400831</v>
      </c>
      <c r="H518" s="64">
        <f t="shared" ca="1" si="68"/>
        <v>182.61584609343384</v>
      </c>
      <c r="I518" s="64">
        <f t="shared" ca="1" si="68"/>
        <v>-100.31110125137889</v>
      </c>
      <c r="J518" s="64">
        <f t="shared" ca="1" si="68"/>
        <v>1016.4503339655437</v>
      </c>
      <c r="K518" s="64">
        <f t="shared" ca="1" si="68"/>
        <v>153.36523004277643</v>
      </c>
      <c r="L518" s="64">
        <f t="shared" ca="1" si="68"/>
        <v>218.35387654819863</v>
      </c>
      <c r="M518" s="64">
        <f t="shared" ca="1" si="68"/>
        <v>-393.92398830256752</v>
      </c>
      <c r="N518" s="64">
        <f t="shared" ca="1" si="68"/>
        <v>1031.4006647037022</v>
      </c>
      <c r="O518" s="115">
        <f t="shared" ca="1" si="65"/>
        <v>3420.4773648199666</v>
      </c>
    </row>
    <row r="519" spans="1:15" hidden="1" x14ac:dyDescent="0.25">
      <c r="A519" s="62">
        <f t="shared" si="66"/>
        <v>518</v>
      </c>
      <c r="B519" s="63">
        <f t="shared" ca="1" si="67"/>
        <v>9.8796409304396648E-3</v>
      </c>
      <c r="C519" s="123">
        <f t="shared" ca="1" si="68"/>
        <v>140.04608586552479</v>
      </c>
      <c r="D519" s="99">
        <f t="shared" ca="1" si="68"/>
        <v>16670.032118073923</v>
      </c>
      <c r="E519" s="64">
        <f t="shared" ca="1" si="68"/>
        <v>781.07268784814937</v>
      </c>
      <c r="F519" s="64">
        <f t="shared" ca="1" si="68"/>
        <v>165.27371019876733</v>
      </c>
      <c r="G519" s="64">
        <f t="shared" ca="1" si="68"/>
        <v>627.33722251312474</v>
      </c>
      <c r="H519" s="64">
        <f t="shared" ca="1" si="68"/>
        <v>648.58862636270737</v>
      </c>
      <c r="I519" s="64">
        <f t="shared" ca="1" si="68"/>
        <v>691.56803359340495</v>
      </c>
      <c r="J519" s="64">
        <f t="shared" ca="1" si="68"/>
        <v>917.62770724223071</v>
      </c>
      <c r="K519" s="64">
        <f t="shared" ca="1" si="68"/>
        <v>950.74534244491804</v>
      </c>
      <c r="L519" s="64">
        <f t="shared" ca="1" si="68"/>
        <v>1064.6254822708802</v>
      </c>
      <c r="M519" s="64">
        <f t="shared" ca="1" si="68"/>
        <v>-387.01204362971623</v>
      </c>
      <c r="N519" s="64">
        <f t="shared" ca="1" si="68"/>
        <v>120.70366721593388</v>
      </c>
      <c r="O519" s="115">
        <f t="shared" ca="1" si="65"/>
        <v>5580.5304360604005</v>
      </c>
    </row>
    <row r="520" spans="1:15" hidden="1" x14ac:dyDescent="0.25">
      <c r="A520" s="62">
        <f t="shared" si="66"/>
        <v>519</v>
      </c>
      <c r="B520" s="63">
        <f t="shared" ca="1" si="67"/>
        <v>0.18070332591373511</v>
      </c>
      <c r="C520" s="123">
        <f t="shared" ca="1" si="68"/>
        <v>307.41880446156972</v>
      </c>
      <c r="D520" s="99">
        <f t="shared" ca="1" si="68"/>
        <v>5568.8496854435043</v>
      </c>
      <c r="E520" s="64">
        <f t="shared" ca="1" si="68"/>
        <v>903.41937022779496</v>
      </c>
      <c r="F520" s="64">
        <f t="shared" ca="1" si="68"/>
        <v>23.914140428065934</v>
      </c>
      <c r="G520" s="64">
        <f t="shared" ca="1" si="68"/>
        <v>559.37631875789725</v>
      </c>
      <c r="H520" s="64">
        <f t="shared" ca="1" si="68"/>
        <v>649.1897020834698</v>
      </c>
      <c r="I520" s="64">
        <f t="shared" ca="1" si="68"/>
        <v>855.08928805204835</v>
      </c>
      <c r="J520" s="64">
        <f t="shared" ca="1" si="68"/>
        <v>384.97643259231586</v>
      </c>
      <c r="K520" s="64">
        <f t="shared" ca="1" si="68"/>
        <v>-60.523596891272064</v>
      </c>
      <c r="L520" s="64">
        <f t="shared" ca="1" si="68"/>
        <v>72.603470092887562</v>
      </c>
      <c r="M520" s="64">
        <f t="shared" ca="1" si="68"/>
        <v>918.96317424690199</v>
      </c>
      <c r="N520" s="64">
        <f t="shared" ca="1" si="68"/>
        <v>76.858287756799598</v>
      </c>
      <c r="O520" s="115">
        <f t="shared" ca="1" si="65"/>
        <v>4383.866587346909</v>
      </c>
    </row>
    <row r="521" spans="1:15" hidden="1" x14ac:dyDescent="0.25">
      <c r="A521" s="62">
        <f t="shared" si="66"/>
        <v>520</v>
      </c>
      <c r="B521" s="63">
        <f t="shared" ca="1" si="67"/>
        <v>1.2113041443107604E-2</v>
      </c>
      <c r="C521" s="123">
        <f t="shared" ca="1" si="68"/>
        <v>278.56220309024513</v>
      </c>
      <c r="D521" s="99">
        <f t="shared" ca="1" si="68"/>
        <v>3142.8340879568423</v>
      </c>
      <c r="E521" s="64">
        <f t="shared" ca="1" si="68"/>
        <v>749.42927479815148</v>
      </c>
      <c r="F521" s="64">
        <f t="shared" ca="1" si="68"/>
        <v>1015.7591163391036</v>
      </c>
      <c r="G521" s="64">
        <f t="shared" ca="1" si="68"/>
        <v>638.77590590430987</v>
      </c>
      <c r="H521" s="64">
        <f t="shared" ca="1" si="68"/>
        <v>-156.11276990686451</v>
      </c>
      <c r="I521" s="64">
        <f t="shared" ca="1" si="68"/>
        <v>854.34485569180947</v>
      </c>
      <c r="J521" s="64">
        <f t="shared" ca="1" si="68"/>
        <v>691.31809015021611</v>
      </c>
      <c r="K521" s="64">
        <f t="shared" ca="1" si="68"/>
        <v>1585.0424329845221</v>
      </c>
      <c r="L521" s="64">
        <f t="shared" ca="1" si="68"/>
        <v>-357.9224021863206</v>
      </c>
      <c r="M521" s="64">
        <f t="shared" ca="1" si="68"/>
        <v>242.88704801448415</v>
      </c>
      <c r="N521" s="64">
        <f t="shared" ca="1" si="68"/>
        <v>131.86099435443083</v>
      </c>
      <c r="O521" s="115">
        <f t="shared" ca="1" si="65"/>
        <v>5395.3825461438419</v>
      </c>
    </row>
    <row r="522" spans="1:15" hidden="1" x14ac:dyDescent="0.25">
      <c r="A522" s="62">
        <f t="shared" si="66"/>
        <v>521</v>
      </c>
      <c r="B522" s="63">
        <f t="shared" ca="1" si="67"/>
        <v>5.2336475073517109E-2</v>
      </c>
      <c r="C522" s="123">
        <f t="shared" ca="1" si="68"/>
        <v>976.08041322851966</v>
      </c>
      <c r="D522" s="99">
        <f t="shared" ca="1" si="68"/>
        <v>1284.2202581407919</v>
      </c>
      <c r="E522" s="64">
        <f t="shared" ca="1" si="68"/>
        <v>714.08077706844654</v>
      </c>
      <c r="F522" s="64">
        <f t="shared" ref="F522:N537" ca="1" si="69">(_xlfn.NORM.INV(RAND(),F$1*$R$1,F$1*$U$1))</f>
        <v>1007.1368906760832</v>
      </c>
      <c r="G522" s="64">
        <f t="shared" ca="1" si="69"/>
        <v>458.82634942803787</v>
      </c>
      <c r="H522" s="64">
        <f t="shared" ca="1" si="69"/>
        <v>1684.0636622636994</v>
      </c>
      <c r="I522" s="64">
        <f t="shared" ca="1" si="69"/>
        <v>621.51854669667057</v>
      </c>
      <c r="J522" s="64">
        <f t="shared" ca="1" si="69"/>
        <v>352.71791658421478</v>
      </c>
      <c r="K522" s="64">
        <f t="shared" ca="1" si="69"/>
        <v>-189.99766293847676</v>
      </c>
      <c r="L522" s="64">
        <f t="shared" ca="1" si="69"/>
        <v>-277.5634109183643</v>
      </c>
      <c r="M522" s="64">
        <f t="shared" ca="1" si="69"/>
        <v>949.57653180725424</v>
      </c>
      <c r="N522" s="64">
        <f t="shared" ca="1" si="69"/>
        <v>802.26123821829515</v>
      </c>
      <c r="O522" s="115">
        <f t="shared" ca="1" si="65"/>
        <v>6122.6208388858613</v>
      </c>
    </row>
    <row r="523" spans="1:15" hidden="1" x14ac:dyDescent="0.25">
      <c r="A523" s="62">
        <f t="shared" si="66"/>
        <v>522</v>
      </c>
      <c r="B523" s="63">
        <f t="shared" ca="1" si="67"/>
        <v>2.4720413325025239E-2</v>
      </c>
      <c r="C523" s="123">
        <f t="shared" ca="1" si="68"/>
        <v>46.814050587393979</v>
      </c>
      <c r="D523" s="99">
        <f t="shared" ca="1" si="68"/>
        <v>-5267.909906209863</v>
      </c>
      <c r="E523" s="64">
        <f t="shared" ca="1" si="68"/>
        <v>430.56874811240084</v>
      </c>
      <c r="F523" s="64">
        <f t="shared" ca="1" si="69"/>
        <v>960.42140968169792</v>
      </c>
      <c r="G523" s="64">
        <f t="shared" ca="1" si="69"/>
        <v>228.70272037180371</v>
      </c>
      <c r="H523" s="64">
        <f t="shared" ca="1" si="69"/>
        <v>1168.5136717141336</v>
      </c>
      <c r="I523" s="64">
        <f t="shared" ca="1" si="69"/>
        <v>1243.3852275725503</v>
      </c>
      <c r="J523" s="64">
        <f t="shared" ca="1" si="69"/>
        <v>833.90630239715063</v>
      </c>
      <c r="K523" s="64">
        <f t="shared" ca="1" si="69"/>
        <v>723.74273535457064</v>
      </c>
      <c r="L523" s="64">
        <f t="shared" ca="1" si="69"/>
        <v>72.617893414249409</v>
      </c>
      <c r="M523" s="64">
        <f t="shared" ca="1" si="69"/>
        <v>399.53262511021097</v>
      </c>
      <c r="N523" s="64">
        <f t="shared" ca="1" si="69"/>
        <v>1330.2484136775743</v>
      </c>
      <c r="O523" s="115">
        <f t="shared" ca="1" si="65"/>
        <v>7391.6397474063415</v>
      </c>
    </row>
    <row r="524" spans="1:15" hidden="1" x14ac:dyDescent="0.25">
      <c r="A524" s="62">
        <f t="shared" si="66"/>
        <v>523</v>
      </c>
      <c r="B524" s="63">
        <f t="shared" ca="1" si="67"/>
        <v>4.697397932947156E-3</v>
      </c>
      <c r="C524" s="123">
        <f t="shared" ca="1" si="68"/>
        <v>993.87715410556257</v>
      </c>
      <c r="D524" s="99">
        <f t="shared" ca="1" si="68"/>
        <v>-4189.5493886313088</v>
      </c>
      <c r="E524" s="64">
        <f t="shared" ca="1" si="68"/>
        <v>848.67042411635134</v>
      </c>
      <c r="F524" s="64">
        <f t="shared" ca="1" si="69"/>
        <v>412.01374572066516</v>
      </c>
      <c r="G524" s="64">
        <f t="shared" ca="1" si="69"/>
        <v>45.28749716772478</v>
      </c>
      <c r="H524" s="64">
        <f t="shared" ca="1" si="69"/>
        <v>1010.4173428671339</v>
      </c>
      <c r="I524" s="64">
        <f t="shared" ca="1" si="69"/>
        <v>86.089043824803468</v>
      </c>
      <c r="J524" s="64">
        <f t="shared" ca="1" si="69"/>
        <v>-90.293827677216541</v>
      </c>
      <c r="K524" s="64">
        <f t="shared" ca="1" si="69"/>
        <v>1062.0430990865752</v>
      </c>
      <c r="L524" s="64">
        <f t="shared" ca="1" si="69"/>
        <v>565.45850159760732</v>
      </c>
      <c r="M524" s="64">
        <f t="shared" ca="1" si="69"/>
        <v>524.47169584507924</v>
      </c>
      <c r="N524" s="64">
        <f t="shared" ca="1" si="69"/>
        <v>328.31902343621317</v>
      </c>
      <c r="O524" s="115">
        <f t="shared" ca="1" si="65"/>
        <v>4792.4765459849368</v>
      </c>
    </row>
    <row r="525" spans="1:15" hidden="1" x14ac:dyDescent="0.25">
      <c r="A525" s="62">
        <f t="shared" si="66"/>
        <v>524</v>
      </c>
      <c r="B525" s="63">
        <f t="shared" ca="1" si="67"/>
        <v>3.401777276741777E-2</v>
      </c>
      <c r="C525" s="123">
        <f t="shared" ca="1" si="68"/>
        <v>386.61952508568186</v>
      </c>
      <c r="D525" s="99">
        <f t="shared" ca="1" si="68"/>
        <v>4340.5428035522973</v>
      </c>
      <c r="E525" s="64">
        <f t="shared" ca="1" si="68"/>
        <v>-507.54952636134385</v>
      </c>
      <c r="F525" s="64">
        <f t="shared" ca="1" si="69"/>
        <v>1346.0086375264734</v>
      </c>
      <c r="G525" s="64">
        <f t="shared" ca="1" si="69"/>
        <v>516.6106010585188</v>
      </c>
      <c r="H525" s="64">
        <f t="shared" ca="1" si="69"/>
        <v>959.81528847891138</v>
      </c>
      <c r="I525" s="64">
        <f t="shared" ca="1" si="69"/>
        <v>-109.24780641278596</v>
      </c>
      <c r="J525" s="64">
        <f t="shared" ca="1" si="69"/>
        <v>209.58473846311398</v>
      </c>
      <c r="K525" s="64">
        <f t="shared" ca="1" si="69"/>
        <v>444.3737348271552</v>
      </c>
      <c r="L525" s="64">
        <f t="shared" ca="1" si="69"/>
        <v>455.80605061184866</v>
      </c>
      <c r="M525" s="64">
        <f t="shared" ca="1" si="69"/>
        <v>415.00387471234131</v>
      </c>
      <c r="N525" s="64">
        <f t="shared" ca="1" si="69"/>
        <v>377.10325423753608</v>
      </c>
      <c r="O525" s="115">
        <f t="shared" ca="1" si="65"/>
        <v>4107.5088471417694</v>
      </c>
    </row>
    <row r="526" spans="1:15" hidden="1" x14ac:dyDescent="0.25">
      <c r="A526" s="62">
        <f t="shared" si="66"/>
        <v>525</v>
      </c>
      <c r="B526" s="63">
        <f t="shared" ca="1" si="67"/>
        <v>0.13824966299039065</v>
      </c>
      <c r="C526" s="123">
        <f t="shared" ca="1" si="68"/>
        <v>125.50367593437892</v>
      </c>
      <c r="D526" s="99">
        <f t="shared" ca="1" si="68"/>
        <v>6912.2511288479654</v>
      </c>
      <c r="E526" s="64">
        <f t="shared" ca="1" si="68"/>
        <v>-798.8977928253496</v>
      </c>
      <c r="F526" s="64">
        <f t="shared" ca="1" si="69"/>
        <v>43.650366105476053</v>
      </c>
      <c r="G526" s="64">
        <f t="shared" ca="1" si="69"/>
        <v>986.40343867290562</v>
      </c>
      <c r="H526" s="64">
        <f t="shared" ca="1" si="69"/>
        <v>399.00886263220912</v>
      </c>
      <c r="I526" s="64">
        <f t="shared" ca="1" si="69"/>
        <v>384.03927764267979</v>
      </c>
      <c r="J526" s="64">
        <f t="shared" ca="1" si="69"/>
        <v>252.94912109801169</v>
      </c>
      <c r="K526" s="64">
        <f t="shared" ca="1" si="69"/>
        <v>-296.20343349527684</v>
      </c>
      <c r="L526" s="64">
        <f t="shared" ca="1" si="69"/>
        <v>493.21794109394938</v>
      </c>
      <c r="M526" s="64">
        <f t="shared" ca="1" si="69"/>
        <v>-10.547914355611397</v>
      </c>
      <c r="N526" s="64">
        <f t="shared" ca="1" si="69"/>
        <v>39.554195849099415</v>
      </c>
      <c r="O526" s="115">
        <f t="shared" ca="1" si="65"/>
        <v>1493.1740624180934</v>
      </c>
    </row>
    <row r="527" spans="1:15" hidden="1" x14ac:dyDescent="0.25">
      <c r="A527" s="62">
        <f t="shared" si="66"/>
        <v>526</v>
      </c>
      <c r="B527" s="63">
        <f t="shared" ca="1" si="67"/>
        <v>4.3327105416450934E-3</v>
      </c>
      <c r="C527" s="123">
        <f t="shared" ca="1" si="68"/>
        <v>-107.30547408753159</v>
      </c>
      <c r="D527" s="99">
        <f t="shared" ca="1" si="68"/>
        <v>801.41851528589086</v>
      </c>
      <c r="E527" s="64">
        <f t="shared" ca="1" si="68"/>
        <v>-279.56341569400752</v>
      </c>
      <c r="F527" s="64">
        <f t="shared" ca="1" si="69"/>
        <v>204.4284707798036</v>
      </c>
      <c r="G527" s="64">
        <f t="shared" ca="1" si="69"/>
        <v>-282.77468538932465</v>
      </c>
      <c r="H527" s="64">
        <f t="shared" ca="1" si="69"/>
        <v>313.95371246841398</v>
      </c>
      <c r="I527" s="64">
        <f t="shared" ca="1" si="69"/>
        <v>1158.4214725271413</v>
      </c>
      <c r="J527" s="64">
        <f t="shared" ca="1" si="69"/>
        <v>2246.0907911786489</v>
      </c>
      <c r="K527" s="64">
        <f t="shared" ca="1" si="69"/>
        <v>466.45520383374088</v>
      </c>
      <c r="L527" s="64">
        <f t="shared" ca="1" si="69"/>
        <v>7.3647665843427603</v>
      </c>
      <c r="M527" s="64">
        <f t="shared" ca="1" si="69"/>
        <v>609.28579062272252</v>
      </c>
      <c r="N527" s="64">
        <f t="shared" ca="1" si="69"/>
        <v>-172.86538595002389</v>
      </c>
      <c r="O527" s="115">
        <f t="shared" ca="1" si="65"/>
        <v>4270.796720961458</v>
      </c>
    </row>
    <row r="528" spans="1:15" hidden="1" x14ac:dyDescent="0.25">
      <c r="A528" s="62">
        <f t="shared" si="66"/>
        <v>527</v>
      </c>
      <c r="B528" s="63">
        <f t="shared" ca="1" si="67"/>
        <v>2.5127841473439938E-2</v>
      </c>
      <c r="C528" s="123">
        <f t="shared" ca="1" si="68"/>
        <v>604.57557733976785</v>
      </c>
      <c r="D528" s="99">
        <f t="shared" ca="1" si="68"/>
        <v>5965.7228242269339</v>
      </c>
      <c r="E528" s="64">
        <f t="shared" ca="1" si="68"/>
        <v>-234.93257032014185</v>
      </c>
      <c r="F528" s="64">
        <f t="shared" ca="1" si="69"/>
        <v>683.58784285776937</v>
      </c>
      <c r="G528" s="64">
        <f t="shared" ca="1" si="69"/>
        <v>895.70300856451092</v>
      </c>
      <c r="H528" s="64">
        <f t="shared" ca="1" si="69"/>
        <v>170.56789628686954</v>
      </c>
      <c r="I528" s="64">
        <f t="shared" ca="1" si="69"/>
        <v>378.30449010707025</v>
      </c>
      <c r="J528" s="64">
        <f t="shared" ca="1" si="69"/>
        <v>1566.5714033052884</v>
      </c>
      <c r="K528" s="64">
        <f t="shared" ca="1" si="69"/>
        <v>100.11900181243675</v>
      </c>
      <c r="L528" s="64">
        <f t="shared" ca="1" si="69"/>
        <v>236.19868300057726</v>
      </c>
      <c r="M528" s="64">
        <f t="shared" ca="1" si="69"/>
        <v>552.20267134685571</v>
      </c>
      <c r="N528" s="64">
        <f t="shared" ca="1" si="69"/>
        <v>1188.9266935910587</v>
      </c>
      <c r="O528" s="115">
        <f t="shared" ca="1" si="65"/>
        <v>5537.2491205522947</v>
      </c>
    </row>
    <row r="529" spans="1:15" hidden="1" x14ac:dyDescent="0.25">
      <c r="A529" s="62">
        <f t="shared" si="66"/>
        <v>528</v>
      </c>
      <c r="B529" s="63">
        <f t="shared" ca="1" si="67"/>
        <v>-4.4651016075813107E-3</v>
      </c>
      <c r="C529" s="123">
        <f t="shared" ca="1" si="68"/>
        <v>194.3776315452514</v>
      </c>
      <c r="D529" s="99">
        <f t="shared" ca="1" si="68"/>
        <v>3885.6585787321283</v>
      </c>
      <c r="E529" s="64">
        <f t="shared" ca="1" si="68"/>
        <v>858.41956008656871</v>
      </c>
      <c r="F529" s="64">
        <f t="shared" ca="1" si="69"/>
        <v>1005.8304379104591</v>
      </c>
      <c r="G529" s="64">
        <f t="shared" ca="1" si="69"/>
        <v>320.13684329710878</v>
      </c>
      <c r="H529" s="64">
        <f t="shared" ca="1" si="69"/>
        <v>938.63762723375385</v>
      </c>
      <c r="I529" s="64">
        <f t="shared" ca="1" si="69"/>
        <v>65.843595171353513</v>
      </c>
      <c r="J529" s="64">
        <f t="shared" ca="1" si="69"/>
        <v>392.59382489534187</v>
      </c>
      <c r="K529" s="64">
        <f t="shared" ca="1" si="69"/>
        <v>374.05096608446104</v>
      </c>
      <c r="L529" s="64">
        <f t="shared" ca="1" si="69"/>
        <v>-399.82387918720133</v>
      </c>
      <c r="M529" s="64">
        <f t="shared" ca="1" si="69"/>
        <v>357.73117859261026</v>
      </c>
      <c r="N529" s="64">
        <f t="shared" ca="1" si="69"/>
        <v>1974.0320678136029</v>
      </c>
      <c r="O529" s="115">
        <f t="shared" ca="1" si="65"/>
        <v>5887.4522218980583</v>
      </c>
    </row>
    <row r="530" spans="1:15" hidden="1" x14ac:dyDescent="0.25">
      <c r="A530" s="62">
        <f t="shared" si="66"/>
        <v>529</v>
      </c>
      <c r="B530" s="63">
        <f t="shared" ca="1" si="67"/>
        <v>4.3931144052331166E-2</v>
      </c>
      <c r="C530" s="123">
        <f t="shared" ca="1" si="68"/>
        <v>955.82652949633029</v>
      </c>
      <c r="D530" s="99">
        <f t="shared" ca="1" si="68"/>
        <v>4932.5448184080033</v>
      </c>
      <c r="E530" s="64">
        <f t="shared" ca="1" si="68"/>
        <v>-572.85073761320291</v>
      </c>
      <c r="F530" s="64">
        <f t="shared" ca="1" si="69"/>
        <v>-55.879612580640242</v>
      </c>
      <c r="G530" s="64">
        <f t="shared" ca="1" si="69"/>
        <v>168.10460092399182</v>
      </c>
      <c r="H530" s="64">
        <f t="shared" ca="1" si="69"/>
        <v>252.16746514585853</v>
      </c>
      <c r="I530" s="64">
        <f t="shared" ca="1" si="69"/>
        <v>796.75559779830564</v>
      </c>
      <c r="J530" s="64">
        <f t="shared" ca="1" si="69"/>
        <v>56.762381255397997</v>
      </c>
      <c r="K530" s="64">
        <f t="shared" ca="1" si="69"/>
        <v>625.5764799133259</v>
      </c>
      <c r="L530" s="64">
        <f t="shared" ca="1" si="69"/>
        <v>15.096021042461189</v>
      </c>
      <c r="M530" s="64">
        <f t="shared" ca="1" si="69"/>
        <v>254.2324550061671</v>
      </c>
      <c r="N530" s="64">
        <f t="shared" ca="1" si="69"/>
        <v>324.30547108637973</v>
      </c>
      <c r="O530" s="115">
        <f t="shared" ca="1" si="65"/>
        <v>1864.2701219780447</v>
      </c>
    </row>
    <row r="531" spans="1:15" hidden="1" x14ac:dyDescent="0.25">
      <c r="A531" s="62">
        <f t="shared" si="66"/>
        <v>530</v>
      </c>
      <c r="B531" s="63">
        <f t="shared" ca="1" si="67"/>
        <v>0.13554386589158973</v>
      </c>
      <c r="C531" s="123">
        <f t="shared" ca="1" si="68"/>
        <v>52.094062252508479</v>
      </c>
      <c r="D531" s="99">
        <f t="shared" ca="1" si="68"/>
        <v>-4742.1961922586015</v>
      </c>
      <c r="E531" s="64">
        <f t="shared" ca="1" si="68"/>
        <v>-126.79719458527723</v>
      </c>
      <c r="F531" s="64">
        <f t="shared" ca="1" si="69"/>
        <v>102.51805827722006</v>
      </c>
      <c r="G531" s="64">
        <f t="shared" ca="1" si="69"/>
        <v>-213.44210650502919</v>
      </c>
      <c r="H531" s="64">
        <f t="shared" ca="1" si="69"/>
        <v>1026.5385569877751</v>
      </c>
      <c r="I531" s="64">
        <f t="shared" ca="1" si="69"/>
        <v>985.92407091063546</v>
      </c>
      <c r="J531" s="64">
        <f t="shared" ca="1" si="69"/>
        <v>-307.17616849194849</v>
      </c>
      <c r="K531" s="64">
        <f t="shared" ca="1" si="69"/>
        <v>839.05228924282619</v>
      </c>
      <c r="L531" s="64">
        <f t="shared" ca="1" si="69"/>
        <v>906.64215118189804</v>
      </c>
      <c r="M531" s="64">
        <f t="shared" ca="1" si="69"/>
        <v>-312.90031544357248</v>
      </c>
      <c r="N531" s="64">
        <f t="shared" ca="1" si="69"/>
        <v>296.04481782467735</v>
      </c>
      <c r="O531" s="115">
        <f t="shared" ca="1" si="65"/>
        <v>3196.4041593992047</v>
      </c>
    </row>
    <row r="532" spans="1:15" hidden="1" x14ac:dyDescent="0.25">
      <c r="A532" s="62">
        <f t="shared" si="66"/>
        <v>531</v>
      </c>
      <c r="B532" s="63">
        <f t="shared" ca="1" si="67"/>
        <v>-3.6447280503838497E-3</v>
      </c>
      <c r="C532" s="123">
        <f t="shared" ca="1" si="68"/>
        <v>183.9566097927613</v>
      </c>
      <c r="D532" s="99">
        <f t="shared" ca="1" si="68"/>
        <v>6558.0897784757854</v>
      </c>
      <c r="E532" s="64">
        <f t="shared" ca="1" si="68"/>
        <v>161.78592668416383</v>
      </c>
      <c r="F532" s="64">
        <f t="shared" ca="1" si="69"/>
        <v>190.62305961352973</v>
      </c>
      <c r="G532" s="64">
        <f t="shared" ca="1" si="69"/>
        <v>1109.15094027945</v>
      </c>
      <c r="H532" s="64">
        <f t="shared" ca="1" si="69"/>
        <v>346.4232006062004</v>
      </c>
      <c r="I532" s="64">
        <f t="shared" ca="1" si="69"/>
        <v>882.49153110905286</v>
      </c>
      <c r="J532" s="64">
        <f t="shared" ca="1" si="69"/>
        <v>516.16978911408364</v>
      </c>
      <c r="K532" s="64">
        <f t="shared" ca="1" si="69"/>
        <v>162.19991851793731</v>
      </c>
      <c r="L532" s="64">
        <f t="shared" ca="1" si="69"/>
        <v>398.15573505313409</v>
      </c>
      <c r="M532" s="64">
        <f t="shared" ca="1" si="69"/>
        <v>1395.2663248918029</v>
      </c>
      <c r="N532" s="64">
        <f t="shared" ca="1" si="69"/>
        <v>904.24989413458093</v>
      </c>
      <c r="O532" s="115">
        <f t="shared" ca="1" si="65"/>
        <v>6066.516320003936</v>
      </c>
    </row>
    <row r="533" spans="1:15" hidden="1" x14ac:dyDescent="0.25">
      <c r="A533" s="62">
        <f t="shared" si="66"/>
        <v>532</v>
      </c>
      <c r="B533" s="63">
        <f t="shared" ca="1" si="67"/>
        <v>3.84187730913065E-2</v>
      </c>
      <c r="C533" s="123">
        <f t="shared" ca="1" si="68"/>
        <v>639.81946048448947</v>
      </c>
      <c r="D533" s="99">
        <f t="shared" ca="1" si="68"/>
        <v>-2441.1415084322962</v>
      </c>
      <c r="E533" s="64">
        <f t="shared" ca="1" si="68"/>
        <v>784.91349801948866</v>
      </c>
      <c r="F533" s="64">
        <f t="shared" ca="1" si="69"/>
        <v>525.703738641879</v>
      </c>
      <c r="G533" s="64">
        <f t="shared" ca="1" si="69"/>
        <v>126.86753668427104</v>
      </c>
      <c r="H533" s="64">
        <f t="shared" ca="1" si="69"/>
        <v>664.18156859170335</v>
      </c>
      <c r="I533" s="64">
        <f t="shared" ca="1" si="69"/>
        <v>348.01713466658566</v>
      </c>
      <c r="J533" s="64">
        <f t="shared" ca="1" si="69"/>
        <v>-153.4175033081832</v>
      </c>
      <c r="K533" s="64">
        <f t="shared" ca="1" si="69"/>
        <v>620.02831618308028</v>
      </c>
      <c r="L533" s="64">
        <f t="shared" ca="1" si="69"/>
        <v>1389.2552466959532</v>
      </c>
      <c r="M533" s="64">
        <f t="shared" ca="1" si="69"/>
        <v>1344.6953131257837</v>
      </c>
      <c r="N533" s="64">
        <f t="shared" ca="1" si="69"/>
        <v>601.38528151348999</v>
      </c>
      <c r="O533" s="115">
        <f t="shared" ca="1" si="65"/>
        <v>6251.630130814051</v>
      </c>
    </row>
    <row r="534" spans="1:15" hidden="1" x14ac:dyDescent="0.25">
      <c r="A534" s="62">
        <f t="shared" si="66"/>
        <v>533</v>
      </c>
      <c r="B534" s="63">
        <f t="shared" ca="1" si="67"/>
        <v>7.1552292771663126E-2</v>
      </c>
      <c r="C534" s="123">
        <f t="shared" ca="1" si="68"/>
        <v>51.333774136468094</v>
      </c>
      <c r="D534" s="99">
        <f t="shared" ca="1" si="68"/>
        <v>8387.4840227868899</v>
      </c>
      <c r="E534" s="64">
        <f t="shared" ca="1" si="68"/>
        <v>897.44522382236778</v>
      </c>
      <c r="F534" s="64">
        <f t="shared" ca="1" si="69"/>
        <v>588.56611301107876</v>
      </c>
      <c r="G534" s="64">
        <f t="shared" ca="1" si="69"/>
        <v>605.2460525762915</v>
      </c>
      <c r="H534" s="64">
        <f t="shared" ca="1" si="69"/>
        <v>51.385380107845378</v>
      </c>
      <c r="I534" s="64">
        <f t="shared" ca="1" si="69"/>
        <v>815.77390279133976</v>
      </c>
      <c r="J534" s="64">
        <f t="shared" ca="1" si="69"/>
        <v>265.95432191853797</v>
      </c>
      <c r="K534" s="64">
        <f t="shared" ca="1" si="69"/>
        <v>603.55825898076353</v>
      </c>
      <c r="L534" s="64">
        <f t="shared" ca="1" si="69"/>
        <v>1084.2658260840642</v>
      </c>
      <c r="M534" s="64">
        <f t="shared" ca="1" si="69"/>
        <v>665.9056937092862</v>
      </c>
      <c r="N534" s="64">
        <f t="shared" ca="1" si="69"/>
        <v>237.17784513963159</v>
      </c>
      <c r="O534" s="115">
        <f t="shared" ca="1" si="65"/>
        <v>5815.2786181412066</v>
      </c>
    </row>
    <row r="535" spans="1:15" hidden="1" x14ac:dyDescent="0.25">
      <c r="A535" s="62">
        <f t="shared" si="66"/>
        <v>534</v>
      </c>
      <c r="B535" s="63">
        <f t="shared" ca="1" si="67"/>
        <v>9.4282252644815281E-2</v>
      </c>
      <c r="C535" s="123">
        <f t="shared" ca="1" si="68"/>
        <v>-94.514083137783587</v>
      </c>
      <c r="D535" s="99">
        <f t="shared" ca="1" si="68"/>
        <v>7655.2330579416448</v>
      </c>
      <c r="E535" s="64">
        <f t="shared" ca="1" si="68"/>
        <v>416.50434054884943</v>
      </c>
      <c r="F535" s="64">
        <f t="shared" ca="1" si="69"/>
        <v>566.09339899491317</v>
      </c>
      <c r="G535" s="64">
        <f t="shared" ca="1" si="69"/>
        <v>360.82490353789842</v>
      </c>
      <c r="H535" s="64">
        <f t="shared" ca="1" si="69"/>
        <v>-3.0364828133866695</v>
      </c>
      <c r="I535" s="64">
        <f t="shared" ca="1" si="69"/>
        <v>360.07854486597307</v>
      </c>
      <c r="J535" s="64">
        <f t="shared" ca="1" si="69"/>
        <v>524.67723485822648</v>
      </c>
      <c r="K535" s="64">
        <f t="shared" ca="1" si="69"/>
        <v>108.91965890929282</v>
      </c>
      <c r="L535" s="64">
        <f t="shared" ca="1" si="69"/>
        <v>302.86921386076136</v>
      </c>
      <c r="M535" s="64">
        <f t="shared" ca="1" si="69"/>
        <v>-21.627399244809567</v>
      </c>
      <c r="N535" s="64">
        <f t="shared" ca="1" si="69"/>
        <v>1146.7509522480202</v>
      </c>
      <c r="O535" s="115">
        <f t="shared" ca="1" si="65"/>
        <v>3762.054365765739</v>
      </c>
    </row>
    <row r="536" spans="1:15" hidden="1" x14ac:dyDescent="0.25">
      <c r="A536" s="62">
        <f t="shared" si="66"/>
        <v>535</v>
      </c>
      <c r="B536" s="63">
        <f t="shared" ca="1" si="67"/>
        <v>2.1714839561802896E-2</v>
      </c>
      <c r="C536" s="123">
        <f t="shared" ca="1" si="68"/>
        <v>627.28415615346103</v>
      </c>
      <c r="D536" s="99">
        <f t="shared" ca="1" si="68"/>
        <v>12244.177751511181</v>
      </c>
      <c r="E536" s="64">
        <f t="shared" ca="1" si="68"/>
        <v>1429.9303068886688</v>
      </c>
      <c r="F536" s="64">
        <f t="shared" ca="1" si="69"/>
        <v>-544.50511781215323</v>
      </c>
      <c r="G536" s="64">
        <f t="shared" ca="1" si="69"/>
        <v>1357.6930776776217</v>
      </c>
      <c r="H536" s="64">
        <f t="shared" ca="1" si="69"/>
        <v>340.95760131247994</v>
      </c>
      <c r="I536" s="64">
        <f t="shared" ca="1" si="69"/>
        <v>362.98708181144082</v>
      </c>
      <c r="J536" s="64">
        <f t="shared" ca="1" si="69"/>
        <v>1078.238691050633</v>
      </c>
      <c r="K536" s="64">
        <f t="shared" ca="1" si="69"/>
        <v>417.55108384613669</v>
      </c>
      <c r="L536" s="64">
        <f t="shared" ca="1" si="69"/>
        <v>459.05251012968154</v>
      </c>
      <c r="M536" s="64">
        <f t="shared" ca="1" si="69"/>
        <v>813.97651160068142</v>
      </c>
      <c r="N536" s="64">
        <f t="shared" ca="1" si="69"/>
        <v>-74.628625998160487</v>
      </c>
      <c r="O536" s="115">
        <f t="shared" ca="1" si="65"/>
        <v>5641.2531205070291</v>
      </c>
    </row>
    <row r="537" spans="1:15" hidden="1" x14ac:dyDescent="0.25">
      <c r="A537" s="62">
        <f t="shared" si="66"/>
        <v>536</v>
      </c>
      <c r="B537" s="63">
        <f t="shared" ca="1" si="67"/>
        <v>4.1540339763708758E-2</v>
      </c>
      <c r="C537" s="123">
        <f t="shared" ca="1" si="68"/>
        <v>433.14831588118557</v>
      </c>
      <c r="D537" s="99">
        <f t="shared" ca="1" si="68"/>
        <v>3372.4786428898806</v>
      </c>
      <c r="E537" s="64">
        <f t="shared" ca="1" si="68"/>
        <v>441.83185347225702</v>
      </c>
      <c r="F537" s="64">
        <f t="shared" ca="1" si="69"/>
        <v>856.27147469160423</v>
      </c>
      <c r="G537" s="64">
        <f t="shared" ca="1" si="69"/>
        <v>608.58747427679862</v>
      </c>
      <c r="H537" s="64">
        <f t="shared" ca="1" si="69"/>
        <v>124.22757565721423</v>
      </c>
      <c r="I537" s="64">
        <f t="shared" ca="1" si="69"/>
        <v>323.17111645646463</v>
      </c>
      <c r="J537" s="64">
        <f t="shared" ca="1" si="69"/>
        <v>153.75853579960892</v>
      </c>
      <c r="K537" s="64">
        <f t="shared" ca="1" si="69"/>
        <v>-117.8845818165953</v>
      </c>
      <c r="L537" s="64">
        <f t="shared" ca="1" si="69"/>
        <v>73.601211555247403</v>
      </c>
      <c r="M537" s="64">
        <f t="shared" ca="1" si="69"/>
        <v>611.52659284538572</v>
      </c>
      <c r="N537" s="64">
        <f t="shared" ca="1" si="69"/>
        <v>529.9382013238893</v>
      </c>
      <c r="O537" s="115">
        <f t="shared" ca="1" si="65"/>
        <v>3605.0294542618749</v>
      </c>
    </row>
    <row r="538" spans="1:15" hidden="1" x14ac:dyDescent="0.25">
      <c r="A538" s="62">
        <f t="shared" si="66"/>
        <v>537</v>
      </c>
      <c r="B538" s="63">
        <f t="shared" ca="1" si="67"/>
        <v>2.3108228526421831E-3</v>
      </c>
      <c r="C538" s="123">
        <f t="shared" ca="1" si="68"/>
        <v>-133.93235355971058</v>
      </c>
      <c r="D538" s="99">
        <f t="shared" ca="1" si="68"/>
        <v>8535.5869671351757</v>
      </c>
      <c r="E538" s="64">
        <f t="shared" ca="1" si="68"/>
        <v>-282.96181858911291</v>
      </c>
      <c r="F538" s="64">
        <f t="shared" ref="F538:N553" ca="1" si="70">(_xlfn.NORM.INV(RAND(),F$1*$R$1,F$1*$U$1))</f>
        <v>602.62539326841727</v>
      </c>
      <c r="G538" s="64">
        <f t="shared" ca="1" si="70"/>
        <v>1281.5111651160742</v>
      </c>
      <c r="H538" s="64">
        <f t="shared" ca="1" si="70"/>
        <v>-26.798409041785931</v>
      </c>
      <c r="I538" s="64">
        <f t="shared" ca="1" si="70"/>
        <v>187.82117554880944</v>
      </c>
      <c r="J538" s="64">
        <f t="shared" ca="1" si="70"/>
        <v>824.42501161830819</v>
      </c>
      <c r="K538" s="64">
        <f t="shared" ca="1" si="70"/>
        <v>348.09168499708966</v>
      </c>
      <c r="L538" s="64">
        <f t="shared" ca="1" si="70"/>
        <v>350.28995764717308</v>
      </c>
      <c r="M538" s="64">
        <f t="shared" ca="1" si="70"/>
        <v>456.89411610853824</v>
      </c>
      <c r="N538" s="64">
        <f t="shared" ca="1" si="70"/>
        <v>889.57923086845392</v>
      </c>
      <c r="O538" s="115">
        <f t="shared" ca="1" si="65"/>
        <v>4631.4775075419648</v>
      </c>
    </row>
    <row r="539" spans="1:15" hidden="1" x14ac:dyDescent="0.25">
      <c r="A539" s="62">
        <f t="shared" si="66"/>
        <v>538</v>
      </c>
      <c r="B539" s="63">
        <f t="shared" ca="1" si="67"/>
        <v>2.346879619659344E-2</v>
      </c>
      <c r="C539" s="123">
        <f t="shared" ca="1" si="68"/>
        <v>524.11980233214445</v>
      </c>
      <c r="D539" s="99">
        <f t="shared" ca="1" si="68"/>
        <v>-1382.5995604267928</v>
      </c>
      <c r="E539" s="64">
        <f t="shared" ca="1" si="68"/>
        <v>990.28360009989262</v>
      </c>
      <c r="F539" s="64">
        <f t="shared" ca="1" si="70"/>
        <v>-146.43956645077117</v>
      </c>
      <c r="G539" s="64">
        <f t="shared" ca="1" si="70"/>
        <v>986.31456116283312</v>
      </c>
      <c r="H539" s="64">
        <f t="shared" ca="1" si="70"/>
        <v>1219.8298162728042</v>
      </c>
      <c r="I539" s="64">
        <f t="shared" ca="1" si="70"/>
        <v>449.68696666335296</v>
      </c>
      <c r="J539" s="64">
        <f t="shared" ca="1" si="70"/>
        <v>688.61667384946441</v>
      </c>
      <c r="K539" s="64">
        <f t="shared" ca="1" si="70"/>
        <v>682.36306737557084</v>
      </c>
      <c r="L539" s="64">
        <f t="shared" ca="1" si="70"/>
        <v>461.41717434709767</v>
      </c>
      <c r="M539" s="64">
        <f t="shared" ca="1" si="70"/>
        <v>-543.96476531444205</v>
      </c>
      <c r="N539" s="64">
        <f t="shared" ca="1" si="70"/>
        <v>463.39170516404522</v>
      </c>
      <c r="O539" s="115">
        <f t="shared" ca="1" si="65"/>
        <v>5251.4992331698486</v>
      </c>
    </row>
    <row r="540" spans="1:15" hidden="1" x14ac:dyDescent="0.25">
      <c r="A540" s="62">
        <f t="shared" si="66"/>
        <v>539</v>
      </c>
      <c r="B540" s="63">
        <f t="shared" ca="1" si="67"/>
        <v>0.18497622887091281</v>
      </c>
      <c r="C540" s="123">
        <f t="shared" ca="1" si="68"/>
        <v>-31.668102489084049</v>
      </c>
      <c r="D540" s="99">
        <f t="shared" ca="1" si="68"/>
        <v>11265.1119711011</v>
      </c>
      <c r="E540" s="64">
        <f t="shared" ca="1" si="68"/>
        <v>1112.8161093297356</v>
      </c>
      <c r="F540" s="64">
        <f t="shared" ca="1" si="70"/>
        <v>381.48721062471952</v>
      </c>
      <c r="G540" s="64">
        <f t="shared" ca="1" si="70"/>
        <v>1460.0807985307852</v>
      </c>
      <c r="H540" s="64">
        <f t="shared" ca="1" si="70"/>
        <v>-494.10413278815861</v>
      </c>
      <c r="I540" s="64">
        <f t="shared" ca="1" si="70"/>
        <v>752.55054247540852</v>
      </c>
      <c r="J540" s="64">
        <f t="shared" ca="1" si="70"/>
        <v>232.90190051369871</v>
      </c>
      <c r="K540" s="64">
        <f t="shared" ca="1" si="70"/>
        <v>1313.7738400733956</v>
      </c>
      <c r="L540" s="64">
        <f t="shared" ca="1" si="70"/>
        <v>1107.8547442739846</v>
      </c>
      <c r="M540" s="64">
        <f t="shared" ca="1" si="70"/>
        <v>1080.1647484504429</v>
      </c>
      <c r="N540" s="64">
        <f t="shared" ca="1" si="70"/>
        <v>413.66823192839547</v>
      </c>
      <c r="O540" s="115">
        <f t="shared" ca="1" si="65"/>
        <v>7361.1939934124084</v>
      </c>
    </row>
    <row r="541" spans="1:15" hidden="1" x14ac:dyDescent="0.25">
      <c r="A541" s="62">
        <f t="shared" si="66"/>
        <v>540</v>
      </c>
      <c r="B541" s="63">
        <f t="shared" ca="1" si="67"/>
        <v>0.10450882360973829</v>
      </c>
      <c r="C541" s="123">
        <f t="shared" ca="1" si="68"/>
        <v>150.31129338379912</v>
      </c>
      <c r="D541" s="99">
        <f t="shared" ca="1" si="68"/>
        <v>4619.0021975584104</v>
      </c>
      <c r="E541" s="64">
        <f t="shared" ca="1" si="68"/>
        <v>906.69355924287072</v>
      </c>
      <c r="F541" s="64">
        <f t="shared" ca="1" si="70"/>
        <v>205.1884497250897</v>
      </c>
      <c r="G541" s="64">
        <f t="shared" ca="1" si="70"/>
        <v>122.01058018189246</v>
      </c>
      <c r="H541" s="64">
        <f t="shared" ca="1" si="70"/>
        <v>-107.42987920713847</v>
      </c>
      <c r="I541" s="64">
        <f t="shared" ca="1" si="70"/>
        <v>-51.0638297797218</v>
      </c>
      <c r="J541" s="64">
        <f t="shared" ca="1" si="70"/>
        <v>39.824232904246344</v>
      </c>
      <c r="K541" s="64">
        <f t="shared" ca="1" si="70"/>
        <v>1145.5804687730028</v>
      </c>
      <c r="L541" s="64">
        <f t="shared" ca="1" si="70"/>
        <v>974.45006975534454</v>
      </c>
      <c r="M541" s="64">
        <f t="shared" ca="1" si="70"/>
        <v>-173.90884568010301</v>
      </c>
      <c r="N541" s="64">
        <f t="shared" ca="1" si="70"/>
        <v>312.93186328295718</v>
      </c>
      <c r="O541" s="115">
        <f t="shared" ca="1" si="65"/>
        <v>3374.2766691984407</v>
      </c>
    </row>
    <row r="542" spans="1:15" hidden="1" x14ac:dyDescent="0.25">
      <c r="A542" s="62">
        <f t="shared" si="66"/>
        <v>541</v>
      </c>
      <c r="B542" s="63">
        <f t="shared" ca="1" si="67"/>
        <v>4.3692710260016754E-2</v>
      </c>
      <c r="C542" s="123">
        <f t="shared" ca="1" si="68"/>
        <v>62.639029298532591</v>
      </c>
      <c r="D542" s="99">
        <f t="shared" ca="1" si="68"/>
        <v>6026.284168694825</v>
      </c>
      <c r="E542" s="64">
        <f t="shared" ca="1" si="68"/>
        <v>411.85716361606973</v>
      </c>
      <c r="F542" s="64">
        <f t="shared" ca="1" si="70"/>
        <v>-2.3139030580406938</v>
      </c>
      <c r="G542" s="64">
        <f t="shared" ca="1" si="70"/>
        <v>1134.934867811088</v>
      </c>
      <c r="H542" s="64">
        <f t="shared" ca="1" si="70"/>
        <v>293.98788481086308</v>
      </c>
      <c r="I542" s="64">
        <f t="shared" ca="1" si="70"/>
        <v>761.33712252892906</v>
      </c>
      <c r="J542" s="64">
        <f t="shared" ca="1" si="70"/>
        <v>363.6759926736936</v>
      </c>
      <c r="K542" s="64">
        <f t="shared" ca="1" si="70"/>
        <v>-82.477158968272988</v>
      </c>
      <c r="L542" s="64">
        <f t="shared" ca="1" si="70"/>
        <v>63.768129167440861</v>
      </c>
      <c r="M542" s="64">
        <f t="shared" ca="1" si="70"/>
        <v>1236.643336657321</v>
      </c>
      <c r="N542" s="64">
        <f t="shared" ca="1" si="70"/>
        <v>378.67175950069571</v>
      </c>
      <c r="O542" s="115">
        <f t="shared" ca="1" si="65"/>
        <v>4560.0851947397878</v>
      </c>
    </row>
    <row r="543" spans="1:15" hidden="1" x14ac:dyDescent="0.25">
      <c r="A543" s="62">
        <f t="shared" si="66"/>
        <v>542</v>
      </c>
      <c r="B543" s="63">
        <f t="shared" ca="1" si="67"/>
        <v>5.3860727092666032E-2</v>
      </c>
      <c r="C543" s="123">
        <f t="shared" ca="1" si="68"/>
        <v>406.06357205620645</v>
      </c>
      <c r="D543" s="99">
        <f t="shared" ca="1" si="68"/>
        <v>10567.974179090579</v>
      </c>
      <c r="E543" s="64">
        <f t="shared" ca="1" si="68"/>
        <v>-174.44338597561546</v>
      </c>
      <c r="F543" s="64">
        <f t="shared" ca="1" si="70"/>
        <v>1662.7521827628186</v>
      </c>
      <c r="G543" s="64">
        <f t="shared" ca="1" si="70"/>
        <v>858.774486572667</v>
      </c>
      <c r="H543" s="64">
        <f t="shared" ca="1" si="70"/>
        <v>978.82269486235123</v>
      </c>
      <c r="I543" s="64">
        <f t="shared" ca="1" si="70"/>
        <v>199.4650003327111</v>
      </c>
      <c r="J543" s="64">
        <f t="shared" ca="1" si="70"/>
        <v>-82.948235396498148</v>
      </c>
      <c r="K543" s="64">
        <f t="shared" ca="1" si="70"/>
        <v>-529.74552491030568</v>
      </c>
      <c r="L543" s="64">
        <f t="shared" ca="1" si="70"/>
        <v>113.26764184230518</v>
      </c>
      <c r="M543" s="64">
        <f t="shared" ca="1" si="70"/>
        <v>674.10156418365762</v>
      </c>
      <c r="N543" s="64">
        <f t="shared" ca="1" si="70"/>
        <v>433.57772900855059</v>
      </c>
      <c r="O543" s="115">
        <f t="shared" ca="1" si="65"/>
        <v>4133.6241532826416</v>
      </c>
    </row>
    <row r="544" spans="1:15" hidden="1" x14ac:dyDescent="0.25">
      <c r="A544" s="62">
        <f t="shared" si="66"/>
        <v>543</v>
      </c>
      <c r="B544" s="63">
        <f t="shared" ca="1" si="67"/>
        <v>0.14627317085270847</v>
      </c>
      <c r="C544" s="123">
        <f t="shared" ca="1" si="68"/>
        <v>905.0411407590708</v>
      </c>
      <c r="D544" s="99">
        <f t="shared" ca="1" si="68"/>
        <v>5408.8042926485614</v>
      </c>
      <c r="E544" s="64">
        <f t="shared" ca="1" si="68"/>
        <v>261.38569344793825</v>
      </c>
      <c r="F544" s="64">
        <f t="shared" ca="1" si="70"/>
        <v>388.10456613598302</v>
      </c>
      <c r="G544" s="64">
        <f t="shared" ca="1" si="70"/>
        <v>637.89203748670275</v>
      </c>
      <c r="H544" s="64">
        <f t="shared" ca="1" si="70"/>
        <v>1047.5055039607951</v>
      </c>
      <c r="I544" s="64">
        <f t="shared" ca="1" si="70"/>
        <v>1124.7973005766125</v>
      </c>
      <c r="J544" s="64">
        <f t="shared" ca="1" si="70"/>
        <v>294.92237754793132</v>
      </c>
      <c r="K544" s="64">
        <f t="shared" ca="1" si="70"/>
        <v>573.53439239494048</v>
      </c>
      <c r="L544" s="64">
        <f t="shared" ca="1" si="70"/>
        <v>928.25143374794823</v>
      </c>
      <c r="M544" s="64">
        <f t="shared" ca="1" si="70"/>
        <v>835.70140464551082</v>
      </c>
      <c r="N544" s="64">
        <f t="shared" ca="1" si="70"/>
        <v>6.0551633497208854</v>
      </c>
      <c r="O544" s="115">
        <f t="shared" ca="1" si="65"/>
        <v>6098.1498732940827</v>
      </c>
    </row>
    <row r="545" spans="1:15" hidden="1" x14ac:dyDescent="0.25">
      <c r="A545" s="62">
        <f t="shared" si="66"/>
        <v>544</v>
      </c>
      <c r="B545" s="63">
        <f t="shared" ca="1" si="67"/>
        <v>3.9871827413931527E-2</v>
      </c>
      <c r="C545" s="123">
        <f t="shared" ca="1" si="68"/>
        <v>273.51343598299803</v>
      </c>
      <c r="D545" s="99">
        <f t="shared" ca="1" si="68"/>
        <v>6239.6536190180777</v>
      </c>
      <c r="E545" s="64">
        <f t="shared" ca="1" si="68"/>
        <v>-10.356784933467679</v>
      </c>
      <c r="F545" s="64">
        <f t="shared" ca="1" si="70"/>
        <v>473.8920529744002</v>
      </c>
      <c r="G545" s="64">
        <f t="shared" ca="1" si="70"/>
        <v>790.24168171465465</v>
      </c>
      <c r="H545" s="64">
        <f t="shared" ca="1" si="70"/>
        <v>374.22838810648085</v>
      </c>
      <c r="I545" s="64">
        <f t="shared" ca="1" si="70"/>
        <v>-227.62484244743678</v>
      </c>
      <c r="J545" s="64">
        <f t="shared" ca="1" si="70"/>
        <v>-123.79774354075391</v>
      </c>
      <c r="K545" s="64">
        <f t="shared" ca="1" si="70"/>
        <v>-96.087357913846631</v>
      </c>
      <c r="L545" s="64">
        <f t="shared" ca="1" si="70"/>
        <v>87.328650164549686</v>
      </c>
      <c r="M545" s="64">
        <f t="shared" ca="1" si="70"/>
        <v>1429.4287894711269</v>
      </c>
      <c r="N545" s="64">
        <f t="shared" ca="1" si="70"/>
        <v>-94.398184011956459</v>
      </c>
      <c r="O545" s="115">
        <f t="shared" ca="1" si="65"/>
        <v>2602.8546495837513</v>
      </c>
    </row>
    <row r="546" spans="1:15" hidden="1" x14ac:dyDescent="0.25">
      <c r="A546" s="62">
        <f t="shared" si="66"/>
        <v>545</v>
      </c>
      <c r="B546" s="63">
        <f t="shared" ca="1" si="67"/>
        <v>6.7883849451858561E-2</v>
      </c>
      <c r="C546" s="123">
        <f t="shared" ca="1" si="68"/>
        <v>750.33766392366783</v>
      </c>
      <c r="D546" s="99">
        <f t="shared" ca="1" si="68"/>
        <v>-1974.170359104146</v>
      </c>
      <c r="E546" s="64">
        <f t="shared" ca="1" si="68"/>
        <v>-1049.3958980894565</v>
      </c>
      <c r="F546" s="64">
        <f t="shared" ca="1" si="70"/>
        <v>67.694222120604138</v>
      </c>
      <c r="G546" s="64">
        <f t="shared" ca="1" si="70"/>
        <v>174.11586603632651</v>
      </c>
      <c r="H546" s="64">
        <f t="shared" ca="1" si="70"/>
        <v>-175.18158791115741</v>
      </c>
      <c r="I546" s="64">
        <f t="shared" ca="1" si="70"/>
        <v>856.87913074086896</v>
      </c>
      <c r="J546" s="64">
        <f t="shared" ca="1" si="70"/>
        <v>453.23525412812052</v>
      </c>
      <c r="K546" s="64">
        <f t="shared" ca="1" si="70"/>
        <v>346.37521801415062</v>
      </c>
      <c r="L546" s="64">
        <f t="shared" ca="1" si="70"/>
        <v>926.23172450035122</v>
      </c>
      <c r="M546" s="64">
        <f t="shared" ca="1" si="70"/>
        <v>652.33343204188714</v>
      </c>
      <c r="N546" s="64">
        <f t="shared" ca="1" si="70"/>
        <v>197.81058707508771</v>
      </c>
      <c r="O546" s="115">
        <f t="shared" ca="1" si="65"/>
        <v>2450.097948656783</v>
      </c>
    </row>
    <row r="547" spans="1:15" hidden="1" x14ac:dyDescent="0.25">
      <c r="A547" s="62">
        <f t="shared" si="66"/>
        <v>546</v>
      </c>
      <c r="B547" s="63">
        <f t="shared" ca="1" si="67"/>
        <v>5.8067934192041239E-2</v>
      </c>
      <c r="C547" s="123">
        <f t="shared" ca="1" si="68"/>
        <v>355.66209591413127</v>
      </c>
      <c r="D547" s="99">
        <f t="shared" ca="1" si="68"/>
        <v>9016.9875865876438</v>
      </c>
      <c r="E547" s="64">
        <f t="shared" ca="1" si="68"/>
        <v>779.62844298374989</v>
      </c>
      <c r="F547" s="64">
        <f t="shared" ca="1" si="70"/>
        <v>351.95803286479156</v>
      </c>
      <c r="G547" s="64">
        <f t="shared" ca="1" si="70"/>
        <v>678.01329147449826</v>
      </c>
      <c r="H547" s="64">
        <f t="shared" ca="1" si="70"/>
        <v>778.79983832861944</v>
      </c>
      <c r="I547" s="64">
        <f t="shared" ca="1" si="70"/>
        <v>1351.2386542821723</v>
      </c>
      <c r="J547" s="64">
        <f t="shared" ca="1" si="70"/>
        <v>396.92540326525886</v>
      </c>
      <c r="K547" s="64">
        <f t="shared" ca="1" si="70"/>
        <v>487.80892903176959</v>
      </c>
      <c r="L547" s="64">
        <f t="shared" ca="1" si="70"/>
        <v>730.9827881599258</v>
      </c>
      <c r="M547" s="64">
        <f t="shared" ca="1" si="70"/>
        <v>-160.54746700620342</v>
      </c>
      <c r="N547" s="64">
        <f t="shared" ca="1" si="70"/>
        <v>391.86722908782122</v>
      </c>
      <c r="O547" s="115">
        <f t="shared" ca="1" si="65"/>
        <v>5786.6751424724034</v>
      </c>
    </row>
    <row r="548" spans="1:15" hidden="1" x14ac:dyDescent="0.25">
      <c r="A548" s="62">
        <f t="shared" si="66"/>
        <v>547</v>
      </c>
      <c r="B548" s="63">
        <f t="shared" ca="1" si="67"/>
        <v>7.5001508547655277E-2</v>
      </c>
      <c r="C548" s="123">
        <f t="shared" ca="1" si="68"/>
        <v>215.61815082705658</v>
      </c>
      <c r="D548" s="99">
        <f t="shared" ca="1" si="68"/>
        <v>14429.751728207468</v>
      </c>
      <c r="E548" s="64">
        <f t="shared" ca="1" si="68"/>
        <v>481.19813068755758</v>
      </c>
      <c r="F548" s="64">
        <f t="shared" ca="1" si="70"/>
        <v>590.81820467134412</v>
      </c>
      <c r="G548" s="64">
        <f t="shared" ca="1" si="70"/>
        <v>1127.8975972105761</v>
      </c>
      <c r="H548" s="64">
        <f t="shared" ca="1" si="70"/>
        <v>288.33797759416814</v>
      </c>
      <c r="I548" s="64">
        <f t="shared" ca="1" si="70"/>
        <v>1332.6610887393622</v>
      </c>
      <c r="J548" s="64">
        <f t="shared" ca="1" si="70"/>
        <v>430.56473113997799</v>
      </c>
      <c r="K548" s="64">
        <f t="shared" ca="1" si="70"/>
        <v>525.0836429648482</v>
      </c>
      <c r="L548" s="64">
        <f t="shared" ca="1" si="70"/>
        <v>-115.72116017584585</v>
      </c>
      <c r="M548" s="64">
        <f t="shared" ca="1" si="70"/>
        <v>408.76367322736388</v>
      </c>
      <c r="N548" s="64">
        <f t="shared" ca="1" si="70"/>
        <v>282.22705332864211</v>
      </c>
      <c r="O548" s="115">
        <f t="shared" ca="1" si="65"/>
        <v>5351.8309393879945</v>
      </c>
    </row>
    <row r="549" spans="1:15" hidden="1" x14ac:dyDescent="0.25">
      <c r="A549" s="62">
        <f t="shared" si="66"/>
        <v>548</v>
      </c>
      <c r="B549" s="63">
        <f t="shared" ca="1" si="67"/>
        <v>0.1014742264604932</v>
      </c>
      <c r="C549" s="123">
        <f t="shared" ca="1" si="68"/>
        <v>730.99215364379813</v>
      </c>
      <c r="D549" s="99">
        <f t="shared" ca="1" si="68"/>
        <v>-805.48205381408752</v>
      </c>
      <c r="E549" s="64">
        <f t="shared" ca="1" si="68"/>
        <v>206.4997782388939</v>
      </c>
      <c r="F549" s="64">
        <f t="shared" ca="1" si="70"/>
        <v>217.63088547023489</v>
      </c>
      <c r="G549" s="64">
        <f t="shared" ca="1" si="70"/>
        <v>250.99688915563533</v>
      </c>
      <c r="H549" s="64">
        <f t="shared" ca="1" si="70"/>
        <v>1152.8458864500521</v>
      </c>
      <c r="I549" s="64">
        <f t="shared" ca="1" si="70"/>
        <v>217.94420968454301</v>
      </c>
      <c r="J549" s="64">
        <f t="shared" ca="1" si="70"/>
        <v>1628.1397777277757</v>
      </c>
      <c r="K549" s="64">
        <f t="shared" ca="1" si="70"/>
        <v>464.94430207335989</v>
      </c>
      <c r="L549" s="64">
        <f t="shared" ca="1" si="70"/>
        <v>779.1122476216417</v>
      </c>
      <c r="M549" s="64">
        <f t="shared" ca="1" si="70"/>
        <v>280.71724337223316</v>
      </c>
      <c r="N549" s="64">
        <f t="shared" ca="1" si="70"/>
        <v>1184.5679979122015</v>
      </c>
      <c r="O549" s="115">
        <f t="shared" ca="1" si="65"/>
        <v>6383.3992177065711</v>
      </c>
    </row>
    <row r="550" spans="1:15" hidden="1" x14ac:dyDescent="0.25">
      <c r="A550" s="62">
        <f t="shared" si="66"/>
        <v>549</v>
      </c>
      <c r="B550" s="63">
        <f t="shared" ca="1" si="67"/>
        <v>3.7546924374662519E-2</v>
      </c>
      <c r="C550" s="123">
        <f t="shared" ca="1" si="68"/>
        <v>270.85198664117218</v>
      </c>
      <c r="D550" s="99">
        <f t="shared" ca="1" si="68"/>
        <v>8018.6531358204011</v>
      </c>
      <c r="E550" s="64">
        <f t="shared" ca="1" si="68"/>
        <v>-1147.3315012459889</v>
      </c>
      <c r="F550" s="64">
        <f t="shared" ca="1" si="70"/>
        <v>422.11724365018125</v>
      </c>
      <c r="G550" s="64">
        <f t="shared" ca="1" si="70"/>
        <v>544.5999370037606</v>
      </c>
      <c r="H550" s="64">
        <f t="shared" ca="1" si="70"/>
        <v>833.94288782682236</v>
      </c>
      <c r="I550" s="64">
        <f t="shared" ca="1" si="70"/>
        <v>1138.2629101313496</v>
      </c>
      <c r="J550" s="64">
        <f t="shared" ca="1" si="70"/>
        <v>-27.707115926305391</v>
      </c>
      <c r="K550" s="64">
        <f t="shared" ca="1" si="70"/>
        <v>714.9885077901032</v>
      </c>
      <c r="L550" s="64">
        <f t="shared" ca="1" si="70"/>
        <v>273.75705382530759</v>
      </c>
      <c r="M550" s="64">
        <f t="shared" ca="1" si="70"/>
        <v>951.03190461672784</v>
      </c>
      <c r="N550" s="64">
        <f t="shared" ca="1" si="70"/>
        <v>1363.9160620988641</v>
      </c>
      <c r="O550" s="115">
        <f t="shared" ca="1" si="65"/>
        <v>5067.5778897708224</v>
      </c>
    </row>
    <row r="551" spans="1:15" hidden="1" x14ac:dyDescent="0.25">
      <c r="A551" s="62">
        <f t="shared" si="66"/>
        <v>550</v>
      </c>
      <c r="B551" s="63">
        <f t="shared" ca="1" si="67"/>
        <v>7.8989438794382957E-2</v>
      </c>
      <c r="C551" s="123">
        <f t="shared" ca="1" si="68"/>
        <v>377.8448959400389</v>
      </c>
      <c r="D551" s="99">
        <f t="shared" ca="1" si="68"/>
        <v>6990.064036357795</v>
      </c>
      <c r="E551" s="64">
        <f t="shared" ca="1" si="68"/>
        <v>1128.9392664427342</v>
      </c>
      <c r="F551" s="64">
        <f t="shared" ca="1" si="70"/>
        <v>-11.495124325171219</v>
      </c>
      <c r="G551" s="64">
        <f t="shared" ca="1" si="70"/>
        <v>334.69635313920151</v>
      </c>
      <c r="H551" s="64">
        <f t="shared" ca="1" si="70"/>
        <v>-369.07538845011209</v>
      </c>
      <c r="I551" s="64">
        <f t="shared" ca="1" si="70"/>
        <v>-388.96884190166611</v>
      </c>
      <c r="J551" s="64">
        <f t="shared" ca="1" si="70"/>
        <v>-11.593351281121841</v>
      </c>
      <c r="K551" s="64">
        <f t="shared" ca="1" si="70"/>
        <v>933.63307285221447</v>
      </c>
      <c r="L551" s="64">
        <f t="shared" ca="1" si="70"/>
        <v>46.009816124656538</v>
      </c>
      <c r="M551" s="64">
        <f t="shared" ca="1" si="70"/>
        <v>396.91794929823345</v>
      </c>
      <c r="N551" s="64">
        <f t="shared" ca="1" si="70"/>
        <v>807.77112449213473</v>
      </c>
      <c r="O551" s="115">
        <f t="shared" ca="1" si="65"/>
        <v>2866.8348763911035</v>
      </c>
    </row>
    <row r="552" spans="1:15" hidden="1" x14ac:dyDescent="0.25">
      <c r="A552" s="62">
        <f t="shared" si="66"/>
        <v>551</v>
      </c>
      <c r="B552" s="63">
        <f t="shared" ca="1" si="67"/>
        <v>6.8937987510303209E-2</v>
      </c>
      <c r="C552" s="123">
        <f t="shared" ca="1" si="68"/>
        <v>727.03042227372919</v>
      </c>
      <c r="D552" s="99">
        <f t="shared" ca="1" si="68"/>
        <v>4250.9806130326715</v>
      </c>
      <c r="E552" s="64">
        <f t="shared" ca="1" si="68"/>
        <v>564.95890296475716</v>
      </c>
      <c r="F552" s="64">
        <f t="shared" ca="1" si="70"/>
        <v>-224.97997719676721</v>
      </c>
      <c r="G552" s="64">
        <f t="shared" ca="1" si="70"/>
        <v>161.37456731057404</v>
      </c>
      <c r="H552" s="64">
        <f t="shared" ca="1" si="70"/>
        <v>740.27393779356964</v>
      </c>
      <c r="I552" s="64">
        <f t="shared" ca="1" si="70"/>
        <v>46.680650060583048</v>
      </c>
      <c r="J552" s="64">
        <f t="shared" ca="1" si="70"/>
        <v>-86.776166117609591</v>
      </c>
      <c r="K552" s="64">
        <f t="shared" ca="1" si="70"/>
        <v>275.80820874167284</v>
      </c>
      <c r="L552" s="64">
        <f t="shared" ca="1" si="70"/>
        <v>951.99076660157971</v>
      </c>
      <c r="M552" s="64">
        <f t="shared" ca="1" si="70"/>
        <v>113.70563298923742</v>
      </c>
      <c r="N552" s="64">
        <f t="shared" ca="1" si="70"/>
        <v>271.40162294344299</v>
      </c>
      <c r="O552" s="115">
        <f t="shared" ca="1" si="65"/>
        <v>2814.4381460910399</v>
      </c>
    </row>
    <row r="553" spans="1:15" hidden="1" x14ac:dyDescent="0.25">
      <c r="A553" s="62">
        <f t="shared" si="66"/>
        <v>552</v>
      </c>
      <c r="B553" s="63">
        <f t="shared" ca="1" si="67"/>
        <v>9.8851717493342581E-2</v>
      </c>
      <c r="C553" s="123">
        <f t="shared" ca="1" si="68"/>
        <v>-149.08436795035357</v>
      </c>
      <c r="D553" s="99">
        <f t="shared" ca="1" si="68"/>
        <v>6152.2842835285974</v>
      </c>
      <c r="E553" s="64">
        <f t="shared" ca="1" si="68"/>
        <v>543.15344025395052</v>
      </c>
      <c r="F553" s="64">
        <f t="shared" ca="1" si="70"/>
        <v>342.97625184131522</v>
      </c>
      <c r="G553" s="64">
        <f t="shared" ca="1" si="70"/>
        <v>487.37640773500095</v>
      </c>
      <c r="H553" s="64">
        <f t="shared" ca="1" si="70"/>
        <v>522.56032441110631</v>
      </c>
      <c r="I553" s="64">
        <f t="shared" ca="1" si="70"/>
        <v>495.97846326804768</v>
      </c>
      <c r="J553" s="64">
        <f t="shared" ca="1" si="70"/>
        <v>677.6676538753693</v>
      </c>
      <c r="K553" s="64">
        <f t="shared" ca="1" si="70"/>
        <v>-4.285455838941914</v>
      </c>
      <c r="L553" s="64">
        <f t="shared" ca="1" si="70"/>
        <v>664.09675232239067</v>
      </c>
      <c r="M553" s="64">
        <f t="shared" ca="1" si="70"/>
        <v>-322.1697096271073</v>
      </c>
      <c r="N553" s="64">
        <f t="shared" ca="1" si="70"/>
        <v>-142.15609531394819</v>
      </c>
      <c r="O553" s="115">
        <f t="shared" ca="1" si="65"/>
        <v>3265.1980329271832</v>
      </c>
    </row>
    <row r="554" spans="1:15" hidden="1" x14ac:dyDescent="0.25">
      <c r="A554" s="62">
        <f t="shared" si="66"/>
        <v>553</v>
      </c>
      <c r="B554" s="63">
        <f t="shared" ca="1" si="67"/>
        <v>9.7634736829833368E-2</v>
      </c>
      <c r="C554" s="123">
        <f t="shared" ca="1" si="68"/>
        <v>652.9810054951746</v>
      </c>
      <c r="D554" s="99">
        <f t="shared" ca="1" si="68"/>
        <v>12763.990722195986</v>
      </c>
      <c r="E554" s="64">
        <f t="shared" ca="1" si="68"/>
        <v>778.7146567931743</v>
      </c>
      <c r="F554" s="64">
        <f t="shared" ref="F554:N569" ca="1" si="71">(_xlfn.NORM.INV(RAND(),F$1*$R$1,F$1*$U$1))</f>
        <v>538.28306076059994</v>
      </c>
      <c r="G554" s="64">
        <f t="shared" ca="1" si="71"/>
        <v>587.08310599717379</v>
      </c>
      <c r="H554" s="64">
        <f t="shared" ca="1" si="71"/>
        <v>1520.2250292369692</v>
      </c>
      <c r="I554" s="64">
        <f t="shared" ca="1" si="71"/>
        <v>846.06574000417572</v>
      </c>
      <c r="J554" s="64">
        <f t="shared" ca="1" si="71"/>
        <v>1017.5417942356821</v>
      </c>
      <c r="K554" s="64">
        <f t="shared" ca="1" si="71"/>
        <v>1035.4504072091349</v>
      </c>
      <c r="L554" s="64">
        <f t="shared" ca="1" si="71"/>
        <v>267.05202735168234</v>
      </c>
      <c r="M554" s="64">
        <f t="shared" ca="1" si="71"/>
        <v>624.88297456571343</v>
      </c>
      <c r="N554" s="64">
        <f t="shared" ca="1" si="71"/>
        <v>15.584042183895917</v>
      </c>
      <c r="O554" s="115">
        <f t="shared" ca="1" si="65"/>
        <v>7230.8828383382006</v>
      </c>
    </row>
    <row r="555" spans="1:15" hidden="1" x14ac:dyDescent="0.25">
      <c r="A555" s="62">
        <f t="shared" si="66"/>
        <v>554</v>
      </c>
      <c r="B555" s="63">
        <f t="shared" ca="1" si="67"/>
        <v>5.3290282596731554E-2</v>
      </c>
      <c r="C555" s="123">
        <f t="shared" ca="1" si="68"/>
        <v>365.54948167819225</v>
      </c>
      <c r="D555" s="99">
        <f t="shared" ca="1" si="68"/>
        <v>335.31075065402729</v>
      </c>
      <c r="E555" s="64">
        <f t="shared" ca="1" si="68"/>
        <v>794.07645589165827</v>
      </c>
      <c r="F555" s="64">
        <f t="shared" ca="1" si="71"/>
        <v>284.04959887128132</v>
      </c>
      <c r="G555" s="64">
        <f t="shared" ca="1" si="71"/>
        <v>-410.64765373793989</v>
      </c>
      <c r="H555" s="64">
        <f t="shared" ca="1" si="71"/>
        <v>613.07812243886156</v>
      </c>
      <c r="I555" s="64">
        <f t="shared" ca="1" si="71"/>
        <v>618.27014999158814</v>
      </c>
      <c r="J555" s="64">
        <f t="shared" ca="1" si="71"/>
        <v>1134.6566178068108</v>
      </c>
      <c r="K555" s="64">
        <f t="shared" ca="1" si="71"/>
        <v>651.15728261804475</v>
      </c>
      <c r="L555" s="64">
        <f t="shared" ca="1" si="71"/>
        <v>893.53373784857229</v>
      </c>
      <c r="M555" s="64">
        <f t="shared" ca="1" si="71"/>
        <v>181.8599897401748</v>
      </c>
      <c r="N555" s="64">
        <f t="shared" ca="1" si="71"/>
        <v>429.81402035146772</v>
      </c>
      <c r="O555" s="115">
        <f t="shared" ca="1" si="65"/>
        <v>5189.8483218205192</v>
      </c>
    </row>
    <row r="556" spans="1:15" hidden="1" x14ac:dyDescent="0.25">
      <c r="A556" s="62">
        <f t="shared" si="66"/>
        <v>555</v>
      </c>
      <c r="B556" s="63">
        <f t="shared" ca="1" si="67"/>
        <v>8.8658296082632843E-2</v>
      </c>
      <c r="C556" s="123">
        <f t="shared" ca="1" si="68"/>
        <v>681.27214530230958</v>
      </c>
      <c r="D556" s="99">
        <f t="shared" ca="1" si="68"/>
        <v>5466.1473124890235</v>
      </c>
      <c r="E556" s="64">
        <f t="shared" ca="1" si="68"/>
        <v>18.824047662652788</v>
      </c>
      <c r="F556" s="64">
        <f t="shared" ca="1" si="71"/>
        <v>98.733714557881456</v>
      </c>
      <c r="G556" s="64">
        <f t="shared" ca="1" si="71"/>
        <v>1156.1218459354939</v>
      </c>
      <c r="H556" s="64">
        <f t="shared" ca="1" si="71"/>
        <v>-46.360452854314758</v>
      </c>
      <c r="I556" s="64">
        <f t="shared" ca="1" si="71"/>
        <v>879.3749390768096</v>
      </c>
      <c r="J556" s="64">
        <f t="shared" ca="1" si="71"/>
        <v>1069.0606694893859</v>
      </c>
      <c r="K556" s="64">
        <f t="shared" ca="1" si="71"/>
        <v>-447.04672313950175</v>
      </c>
      <c r="L556" s="64">
        <f t="shared" ca="1" si="71"/>
        <v>427.9732589022388</v>
      </c>
      <c r="M556" s="64">
        <f t="shared" ca="1" si="71"/>
        <v>667.63580690472043</v>
      </c>
      <c r="N556" s="64">
        <f t="shared" ca="1" si="71"/>
        <v>590.63704738726267</v>
      </c>
      <c r="O556" s="115">
        <f t="shared" ca="1" si="65"/>
        <v>4414.9541539226293</v>
      </c>
    </row>
    <row r="557" spans="1:15" hidden="1" x14ac:dyDescent="0.25">
      <c r="A557" s="62">
        <f t="shared" si="66"/>
        <v>556</v>
      </c>
      <c r="B557" s="63">
        <f t="shared" ca="1" si="67"/>
        <v>9.8294060929122323E-2</v>
      </c>
      <c r="C557" s="123">
        <f t="shared" ca="1" si="68"/>
        <v>435.15987562311852</v>
      </c>
      <c r="D557" s="99">
        <f t="shared" ca="1" si="68"/>
        <v>3665.4271635274658</v>
      </c>
      <c r="E557" s="64">
        <f t="shared" ca="1" si="68"/>
        <v>353.08852809997984</v>
      </c>
      <c r="F557" s="64">
        <f t="shared" ca="1" si="71"/>
        <v>783.68457500193426</v>
      </c>
      <c r="G557" s="64">
        <f t="shared" ca="1" si="71"/>
        <v>1095.7952364090711</v>
      </c>
      <c r="H557" s="64">
        <f t="shared" ca="1" si="71"/>
        <v>211.69890587163172</v>
      </c>
      <c r="I557" s="64">
        <f t="shared" ca="1" si="71"/>
        <v>1463.4890654800847</v>
      </c>
      <c r="J557" s="64">
        <f t="shared" ca="1" si="71"/>
        <v>69.37753414386907</v>
      </c>
      <c r="K557" s="64">
        <f t="shared" ca="1" si="71"/>
        <v>597.03896828341908</v>
      </c>
      <c r="L557" s="64">
        <f t="shared" ca="1" si="71"/>
        <v>833.7878932440799</v>
      </c>
      <c r="M557" s="64">
        <f t="shared" ca="1" si="71"/>
        <v>564.86737641782304</v>
      </c>
      <c r="N557" s="64">
        <f t="shared" ca="1" si="71"/>
        <v>-58.775492017968645</v>
      </c>
      <c r="O557" s="115">
        <f t="shared" ca="1" si="65"/>
        <v>5914.052590933924</v>
      </c>
    </row>
    <row r="558" spans="1:15" hidden="1" x14ac:dyDescent="0.25">
      <c r="A558" s="62">
        <f t="shared" si="66"/>
        <v>557</v>
      </c>
      <c r="B558" s="63">
        <f t="shared" ca="1" si="67"/>
        <v>3.0358183191734067E-2</v>
      </c>
      <c r="C558" s="123">
        <f t="shared" ca="1" si="68"/>
        <v>814.28104689044972</v>
      </c>
      <c r="D558" s="99">
        <f t="shared" ca="1" si="68"/>
        <v>3516.5430256985301</v>
      </c>
      <c r="E558" s="64">
        <f t="shared" ca="1" si="68"/>
        <v>250.61361740872252</v>
      </c>
      <c r="F558" s="64">
        <f t="shared" ca="1" si="71"/>
        <v>594.48794662518026</v>
      </c>
      <c r="G558" s="64">
        <f t="shared" ca="1" si="71"/>
        <v>465.05627438371732</v>
      </c>
      <c r="H558" s="64">
        <f t="shared" ca="1" si="71"/>
        <v>731.56166791336716</v>
      </c>
      <c r="I558" s="64">
        <f t="shared" ca="1" si="71"/>
        <v>793.94171965303963</v>
      </c>
      <c r="J558" s="64">
        <f t="shared" ca="1" si="71"/>
        <v>352.82378901597792</v>
      </c>
      <c r="K558" s="64">
        <f t="shared" ca="1" si="71"/>
        <v>7.7039443212657375</v>
      </c>
      <c r="L558" s="64">
        <f t="shared" ca="1" si="71"/>
        <v>649.22238544680567</v>
      </c>
      <c r="M558" s="64">
        <f t="shared" ca="1" si="71"/>
        <v>854.09975823460388</v>
      </c>
      <c r="N558" s="64">
        <f t="shared" ca="1" si="71"/>
        <v>608.77029492875613</v>
      </c>
      <c r="O558" s="115">
        <f t="shared" ca="1" si="65"/>
        <v>5308.281397931436</v>
      </c>
    </row>
    <row r="559" spans="1:15" hidden="1" x14ac:dyDescent="0.25">
      <c r="A559" s="62">
        <f t="shared" si="66"/>
        <v>558</v>
      </c>
      <c r="B559" s="63">
        <f t="shared" ca="1" si="67"/>
        <v>3.6498993957495264E-2</v>
      </c>
      <c r="C559" s="123">
        <f t="shared" ca="1" si="68"/>
        <v>201.2863643356593</v>
      </c>
      <c r="D559" s="99">
        <f t="shared" ca="1" si="68"/>
        <v>8470.6214371959013</v>
      </c>
      <c r="E559" s="64">
        <f t="shared" ca="1" si="68"/>
        <v>590.64157306916627</v>
      </c>
      <c r="F559" s="64">
        <f t="shared" ca="1" si="71"/>
        <v>465.15517582892357</v>
      </c>
      <c r="G559" s="64">
        <f t="shared" ca="1" si="71"/>
        <v>-402.61031453878434</v>
      </c>
      <c r="H559" s="64">
        <f t="shared" ca="1" si="71"/>
        <v>527.01031886204839</v>
      </c>
      <c r="I559" s="64">
        <f t="shared" ca="1" si="71"/>
        <v>539.73256637015083</v>
      </c>
      <c r="J559" s="64">
        <f t="shared" ca="1" si="71"/>
        <v>348.71131229097716</v>
      </c>
      <c r="K559" s="64">
        <f t="shared" ca="1" si="71"/>
        <v>482.86631528930451</v>
      </c>
      <c r="L559" s="64">
        <f t="shared" ca="1" si="71"/>
        <v>1354.9055533983485</v>
      </c>
      <c r="M559" s="64">
        <f t="shared" ca="1" si="71"/>
        <v>644.36459775261494</v>
      </c>
      <c r="N559" s="64">
        <f t="shared" ca="1" si="71"/>
        <v>87.023803539072048</v>
      </c>
      <c r="O559" s="115">
        <f t="shared" ca="1" si="65"/>
        <v>4637.8009018618222</v>
      </c>
    </row>
    <row r="560" spans="1:15" hidden="1" x14ac:dyDescent="0.25">
      <c r="A560" s="62">
        <f t="shared" si="66"/>
        <v>559</v>
      </c>
      <c r="B560" s="63">
        <f t="shared" ca="1" si="67"/>
        <v>-5.1428015753111067E-3</v>
      </c>
      <c r="C560" s="123">
        <f t="shared" ca="1" si="68"/>
        <v>874.15788595456206</v>
      </c>
      <c r="D560" s="99">
        <f t="shared" ca="1" si="68"/>
        <v>12536.770161928449</v>
      </c>
      <c r="E560" s="64">
        <f t="shared" ca="1" si="68"/>
        <v>-48.099366974329428</v>
      </c>
      <c r="F560" s="64">
        <f t="shared" ca="1" si="71"/>
        <v>-839.09272625857693</v>
      </c>
      <c r="G560" s="64">
        <f t="shared" ca="1" si="71"/>
        <v>47.708406148414667</v>
      </c>
      <c r="H560" s="64">
        <f t="shared" ca="1" si="71"/>
        <v>-140.37870969192227</v>
      </c>
      <c r="I560" s="64">
        <f t="shared" ca="1" si="71"/>
        <v>218.15176157725944</v>
      </c>
      <c r="J560" s="64">
        <f t="shared" ca="1" si="71"/>
        <v>741.90912477382585</v>
      </c>
      <c r="K560" s="64">
        <f t="shared" ca="1" si="71"/>
        <v>3.8720855028687993</v>
      </c>
      <c r="L560" s="64">
        <f t="shared" ca="1" si="71"/>
        <v>544.40152908608616</v>
      </c>
      <c r="M560" s="64">
        <f t="shared" ca="1" si="71"/>
        <v>262.36691259110182</v>
      </c>
      <c r="N560" s="64">
        <f t="shared" ca="1" si="71"/>
        <v>1252.9759779466615</v>
      </c>
      <c r="O560" s="115">
        <f t="shared" ca="1" si="65"/>
        <v>2043.8149947013894</v>
      </c>
    </row>
    <row r="561" spans="1:15" hidden="1" x14ac:dyDescent="0.25">
      <c r="A561" s="62">
        <f t="shared" si="66"/>
        <v>560</v>
      </c>
      <c r="B561" s="63">
        <f t="shared" ca="1" si="67"/>
        <v>0.11045477411590388</v>
      </c>
      <c r="C561" s="123">
        <f t="shared" ca="1" si="68"/>
        <v>517.03045374355213</v>
      </c>
      <c r="D561" s="99">
        <f t="shared" ca="1" si="68"/>
        <v>6862.335676703834</v>
      </c>
      <c r="E561" s="64">
        <f t="shared" ca="1" si="68"/>
        <v>186.67986828887427</v>
      </c>
      <c r="F561" s="64">
        <f t="shared" ca="1" si="71"/>
        <v>-142.52500663770149</v>
      </c>
      <c r="G561" s="64">
        <f t="shared" ca="1" si="71"/>
        <v>312.87202776935965</v>
      </c>
      <c r="H561" s="64">
        <f t="shared" ca="1" si="71"/>
        <v>1129.4085458903664</v>
      </c>
      <c r="I561" s="64">
        <f t="shared" ca="1" si="71"/>
        <v>914.9970319436261</v>
      </c>
      <c r="J561" s="64">
        <f t="shared" ca="1" si="71"/>
        <v>283.77461490867847</v>
      </c>
      <c r="K561" s="64">
        <f t="shared" ca="1" si="71"/>
        <v>800.82507046880369</v>
      </c>
      <c r="L561" s="64">
        <f t="shared" ca="1" si="71"/>
        <v>-13.769256481424009</v>
      </c>
      <c r="M561" s="64">
        <f t="shared" ca="1" si="71"/>
        <v>1913.6298792679283</v>
      </c>
      <c r="N561" s="64">
        <f t="shared" ca="1" si="71"/>
        <v>619.98804982902516</v>
      </c>
      <c r="O561" s="115">
        <f t="shared" ca="1" si="65"/>
        <v>6005.8808252475355</v>
      </c>
    </row>
    <row r="562" spans="1:15" hidden="1" x14ac:dyDescent="0.25">
      <c r="A562" s="62">
        <f t="shared" si="66"/>
        <v>561</v>
      </c>
      <c r="B562" s="63">
        <f t="shared" ca="1" si="67"/>
        <v>3.5946015056081582E-2</v>
      </c>
      <c r="C562" s="123">
        <f t="shared" ca="1" si="68"/>
        <v>380.68697177862595</v>
      </c>
      <c r="D562" s="99">
        <f t="shared" ca="1" si="68"/>
        <v>17396.916675870743</v>
      </c>
      <c r="E562" s="64">
        <f t="shared" ca="1" si="68"/>
        <v>932.00253612133065</v>
      </c>
      <c r="F562" s="64">
        <f t="shared" ca="1" si="71"/>
        <v>449.92528199714718</v>
      </c>
      <c r="G562" s="64">
        <f t="shared" ca="1" si="71"/>
        <v>972.50636023722927</v>
      </c>
      <c r="H562" s="64">
        <f t="shared" ca="1" si="71"/>
        <v>-221.43525357398789</v>
      </c>
      <c r="I562" s="64">
        <f t="shared" ca="1" si="71"/>
        <v>493.01990789476406</v>
      </c>
      <c r="J562" s="64">
        <f t="shared" ca="1" si="71"/>
        <v>334.57880797934888</v>
      </c>
      <c r="K562" s="64">
        <f t="shared" ca="1" si="71"/>
        <v>201.75669260427497</v>
      </c>
      <c r="L562" s="64">
        <f t="shared" ca="1" si="71"/>
        <v>237.55179705102182</v>
      </c>
      <c r="M562" s="64">
        <f t="shared" ca="1" si="71"/>
        <v>305.8049175186984</v>
      </c>
      <c r="N562" s="64">
        <f t="shared" ca="1" si="71"/>
        <v>404.18068065401053</v>
      </c>
      <c r="O562" s="115">
        <f t="shared" ca="1" si="65"/>
        <v>4109.8917284838381</v>
      </c>
    </row>
    <row r="563" spans="1:15" hidden="1" x14ac:dyDescent="0.25">
      <c r="A563" s="62">
        <f t="shared" si="66"/>
        <v>562</v>
      </c>
      <c r="B563" s="63">
        <f t="shared" ca="1" si="67"/>
        <v>5.20144894410016E-2</v>
      </c>
      <c r="C563" s="123">
        <f t="shared" ca="1" si="68"/>
        <v>-348.76844602134497</v>
      </c>
      <c r="D563" s="99">
        <f t="shared" ca="1" si="68"/>
        <v>6372.7671921022957</v>
      </c>
      <c r="E563" s="64">
        <f t="shared" ca="1" si="68"/>
        <v>307.90822139748417</v>
      </c>
      <c r="F563" s="64">
        <f t="shared" ca="1" si="71"/>
        <v>1335.4663422361991</v>
      </c>
      <c r="G563" s="64">
        <f t="shared" ca="1" si="71"/>
        <v>833.79595383593937</v>
      </c>
      <c r="H563" s="64">
        <f t="shared" ca="1" si="71"/>
        <v>848.02839892876955</v>
      </c>
      <c r="I563" s="64">
        <f t="shared" ca="1" si="71"/>
        <v>929.12322817937286</v>
      </c>
      <c r="J563" s="64">
        <f t="shared" ca="1" si="71"/>
        <v>971.3798381844905</v>
      </c>
      <c r="K563" s="64">
        <f t="shared" ca="1" si="71"/>
        <v>-931.1405925659526</v>
      </c>
      <c r="L563" s="64">
        <f t="shared" ca="1" si="71"/>
        <v>1585.4701285661342</v>
      </c>
      <c r="M563" s="64">
        <f t="shared" ca="1" si="71"/>
        <v>265.76946635447564</v>
      </c>
      <c r="N563" s="64">
        <f t="shared" ca="1" si="71"/>
        <v>1005.4493801512938</v>
      </c>
      <c r="O563" s="115">
        <f t="shared" ca="1" si="65"/>
        <v>7151.2503652682062</v>
      </c>
    </row>
    <row r="564" spans="1:15" hidden="1" x14ac:dyDescent="0.25">
      <c r="A564" s="62">
        <f t="shared" si="66"/>
        <v>563</v>
      </c>
      <c r="B564" s="63">
        <f t="shared" ca="1" si="67"/>
        <v>0.15354761669026118</v>
      </c>
      <c r="C564" s="123">
        <f t="shared" ca="1" si="68"/>
        <v>375.27208987429327</v>
      </c>
      <c r="D564" s="99">
        <f t="shared" ca="1" si="68"/>
        <v>-1716.5883529947278</v>
      </c>
      <c r="E564" s="64">
        <f t="shared" ca="1" si="68"/>
        <v>513.16989269634564</v>
      </c>
      <c r="F564" s="64">
        <f t="shared" ca="1" si="71"/>
        <v>798.13326785467837</v>
      </c>
      <c r="G564" s="64">
        <f t="shared" ca="1" si="71"/>
        <v>610.70178717177782</v>
      </c>
      <c r="H564" s="64">
        <f t="shared" ca="1" si="71"/>
        <v>1851.72197340293</v>
      </c>
      <c r="I564" s="64">
        <f t="shared" ca="1" si="71"/>
        <v>-70.604663292905684</v>
      </c>
      <c r="J564" s="64">
        <f t="shared" ca="1" si="71"/>
        <v>140.9124125749957</v>
      </c>
      <c r="K564" s="64">
        <f t="shared" ca="1" si="71"/>
        <v>614.90868868063262</v>
      </c>
      <c r="L564" s="64">
        <f t="shared" ca="1" si="71"/>
        <v>674.41226167567561</v>
      </c>
      <c r="M564" s="64">
        <f t="shared" ca="1" si="71"/>
        <v>521.86943950400371</v>
      </c>
      <c r="N564" s="64">
        <f t="shared" ca="1" si="71"/>
        <v>1066.6135303987255</v>
      </c>
      <c r="O564" s="115">
        <f t="shared" ca="1" si="65"/>
        <v>6721.83859066686</v>
      </c>
    </row>
    <row r="565" spans="1:15" hidden="1" x14ac:dyDescent="0.25">
      <c r="A565" s="62">
        <f t="shared" si="66"/>
        <v>564</v>
      </c>
      <c r="B565" s="63">
        <f t="shared" ca="1" si="67"/>
        <v>-2.7379987411773499E-2</v>
      </c>
      <c r="C565" s="123">
        <f t="shared" ca="1" si="68"/>
        <v>-30.100689646564888</v>
      </c>
      <c r="D565" s="99">
        <f t="shared" ca="1" si="68"/>
        <v>-1399.2440682401584</v>
      </c>
      <c r="E565" s="64">
        <f t="shared" ca="1" si="68"/>
        <v>761.62626811122811</v>
      </c>
      <c r="F565" s="64">
        <f t="shared" ca="1" si="71"/>
        <v>1004.0211965627998</v>
      </c>
      <c r="G565" s="64">
        <f t="shared" ca="1" si="71"/>
        <v>168.86571288737969</v>
      </c>
      <c r="H565" s="64">
        <f t="shared" ca="1" si="71"/>
        <v>528.65342884648965</v>
      </c>
      <c r="I565" s="64">
        <f t="shared" ca="1" si="71"/>
        <v>604.90443243621166</v>
      </c>
      <c r="J565" s="64">
        <f t="shared" ca="1" si="71"/>
        <v>929.93468798926301</v>
      </c>
      <c r="K565" s="64">
        <f t="shared" ca="1" si="71"/>
        <v>40.8878517224191</v>
      </c>
      <c r="L565" s="64">
        <f t="shared" ca="1" si="71"/>
        <v>760.38903064693659</v>
      </c>
      <c r="M565" s="64">
        <f t="shared" ca="1" si="71"/>
        <v>267.01217070289431</v>
      </c>
      <c r="N565" s="64">
        <f t="shared" ca="1" si="71"/>
        <v>-198.86988890043699</v>
      </c>
      <c r="O565" s="115">
        <f t="shared" ca="1" si="65"/>
        <v>4867.4248910051847</v>
      </c>
    </row>
    <row r="566" spans="1:15" hidden="1" x14ac:dyDescent="0.25">
      <c r="A566" s="62">
        <f t="shared" si="66"/>
        <v>565</v>
      </c>
      <c r="B566" s="63">
        <f t="shared" ca="1" si="67"/>
        <v>7.5028312487280938E-2</v>
      </c>
      <c r="C566" s="123">
        <f t="shared" ca="1" si="68"/>
        <v>1040.5761875487533</v>
      </c>
      <c r="D566" s="99">
        <f t="shared" ca="1" si="68"/>
        <v>3899.710979381879</v>
      </c>
      <c r="E566" s="64">
        <f t="shared" ca="1" si="68"/>
        <v>1015.2393620865236</v>
      </c>
      <c r="F566" s="64">
        <f t="shared" ca="1" si="71"/>
        <v>-281.56570047190348</v>
      </c>
      <c r="G566" s="64">
        <f t="shared" ca="1" si="71"/>
        <v>-292.00190771448308</v>
      </c>
      <c r="H566" s="64">
        <f t="shared" ca="1" si="71"/>
        <v>-22.216385046914183</v>
      </c>
      <c r="I566" s="64">
        <f t="shared" ca="1" si="71"/>
        <v>-137.09050400613251</v>
      </c>
      <c r="J566" s="64">
        <f t="shared" ca="1" si="71"/>
        <v>227.02004937347175</v>
      </c>
      <c r="K566" s="64">
        <f t="shared" ca="1" si="71"/>
        <v>835.72339173190494</v>
      </c>
      <c r="L566" s="64">
        <f t="shared" ca="1" si="71"/>
        <v>-0.36283359003954274</v>
      </c>
      <c r="M566" s="64">
        <f t="shared" ca="1" si="71"/>
        <v>795.09746391762292</v>
      </c>
      <c r="N566" s="64">
        <f t="shared" ca="1" si="71"/>
        <v>374.90533201363911</v>
      </c>
      <c r="O566" s="115">
        <f t="shared" ca="1" si="65"/>
        <v>2514.7482682936893</v>
      </c>
    </row>
    <row r="567" spans="1:15" hidden="1" x14ac:dyDescent="0.25">
      <c r="A567" s="62">
        <f t="shared" si="66"/>
        <v>566</v>
      </c>
      <c r="B567" s="63">
        <f t="shared" ca="1" si="67"/>
        <v>3.3614941363393526E-2</v>
      </c>
      <c r="C567" s="123">
        <f t="shared" ca="1" si="68"/>
        <v>2072.207718248877</v>
      </c>
      <c r="D567" s="99">
        <f t="shared" ca="1" si="68"/>
        <v>9959.4651399522882</v>
      </c>
      <c r="E567" s="64">
        <f t="shared" ca="1" si="68"/>
        <v>1502.2439401479892</v>
      </c>
      <c r="F567" s="64">
        <f t="shared" ca="1" si="71"/>
        <v>278.20328691865063</v>
      </c>
      <c r="G567" s="64">
        <f t="shared" ca="1" si="71"/>
        <v>428.53970601190764</v>
      </c>
      <c r="H567" s="64">
        <f t="shared" ca="1" si="71"/>
        <v>348.99079142167727</v>
      </c>
      <c r="I567" s="64">
        <f t="shared" ca="1" si="71"/>
        <v>1003.4075734977316</v>
      </c>
      <c r="J567" s="64">
        <f t="shared" ca="1" si="71"/>
        <v>589.74100367460778</v>
      </c>
      <c r="K567" s="64">
        <f t="shared" ca="1" si="71"/>
        <v>-341.10161869481385</v>
      </c>
      <c r="L567" s="64">
        <f t="shared" ca="1" si="71"/>
        <v>195.15641701586947</v>
      </c>
      <c r="M567" s="64">
        <f t="shared" ca="1" si="71"/>
        <v>134.6267176203072</v>
      </c>
      <c r="N567" s="64">
        <f t="shared" ca="1" si="71"/>
        <v>135.34482441643956</v>
      </c>
      <c r="O567" s="115">
        <f t="shared" ca="1" si="65"/>
        <v>4275.1526420303662</v>
      </c>
    </row>
    <row r="568" spans="1:15" hidden="1" x14ac:dyDescent="0.25">
      <c r="A568" s="62">
        <f t="shared" si="66"/>
        <v>567</v>
      </c>
      <c r="B568" s="63">
        <f t="shared" ca="1" si="67"/>
        <v>9.8690645715947309E-2</v>
      </c>
      <c r="C568" s="123">
        <f t="shared" ca="1" si="68"/>
        <v>138.65885737118253</v>
      </c>
      <c r="D568" s="99">
        <f t="shared" ca="1" si="68"/>
        <v>2768.6709104677789</v>
      </c>
      <c r="E568" s="64">
        <f t="shared" ca="1" si="68"/>
        <v>774.02226657527694</v>
      </c>
      <c r="F568" s="64">
        <f t="shared" ca="1" si="71"/>
        <v>1224.6391547594528</v>
      </c>
      <c r="G568" s="64">
        <f t="shared" ca="1" si="71"/>
        <v>-329.6067656578291</v>
      </c>
      <c r="H568" s="64">
        <f t="shared" ca="1" si="71"/>
        <v>-269.57163837429812</v>
      </c>
      <c r="I568" s="64">
        <f t="shared" ca="1" si="71"/>
        <v>154.08193114809058</v>
      </c>
      <c r="J568" s="64">
        <f t="shared" ca="1" si="71"/>
        <v>-428.85450087950881</v>
      </c>
      <c r="K568" s="64">
        <f t="shared" ca="1" si="71"/>
        <v>1168.2552800466083</v>
      </c>
      <c r="L568" s="64">
        <f t="shared" ca="1" si="71"/>
        <v>1717.8907760905006</v>
      </c>
      <c r="M568" s="64">
        <f t="shared" ca="1" si="71"/>
        <v>594.14832137490293</v>
      </c>
      <c r="N568" s="64">
        <f t="shared" ca="1" si="71"/>
        <v>700.95295636385049</v>
      </c>
      <c r="O568" s="115">
        <f t="shared" ca="1" si="65"/>
        <v>5305.9577814470458</v>
      </c>
    </row>
    <row r="569" spans="1:15" hidden="1" x14ac:dyDescent="0.25">
      <c r="A569" s="62">
        <f t="shared" si="66"/>
        <v>568</v>
      </c>
      <c r="B569" s="63">
        <f t="shared" ca="1" si="67"/>
        <v>0.10592428266296577</v>
      </c>
      <c r="C569" s="123">
        <f t="shared" ca="1" si="68"/>
        <v>437.75944166743517</v>
      </c>
      <c r="D569" s="99">
        <f t="shared" ca="1" si="68"/>
        <v>18745.714286157097</v>
      </c>
      <c r="E569" s="64">
        <f t="shared" ca="1" si="68"/>
        <v>347.66603372310067</v>
      </c>
      <c r="F569" s="64">
        <f t="shared" ca="1" si="71"/>
        <v>890.2064016589718</v>
      </c>
      <c r="G569" s="64">
        <f t="shared" ca="1" si="71"/>
        <v>969.76818798228453</v>
      </c>
      <c r="H569" s="64">
        <f t="shared" ca="1" si="71"/>
        <v>260.91241605079529</v>
      </c>
      <c r="I569" s="64">
        <f t="shared" ca="1" si="71"/>
        <v>884.72278544029211</v>
      </c>
      <c r="J569" s="64">
        <f t="shared" ca="1" si="71"/>
        <v>786.4944193165536</v>
      </c>
      <c r="K569" s="64">
        <f t="shared" ca="1" si="71"/>
        <v>207.87250361013332</v>
      </c>
      <c r="L569" s="64">
        <f t="shared" ca="1" si="71"/>
        <v>364.34118051499013</v>
      </c>
      <c r="M569" s="64">
        <f t="shared" ca="1" si="71"/>
        <v>429.06495889372081</v>
      </c>
      <c r="N569" s="64">
        <f t="shared" ca="1" si="71"/>
        <v>419.40043782824102</v>
      </c>
      <c r="O569" s="115">
        <f t="shared" ca="1" si="65"/>
        <v>5560.4493250190826</v>
      </c>
    </row>
    <row r="570" spans="1:15" hidden="1" x14ac:dyDescent="0.25">
      <c r="A570" s="62">
        <f t="shared" si="66"/>
        <v>569</v>
      </c>
      <c r="B570" s="63">
        <f t="shared" ca="1" si="67"/>
        <v>1.9873938878221253E-3</v>
      </c>
      <c r="C570" s="123">
        <f t="shared" ca="1" si="68"/>
        <v>268.22152080081304</v>
      </c>
      <c r="D570" s="99">
        <f t="shared" ca="1" si="68"/>
        <v>6230.7640290311901</v>
      </c>
      <c r="E570" s="64">
        <f t="shared" ca="1" si="68"/>
        <v>345.83579202354207</v>
      </c>
      <c r="F570" s="64">
        <f t="shared" ref="F570:N578" ca="1" si="72">(_xlfn.NORM.INV(RAND(),F$1*$R$1,F$1*$U$1))</f>
        <v>475.37896239586962</v>
      </c>
      <c r="G570" s="64">
        <f t="shared" ca="1" si="72"/>
        <v>-708.16171458059944</v>
      </c>
      <c r="H570" s="64">
        <f t="shared" ca="1" si="72"/>
        <v>495.30526392674858</v>
      </c>
      <c r="I570" s="64">
        <f t="shared" ca="1" si="72"/>
        <v>696.98995462139521</v>
      </c>
      <c r="J570" s="64">
        <f t="shared" ca="1" si="72"/>
        <v>-1416.8652706738437</v>
      </c>
      <c r="K570" s="64">
        <f t="shared" ca="1" si="72"/>
        <v>-116.61061755763171</v>
      </c>
      <c r="L570" s="64">
        <f t="shared" ca="1" si="72"/>
        <v>706.29017985905102</v>
      </c>
      <c r="M570" s="64">
        <f t="shared" ca="1" si="72"/>
        <v>884.64757998400228</v>
      </c>
      <c r="N570" s="64">
        <f t="shared" ca="1" si="72"/>
        <v>39.865101144825417</v>
      </c>
      <c r="O570" s="115">
        <f t="shared" ca="1" si="65"/>
        <v>1402.6752311433593</v>
      </c>
    </row>
    <row r="571" spans="1:15" hidden="1" x14ac:dyDescent="0.25">
      <c r="A571" s="62">
        <f t="shared" si="66"/>
        <v>570</v>
      </c>
      <c r="B571" s="63">
        <f t="shared" ca="1" si="67"/>
        <v>-1.1818223523213225E-2</v>
      </c>
      <c r="C571" s="123">
        <f t="shared" ca="1" si="68"/>
        <v>1242.8042172111097</v>
      </c>
      <c r="D571" s="99">
        <f t="shared" ca="1" si="68"/>
        <v>1964.4635013854968</v>
      </c>
      <c r="E571" s="64">
        <f t="shared" ca="1" si="68"/>
        <v>1318.2598779622735</v>
      </c>
      <c r="F571" s="64">
        <f t="shared" ca="1" si="72"/>
        <v>769.50901090422371</v>
      </c>
      <c r="G571" s="64">
        <f t="shared" ca="1" si="72"/>
        <v>146.26015535642642</v>
      </c>
      <c r="H571" s="64">
        <f t="shared" ca="1" si="72"/>
        <v>391.3866278775555</v>
      </c>
      <c r="I571" s="64">
        <f t="shared" ca="1" si="72"/>
        <v>-562.84441743887578</v>
      </c>
      <c r="J571" s="64">
        <f t="shared" ca="1" si="72"/>
        <v>1068.1838177732307</v>
      </c>
      <c r="K571" s="64">
        <f t="shared" ca="1" si="72"/>
        <v>189.28709447041143</v>
      </c>
      <c r="L571" s="64">
        <f t="shared" ca="1" si="72"/>
        <v>180.04445109300451</v>
      </c>
      <c r="M571" s="64">
        <f t="shared" ca="1" si="72"/>
        <v>486.91534032983338</v>
      </c>
      <c r="N571" s="64">
        <f t="shared" ca="1" si="72"/>
        <v>526.38719319411177</v>
      </c>
      <c r="O571" s="115">
        <f t="shared" ca="1" si="65"/>
        <v>4513.3891515221949</v>
      </c>
    </row>
    <row r="572" spans="1:15" hidden="1" x14ac:dyDescent="0.25">
      <c r="A572" s="62">
        <f t="shared" si="66"/>
        <v>571</v>
      </c>
      <c r="B572" s="63">
        <f t="shared" ca="1" si="67"/>
        <v>9.4405355066754015E-2</v>
      </c>
      <c r="C572" s="123">
        <f t="shared" ca="1" si="68"/>
        <v>339.56274493744792</v>
      </c>
      <c r="D572" s="99">
        <f t="shared" ca="1" si="68"/>
        <v>8630.8386669758002</v>
      </c>
      <c r="E572" s="64">
        <f t="shared" ca="1" si="68"/>
        <v>464.82839504353058</v>
      </c>
      <c r="F572" s="64">
        <f t="shared" ca="1" si="72"/>
        <v>292.37701942205905</v>
      </c>
      <c r="G572" s="64">
        <f t="shared" ca="1" si="72"/>
        <v>-207.43326358553679</v>
      </c>
      <c r="H572" s="64">
        <f t="shared" ca="1" si="72"/>
        <v>554.88115806386384</v>
      </c>
      <c r="I572" s="64">
        <f t="shared" ca="1" si="72"/>
        <v>1006.3129011935409</v>
      </c>
      <c r="J572" s="64">
        <f t="shared" ca="1" si="72"/>
        <v>-240.28314844661236</v>
      </c>
      <c r="K572" s="64">
        <f t="shared" ca="1" si="72"/>
        <v>259.35312127893627</v>
      </c>
      <c r="L572" s="64">
        <f t="shared" ca="1" si="72"/>
        <v>-8.8366420608563203</v>
      </c>
      <c r="M572" s="64">
        <f t="shared" ca="1" si="72"/>
        <v>130.39394777148692</v>
      </c>
      <c r="N572" s="64">
        <f t="shared" ca="1" si="72"/>
        <v>1045.3615142141175</v>
      </c>
      <c r="O572" s="115">
        <f t="shared" ca="1" si="65"/>
        <v>3296.95500289453</v>
      </c>
    </row>
    <row r="573" spans="1:15" hidden="1" x14ac:dyDescent="0.25">
      <c r="A573" s="62">
        <f t="shared" si="66"/>
        <v>572</v>
      </c>
      <c r="B573" s="63">
        <f t="shared" ca="1" si="67"/>
        <v>8.174691526028896E-2</v>
      </c>
      <c r="C573" s="123">
        <f t="shared" ca="1" si="68"/>
        <v>326.35334659557486</v>
      </c>
      <c r="D573" s="99">
        <f t="shared" ca="1" si="68"/>
        <v>4663.7942518547034</v>
      </c>
      <c r="E573" s="64">
        <f t="shared" ca="1" si="68"/>
        <v>732.08984022785739</v>
      </c>
      <c r="F573" s="64">
        <f t="shared" ca="1" si="72"/>
        <v>-134.8404829934085</v>
      </c>
      <c r="G573" s="64">
        <f t="shared" ca="1" si="72"/>
        <v>141.77170603772743</v>
      </c>
      <c r="H573" s="64">
        <f t="shared" ca="1" si="72"/>
        <v>951.05834634011171</v>
      </c>
      <c r="I573" s="64">
        <f t="shared" ca="1" si="72"/>
        <v>273.48296314000754</v>
      </c>
      <c r="J573" s="64">
        <f t="shared" ca="1" si="72"/>
        <v>987.73418464726603</v>
      </c>
      <c r="K573" s="64">
        <f t="shared" ca="1" si="72"/>
        <v>50.88872678378317</v>
      </c>
      <c r="L573" s="64">
        <f t="shared" ca="1" si="72"/>
        <v>22.504972809461378</v>
      </c>
      <c r="M573" s="64">
        <f t="shared" ca="1" si="72"/>
        <v>286.74776816973127</v>
      </c>
      <c r="N573" s="64">
        <f t="shared" ca="1" si="72"/>
        <v>918.54461625162025</v>
      </c>
      <c r="O573" s="115">
        <f t="shared" ca="1" si="65"/>
        <v>4229.982641414158</v>
      </c>
    </row>
    <row r="574" spans="1:15" hidden="1" x14ac:dyDescent="0.25">
      <c r="A574" s="62">
        <f t="shared" si="66"/>
        <v>573</v>
      </c>
      <c r="B574" s="63">
        <f t="shared" ca="1" si="67"/>
        <v>8.3245140002189605E-2</v>
      </c>
      <c r="C574" s="123">
        <f t="shared" ca="1" si="68"/>
        <v>589.57284322351609</v>
      </c>
      <c r="D574" s="99">
        <f t="shared" ca="1" si="68"/>
        <v>-1193.0240336519437</v>
      </c>
      <c r="E574" s="64">
        <f t="shared" ca="1" si="68"/>
        <v>77.890382441289262</v>
      </c>
      <c r="F574" s="64">
        <f t="shared" ca="1" si="72"/>
        <v>-417.63262001297028</v>
      </c>
      <c r="G574" s="64">
        <f t="shared" ca="1" si="72"/>
        <v>428.69808312905354</v>
      </c>
      <c r="H574" s="64">
        <f t="shared" ca="1" si="72"/>
        <v>-8.6134155299879467</v>
      </c>
      <c r="I574" s="64">
        <f t="shared" ca="1" si="72"/>
        <v>394.1098850369699</v>
      </c>
      <c r="J574" s="64">
        <f t="shared" ca="1" si="72"/>
        <v>1015.8664674683781</v>
      </c>
      <c r="K574" s="64">
        <f t="shared" ca="1" si="72"/>
        <v>489.73887993296853</v>
      </c>
      <c r="L574" s="64">
        <f t="shared" ca="1" si="72"/>
        <v>876.01138134328733</v>
      </c>
      <c r="M574" s="64">
        <f t="shared" ca="1" si="72"/>
        <v>369.12517571306171</v>
      </c>
      <c r="N574" s="64">
        <f t="shared" ca="1" si="72"/>
        <v>-52.64741204179893</v>
      </c>
      <c r="O574" s="115">
        <f t="shared" ca="1" si="65"/>
        <v>3172.5468074802516</v>
      </c>
    </row>
    <row r="575" spans="1:15" hidden="1" x14ac:dyDescent="0.25">
      <c r="A575" s="62">
        <f t="shared" si="66"/>
        <v>574</v>
      </c>
      <c r="B575" s="63">
        <f t="shared" ca="1" si="67"/>
        <v>0.10324485415351374</v>
      </c>
      <c r="C575" s="123">
        <f t="shared" ca="1" si="68"/>
        <v>1696.5158397739901</v>
      </c>
      <c r="D575" s="99">
        <f t="shared" ca="1" si="68"/>
        <v>-6049.1268343477805</v>
      </c>
      <c r="E575" s="64">
        <f t="shared" ca="1" si="68"/>
        <v>454.16517863599131</v>
      </c>
      <c r="F575" s="64">
        <f t="shared" ca="1" si="72"/>
        <v>153.64504589233917</v>
      </c>
      <c r="G575" s="64">
        <f t="shared" ca="1" si="72"/>
        <v>432.22934255329892</v>
      </c>
      <c r="H575" s="64">
        <f t="shared" ca="1" si="72"/>
        <v>608.55883424645776</v>
      </c>
      <c r="I575" s="64">
        <f t="shared" ca="1" si="72"/>
        <v>-123.001900328376</v>
      </c>
      <c r="J575" s="64">
        <f t="shared" ca="1" si="72"/>
        <v>904.28334892325563</v>
      </c>
      <c r="K575" s="64">
        <f t="shared" ca="1" si="72"/>
        <v>45.821247087039467</v>
      </c>
      <c r="L575" s="64">
        <f t="shared" ca="1" si="72"/>
        <v>1110.6236370821152</v>
      </c>
      <c r="M575" s="64">
        <f t="shared" ca="1" si="72"/>
        <v>424.42179960893998</v>
      </c>
      <c r="N575" s="64">
        <f t="shared" ca="1" si="72"/>
        <v>22.764074573273035</v>
      </c>
      <c r="O575" s="115">
        <f t="shared" ca="1" si="65"/>
        <v>4033.5106082743346</v>
      </c>
    </row>
    <row r="576" spans="1:15" hidden="1" x14ac:dyDescent="0.25">
      <c r="A576" s="62">
        <f t="shared" si="66"/>
        <v>575</v>
      </c>
      <c r="B576" s="63">
        <f t="shared" ca="1" si="67"/>
        <v>9.4798601886295561E-2</v>
      </c>
      <c r="C576" s="123">
        <f t="shared" ca="1" si="68"/>
        <v>751.24538757980417</v>
      </c>
      <c r="D576" s="99">
        <f t="shared" ca="1" si="68"/>
        <v>1106.667402123403</v>
      </c>
      <c r="E576" s="64">
        <f t="shared" ca="1" si="68"/>
        <v>633.88514843156497</v>
      </c>
      <c r="F576" s="64">
        <f t="shared" ca="1" si="72"/>
        <v>349.04324652458251</v>
      </c>
      <c r="G576" s="64">
        <f t="shared" ca="1" si="72"/>
        <v>398.7535796450224</v>
      </c>
      <c r="H576" s="64">
        <f t="shared" ca="1" si="72"/>
        <v>381.36019372590067</v>
      </c>
      <c r="I576" s="64">
        <f t="shared" ca="1" si="72"/>
        <v>440.58639644158399</v>
      </c>
      <c r="J576" s="64">
        <f t="shared" ca="1" si="72"/>
        <v>343.80675194405387</v>
      </c>
      <c r="K576" s="64">
        <f t="shared" ca="1" si="72"/>
        <v>-38.553198173863279</v>
      </c>
      <c r="L576" s="64">
        <f t="shared" ca="1" si="72"/>
        <v>687.95364406824433</v>
      </c>
      <c r="M576" s="64">
        <f t="shared" ca="1" si="72"/>
        <v>1257.0910030982495</v>
      </c>
      <c r="N576" s="64">
        <f t="shared" ca="1" si="72"/>
        <v>107.40440234269158</v>
      </c>
      <c r="O576" s="115">
        <f t="shared" ca="1" si="65"/>
        <v>4561.3311680480301</v>
      </c>
    </row>
    <row r="577" spans="1:15" hidden="1" x14ac:dyDescent="0.25">
      <c r="A577" s="62">
        <f t="shared" si="66"/>
        <v>576</v>
      </c>
      <c r="B577" s="63">
        <f t="shared" ca="1" si="67"/>
        <v>1.3402784136554075E-2</v>
      </c>
      <c r="C577" s="123">
        <f t="shared" ca="1" si="68"/>
        <v>62.560464025403292</v>
      </c>
      <c r="D577" s="99">
        <f t="shared" ca="1" si="68"/>
        <v>4107.4356100518562</v>
      </c>
      <c r="E577" s="64">
        <f t="shared" ca="1" si="68"/>
        <v>1235.4302010449314</v>
      </c>
      <c r="F577" s="64">
        <f t="shared" ca="1" si="72"/>
        <v>976.28878832430746</v>
      </c>
      <c r="G577" s="64">
        <f t="shared" ca="1" si="72"/>
        <v>297.7540071012744</v>
      </c>
      <c r="H577" s="64">
        <f t="shared" ca="1" si="72"/>
        <v>202.98388265351434</v>
      </c>
      <c r="I577" s="64">
        <f t="shared" ca="1" si="72"/>
        <v>878.60242869439242</v>
      </c>
      <c r="J577" s="64">
        <f t="shared" ca="1" si="72"/>
        <v>799.14846907537481</v>
      </c>
      <c r="K577" s="64">
        <f t="shared" ca="1" si="72"/>
        <v>561.6338055481948</v>
      </c>
      <c r="L577" s="64">
        <f t="shared" ca="1" si="72"/>
        <v>607.48258835466459</v>
      </c>
      <c r="M577" s="64">
        <f t="shared" ca="1" si="72"/>
        <v>-329.64255243148659</v>
      </c>
      <c r="N577" s="64">
        <f t="shared" ca="1" si="72"/>
        <v>331.3140847577165</v>
      </c>
      <c r="O577" s="115">
        <f t="shared" ca="1" si="65"/>
        <v>5560.9957031228842</v>
      </c>
    </row>
    <row r="578" spans="1:15" hidden="1" x14ac:dyDescent="0.25">
      <c r="A578" s="62">
        <f t="shared" si="66"/>
        <v>577</v>
      </c>
      <c r="B578" s="63">
        <f t="shared" ca="1" si="67"/>
        <v>0.12953094620068445</v>
      </c>
      <c r="C578" s="123">
        <f t="shared" ca="1" si="68"/>
        <v>692.67383864170313</v>
      </c>
      <c r="D578" s="99">
        <f t="shared" ca="1" si="68"/>
        <v>8386.1182982008122</v>
      </c>
      <c r="E578" s="64">
        <f t="shared" ca="1" si="68"/>
        <v>281.24656499582306</v>
      </c>
      <c r="F578" s="64">
        <f t="shared" ca="1" si="72"/>
        <v>1530.6799656214885</v>
      </c>
      <c r="G578" s="64">
        <f t="shared" ca="1" si="72"/>
        <v>847.87264374344591</v>
      </c>
      <c r="H578" s="64">
        <f t="shared" ca="1" si="72"/>
        <v>409.77879910525951</v>
      </c>
      <c r="I578" s="64">
        <f t="shared" ca="1" si="72"/>
        <v>618.30937336362535</v>
      </c>
      <c r="J578" s="64">
        <f t="shared" ca="1" si="72"/>
        <v>940.83721264038184</v>
      </c>
      <c r="K578" s="64">
        <f t="shared" ca="1" si="72"/>
        <v>178.1251462939174</v>
      </c>
      <c r="L578" s="64">
        <f t="shared" ca="1" si="72"/>
        <v>529.73879923555069</v>
      </c>
      <c r="M578" s="64">
        <f t="shared" ca="1" si="72"/>
        <v>-256.98294559594308</v>
      </c>
      <c r="N578" s="64">
        <f t="shared" ca="1" si="72"/>
        <v>1014.0854590258865</v>
      </c>
      <c r="O578" s="115">
        <f t="shared" ref="O578:O641" ca="1" si="73">SUM(E578:N578)</f>
        <v>6093.6910184294356</v>
      </c>
    </row>
    <row r="579" spans="1:15" hidden="1" x14ac:dyDescent="0.25">
      <c r="A579" s="62">
        <f t="shared" ref="A579:A642" si="74">1+A578</f>
        <v>578</v>
      </c>
      <c r="B579" s="63">
        <f t="shared" ref="B579:B642" ca="1" si="75">_xlfn.NORM.INV(RAND(),$R$1,$U$1)</f>
        <v>2.2809305783489844E-2</v>
      </c>
      <c r="C579" s="123">
        <f t="shared" ref="C579:N642" ca="1" si="76">(_xlfn.NORM.INV(RAND(),C$1*$R$1,C$1*$U$1))</f>
        <v>495.83864666387785</v>
      </c>
      <c r="D579" s="99">
        <f t="shared" ca="1" si="76"/>
        <v>5697.8947088315927</v>
      </c>
      <c r="E579" s="64">
        <f t="shared" ca="1" si="76"/>
        <v>-184.32617824605154</v>
      </c>
      <c r="F579" s="64">
        <f t="shared" ca="1" si="76"/>
        <v>486.84544116137539</v>
      </c>
      <c r="G579" s="64">
        <f t="shared" ca="1" si="76"/>
        <v>624.2249807248902</v>
      </c>
      <c r="H579" s="64">
        <f t="shared" ca="1" si="76"/>
        <v>475.89898644479916</v>
      </c>
      <c r="I579" s="64">
        <f t="shared" ca="1" si="76"/>
        <v>540.62576375503306</v>
      </c>
      <c r="J579" s="64">
        <f t="shared" ca="1" si="76"/>
        <v>188.48822564874143</v>
      </c>
      <c r="K579" s="64">
        <f t="shared" ca="1" si="76"/>
        <v>399.86851651267273</v>
      </c>
      <c r="L579" s="64">
        <f t="shared" ca="1" si="76"/>
        <v>637.04845855231019</v>
      </c>
      <c r="M579" s="64">
        <f t="shared" ca="1" si="76"/>
        <v>750.07554223133468</v>
      </c>
      <c r="N579" s="64">
        <f t="shared" ca="1" si="76"/>
        <v>891.40149550449667</v>
      </c>
      <c r="O579" s="115">
        <f t="shared" ca="1" si="73"/>
        <v>4810.1512322896015</v>
      </c>
    </row>
    <row r="580" spans="1:15" hidden="1" x14ac:dyDescent="0.25">
      <c r="A580" s="62">
        <f t="shared" si="74"/>
        <v>579</v>
      </c>
      <c r="B580" s="63">
        <f t="shared" ca="1" si="75"/>
        <v>0.11466248470534968</v>
      </c>
      <c r="C580" s="123">
        <f t="shared" ca="1" si="76"/>
        <v>377.25811934615575</v>
      </c>
      <c r="D580" s="99">
        <f t="shared" ca="1" si="76"/>
        <v>-1181.5020281783354</v>
      </c>
      <c r="E580" s="64">
        <f t="shared" ca="1" si="76"/>
        <v>594.04612180041613</v>
      </c>
      <c r="F580" s="64">
        <f t="shared" ca="1" si="76"/>
        <v>780.77996289015891</v>
      </c>
      <c r="G580" s="64">
        <f t="shared" ca="1" si="76"/>
        <v>199.84160836207252</v>
      </c>
      <c r="H580" s="64">
        <f t="shared" ca="1" si="76"/>
        <v>914.68860518430256</v>
      </c>
      <c r="I580" s="64">
        <f t="shared" ca="1" si="76"/>
        <v>940.91053470798852</v>
      </c>
      <c r="J580" s="64">
        <f t="shared" ca="1" si="76"/>
        <v>-243.60484301460269</v>
      </c>
      <c r="K580" s="64">
        <f t="shared" ca="1" si="76"/>
        <v>301.51881407797396</v>
      </c>
      <c r="L580" s="64">
        <f t="shared" ca="1" si="76"/>
        <v>-84.497518884635042</v>
      </c>
      <c r="M580" s="64">
        <f t="shared" ca="1" si="76"/>
        <v>1232.95423223949</v>
      </c>
      <c r="N580" s="64">
        <f t="shared" ca="1" si="76"/>
        <v>59.185546413259374</v>
      </c>
      <c r="O580" s="115">
        <f t="shared" ca="1" si="73"/>
        <v>4695.8230637764236</v>
      </c>
    </row>
    <row r="581" spans="1:15" hidden="1" x14ac:dyDescent="0.25">
      <c r="A581" s="62">
        <f t="shared" si="74"/>
        <v>580</v>
      </c>
      <c r="B581" s="63">
        <f t="shared" ca="1" si="75"/>
        <v>6.2946772901236472E-2</v>
      </c>
      <c r="C581" s="123">
        <f t="shared" ca="1" si="76"/>
        <v>962.18989973129169</v>
      </c>
      <c r="D581" s="99">
        <f t="shared" ca="1" si="76"/>
        <v>10345.521416829282</v>
      </c>
      <c r="E581" s="64">
        <f t="shared" ca="1" si="76"/>
        <v>1414.3222446642715</v>
      </c>
      <c r="F581" s="64">
        <f t="shared" ca="1" si="76"/>
        <v>-72.692495218263048</v>
      </c>
      <c r="G581" s="64">
        <f t="shared" ca="1" si="76"/>
        <v>1335.90863488628</v>
      </c>
      <c r="H581" s="64">
        <f t="shared" ca="1" si="76"/>
        <v>353.26594479245909</v>
      </c>
      <c r="I581" s="64">
        <f t="shared" ca="1" si="76"/>
        <v>375.85979862754573</v>
      </c>
      <c r="J581" s="64">
        <f t="shared" ca="1" si="76"/>
        <v>817.64183486515071</v>
      </c>
      <c r="K581" s="64">
        <f t="shared" ca="1" si="76"/>
        <v>-24.855814899523807</v>
      </c>
      <c r="L581" s="64">
        <f t="shared" ca="1" si="76"/>
        <v>81.331297474160124</v>
      </c>
      <c r="M581" s="64">
        <f t="shared" ca="1" si="76"/>
        <v>248.87863639392</v>
      </c>
      <c r="N581" s="64">
        <f t="shared" ca="1" si="76"/>
        <v>134.63814452030749</v>
      </c>
      <c r="O581" s="115">
        <f t="shared" ca="1" si="73"/>
        <v>4664.2982261063089</v>
      </c>
    </row>
    <row r="582" spans="1:15" hidden="1" x14ac:dyDescent="0.25">
      <c r="A582" s="62">
        <f t="shared" si="74"/>
        <v>581</v>
      </c>
      <c r="B582" s="63">
        <f t="shared" ca="1" si="75"/>
        <v>3.6997730291425127E-2</v>
      </c>
      <c r="C582" s="123">
        <f t="shared" ca="1" si="76"/>
        <v>913.85743233136589</v>
      </c>
      <c r="D582" s="99">
        <f t="shared" ca="1" si="76"/>
        <v>4509.4305058584514</v>
      </c>
      <c r="E582" s="64">
        <f t="shared" ca="1" si="76"/>
        <v>1046.0488938463322</v>
      </c>
      <c r="F582" s="64">
        <f t="shared" ca="1" si="76"/>
        <v>302.36844564210583</v>
      </c>
      <c r="G582" s="64">
        <f t="shared" ca="1" si="76"/>
        <v>168.6617567976304</v>
      </c>
      <c r="H582" s="64">
        <f t="shared" ca="1" si="76"/>
        <v>-80.929773345711851</v>
      </c>
      <c r="I582" s="64">
        <f t="shared" ca="1" si="76"/>
        <v>164.29853465070943</v>
      </c>
      <c r="J582" s="64">
        <f t="shared" ca="1" si="76"/>
        <v>115.47918710002705</v>
      </c>
      <c r="K582" s="64">
        <f t="shared" ca="1" si="76"/>
        <v>-189.48620336994611</v>
      </c>
      <c r="L582" s="64">
        <f t="shared" ca="1" si="76"/>
        <v>669.85067365576276</v>
      </c>
      <c r="M582" s="64">
        <f t="shared" ca="1" si="76"/>
        <v>1593.31277275763</v>
      </c>
      <c r="N582" s="64">
        <f t="shared" ca="1" si="76"/>
        <v>-233.82882712841456</v>
      </c>
      <c r="O582" s="115">
        <f t="shared" ca="1" si="73"/>
        <v>3555.7754606061253</v>
      </c>
    </row>
    <row r="583" spans="1:15" hidden="1" x14ac:dyDescent="0.25">
      <c r="A583" s="62">
        <f t="shared" si="74"/>
        <v>582</v>
      </c>
      <c r="B583" s="63">
        <f t="shared" ca="1" si="75"/>
        <v>9.889087282168825E-2</v>
      </c>
      <c r="C583" s="123">
        <f t="shared" ca="1" si="76"/>
        <v>446.881865494858</v>
      </c>
      <c r="D583" s="99">
        <f t="shared" ca="1" si="76"/>
        <v>10348.338548295469</v>
      </c>
      <c r="E583" s="64">
        <f t="shared" ca="1" si="76"/>
        <v>-134.42570890977504</v>
      </c>
      <c r="F583" s="64">
        <f t="shared" ca="1" si="76"/>
        <v>3.6968725684232027</v>
      </c>
      <c r="G583" s="64">
        <f t="shared" ca="1" si="76"/>
        <v>390.56615088154672</v>
      </c>
      <c r="H583" s="64">
        <f t="shared" ca="1" si="76"/>
        <v>-9.5188698905066644</v>
      </c>
      <c r="I583" s="64">
        <f t="shared" ca="1" si="76"/>
        <v>271.55721699598109</v>
      </c>
      <c r="J583" s="64">
        <f t="shared" ca="1" si="76"/>
        <v>279.20130441755765</v>
      </c>
      <c r="K583" s="64">
        <f t="shared" ca="1" si="76"/>
        <v>183.98209364542004</v>
      </c>
      <c r="L583" s="64">
        <f t="shared" ca="1" si="76"/>
        <v>292.91944170768244</v>
      </c>
      <c r="M583" s="64">
        <f t="shared" ca="1" si="76"/>
        <v>564.88481472493663</v>
      </c>
      <c r="N583" s="64">
        <f t="shared" ca="1" si="76"/>
        <v>1372.2961201503394</v>
      </c>
      <c r="O583" s="115">
        <f t="shared" ca="1" si="73"/>
        <v>3215.1594362916057</v>
      </c>
    </row>
    <row r="584" spans="1:15" hidden="1" x14ac:dyDescent="0.25">
      <c r="A584" s="62">
        <f t="shared" si="74"/>
        <v>583</v>
      </c>
      <c r="B584" s="63">
        <f t="shared" ca="1" si="75"/>
        <v>4.0056559342761998E-2</v>
      </c>
      <c r="C584" s="123">
        <f t="shared" ca="1" si="76"/>
        <v>621.64064141195649</v>
      </c>
      <c r="D584" s="99">
        <f t="shared" ca="1" si="76"/>
        <v>3686.0606170169763</v>
      </c>
      <c r="E584" s="64">
        <f t="shared" ca="1" si="76"/>
        <v>215.92273012015949</v>
      </c>
      <c r="F584" s="64">
        <f t="shared" ca="1" si="76"/>
        <v>558.69306911019373</v>
      </c>
      <c r="G584" s="64">
        <f t="shared" ca="1" si="76"/>
        <v>804.90325011175537</v>
      </c>
      <c r="H584" s="64">
        <f t="shared" ca="1" si="76"/>
        <v>71.957442273204435</v>
      </c>
      <c r="I584" s="64">
        <f t="shared" ca="1" si="76"/>
        <v>-214.34238693983093</v>
      </c>
      <c r="J584" s="64">
        <f t="shared" ca="1" si="76"/>
        <v>3.0227877604971241</v>
      </c>
      <c r="K584" s="64">
        <f t="shared" ca="1" si="76"/>
        <v>682.24345468565514</v>
      </c>
      <c r="L584" s="64">
        <f t="shared" ca="1" si="76"/>
        <v>-92.433332972975563</v>
      </c>
      <c r="M584" s="64">
        <f t="shared" ca="1" si="76"/>
        <v>802.11770087996115</v>
      </c>
      <c r="N584" s="64">
        <f t="shared" ca="1" si="76"/>
        <v>381.55652712270796</v>
      </c>
      <c r="O584" s="115">
        <f t="shared" ca="1" si="73"/>
        <v>3213.6412421513278</v>
      </c>
    </row>
    <row r="585" spans="1:15" hidden="1" x14ac:dyDescent="0.25">
      <c r="A585" s="62">
        <f t="shared" si="74"/>
        <v>584</v>
      </c>
      <c r="B585" s="63">
        <f t="shared" ca="1" si="75"/>
        <v>5.0714414735506613E-2</v>
      </c>
      <c r="C585" s="123">
        <f t="shared" ca="1" si="76"/>
        <v>119.19151701825029</v>
      </c>
      <c r="D585" s="99">
        <f t="shared" ca="1" si="76"/>
        <v>8532.0937560232906</v>
      </c>
      <c r="E585" s="64">
        <f t="shared" ca="1" si="76"/>
        <v>562.00828478969413</v>
      </c>
      <c r="F585" s="64">
        <f t="shared" ca="1" si="76"/>
        <v>151.95660748263464</v>
      </c>
      <c r="G585" s="64">
        <f t="shared" ca="1" si="76"/>
        <v>840.38624029351149</v>
      </c>
      <c r="H585" s="64">
        <f t="shared" ca="1" si="76"/>
        <v>210.02724425773897</v>
      </c>
      <c r="I585" s="64">
        <f t="shared" ca="1" si="76"/>
        <v>1380.859965658505</v>
      </c>
      <c r="J585" s="64">
        <f t="shared" ca="1" si="76"/>
        <v>738.4916191013715</v>
      </c>
      <c r="K585" s="64">
        <f t="shared" ca="1" si="76"/>
        <v>67.447784686530269</v>
      </c>
      <c r="L585" s="64">
        <f t="shared" ca="1" si="76"/>
        <v>1084.4788925685568</v>
      </c>
      <c r="M585" s="64">
        <f t="shared" ca="1" si="76"/>
        <v>277.09384971306537</v>
      </c>
      <c r="N585" s="64">
        <f t="shared" ca="1" si="76"/>
        <v>574.43857181289172</v>
      </c>
      <c r="O585" s="115">
        <f t="shared" ca="1" si="73"/>
        <v>5887.1890603645006</v>
      </c>
    </row>
    <row r="586" spans="1:15" hidden="1" x14ac:dyDescent="0.25">
      <c r="A586" s="62">
        <f t="shared" si="74"/>
        <v>585</v>
      </c>
      <c r="B586" s="63">
        <f t="shared" ca="1" si="75"/>
        <v>8.1811820483598391E-2</v>
      </c>
      <c r="C586" s="123">
        <f t="shared" ca="1" si="76"/>
        <v>955.93014442603078</v>
      </c>
      <c r="D586" s="99">
        <f t="shared" ca="1" si="76"/>
        <v>4437.4667253987327</v>
      </c>
      <c r="E586" s="64">
        <f t="shared" ca="1" si="76"/>
        <v>87.468296182677761</v>
      </c>
      <c r="F586" s="64">
        <f t="shared" ref="F586:N601" ca="1" si="77">(_xlfn.NORM.INV(RAND(),F$1*$R$1,F$1*$U$1))</f>
        <v>205.58228235293052</v>
      </c>
      <c r="G586" s="64">
        <f t="shared" ca="1" si="77"/>
        <v>724.96475958469114</v>
      </c>
      <c r="H586" s="64">
        <f t="shared" ca="1" si="77"/>
        <v>330.65365350204456</v>
      </c>
      <c r="I586" s="64">
        <f t="shared" ca="1" si="77"/>
        <v>1193.0845500094026</v>
      </c>
      <c r="J586" s="64">
        <f t="shared" ca="1" si="77"/>
        <v>350.75104142028567</v>
      </c>
      <c r="K586" s="64">
        <f t="shared" ca="1" si="77"/>
        <v>164.08564793148531</v>
      </c>
      <c r="L586" s="64">
        <f t="shared" ca="1" si="77"/>
        <v>304.11317680850459</v>
      </c>
      <c r="M586" s="64">
        <f t="shared" ca="1" si="77"/>
        <v>-307.95112799870185</v>
      </c>
      <c r="N586" s="64">
        <f t="shared" ca="1" si="77"/>
        <v>1216.5154516990715</v>
      </c>
      <c r="O586" s="115">
        <f t="shared" ca="1" si="73"/>
        <v>4269.2677314923922</v>
      </c>
    </row>
    <row r="587" spans="1:15" hidden="1" x14ac:dyDescent="0.25">
      <c r="A587" s="62">
        <f t="shared" si="74"/>
        <v>586</v>
      </c>
      <c r="B587" s="63">
        <f t="shared" ca="1" si="75"/>
        <v>4.1520221683129244E-3</v>
      </c>
      <c r="C587" s="123">
        <f t="shared" ca="1" si="76"/>
        <v>363.53884028521009</v>
      </c>
      <c r="D587" s="99">
        <f t="shared" ca="1" si="76"/>
        <v>4617.8780324142162</v>
      </c>
      <c r="E587" s="64">
        <f t="shared" ca="1" si="76"/>
        <v>345.30787108517961</v>
      </c>
      <c r="F587" s="64">
        <f t="shared" ca="1" si="77"/>
        <v>150.46858843338555</v>
      </c>
      <c r="G587" s="64">
        <f t="shared" ca="1" si="77"/>
        <v>523.42791020232301</v>
      </c>
      <c r="H587" s="64">
        <f t="shared" ca="1" si="77"/>
        <v>847.34446039366026</v>
      </c>
      <c r="I587" s="64">
        <f t="shared" ca="1" si="77"/>
        <v>-268.62106283531011</v>
      </c>
      <c r="J587" s="64">
        <f t="shared" ca="1" si="77"/>
        <v>106.55123594995683</v>
      </c>
      <c r="K587" s="64">
        <f t="shared" ca="1" si="77"/>
        <v>1026.8172245246797</v>
      </c>
      <c r="L587" s="64">
        <f t="shared" ca="1" si="77"/>
        <v>1117.8544798249479</v>
      </c>
      <c r="M587" s="64">
        <f t="shared" ca="1" si="77"/>
        <v>513.28292134344906</v>
      </c>
      <c r="N587" s="64">
        <f t="shared" ca="1" si="77"/>
        <v>320.72837524164493</v>
      </c>
      <c r="O587" s="115">
        <f t="shared" ca="1" si="73"/>
        <v>4683.1620041639162</v>
      </c>
    </row>
    <row r="588" spans="1:15" hidden="1" x14ac:dyDescent="0.25">
      <c r="A588" s="62">
        <f t="shared" si="74"/>
        <v>587</v>
      </c>
      <c r="B588" s="63">
        <f t="shared" ca="1" si="75"/>
        <v>5.4396075603044929E-2</v>
      </c>
      <c r="C588" s="123">
        <f t="shared" ca="1" si="76"/>
        <v>596.9189230684425</v>
      </c>
      <c r="D588" s="99">
        <f t="shared" ca="1" si="76"/>
        <v>2787.1892621133406</v>
      </c>
      <c r="E588" s="64">
        <f t="shared" ca="1" si="76"/>
        <v>-277.56521840873893</v>
      </c>
      <c r="F588" s="64">
        <f t="shared" ca="1" si="77"/>
        <v>1316.0177947586517</v>
      </c>
      <c r="G588" s="64">
        <f t="shared" ca="1" si="77"/>
        <v>226.63682906019619</v>
      </c>
      <c r="H588" s="64">
        <f t="shared" ca="1" si="77"/>
        <v>614.22922310568435</v>
      </c>
      <c r="I588" s="64">
        <f t="shared" ca="1" si="77"/>
        <v>483.78126815920842</v>
      </c>
      <c r="J588" s="64">
        <f t="shared" ca="1" si="77"/>
        <v>10.815073221118723</v>
      </c>
      <c r="K588" s="64">
        <f t="shared" ca="1" si="77"/>
        <v>100.76135266363281</v>
      </c>
      <c r="L588" s="64">
        <f t="shared" ca="1" si="77"/>
        <v>755.32321835870709</v>
      </c>
      <c r="M588" s="64">
        <f t="shared" ca="1" si="77"/>
        <v>935.53747801458894</v>
      </c>
      <c r="N588" s="64">
        <f t="shared" ca="1" si="77"/>
        <v>531.77416690238647</v>
      </c>
      <c r="O588" s="115">
        <f t="shared" ca="1" si="73"/>
        <v>4697.3111858354359</v>
      </c>
    </row>
    <row r="589" spans="1:15" hidden="1" x14ac:dyDescent="0.25">
      <c r="A589" s="62">
        <f t="shared" si="74"/>
        <v>588</v>
      </c>
      <c r="B589" s="63">
        <f t="shared" ca="1" si="75"/>
        <v>-6.2882719328988576E-2</v>
      </c>
      <c r="C589" s="123">
        <f t="shared" ca="1" si="76"/>
        <v>903.13518991731348</v>
      </c>
      <c r="D589" s="99">
        <f t="shared" ca="1" si="76"/>
        <v>-1693.9644817863327</v>
      </c>
      <c r="E589" s="64">
        <f t="shared" ca="1" si="76"/>
        <v>72.328332071395835</v>
      </c>
      <c r="F589" s="64">
        <f t="shared" ca="1" si="77"/>
        <v>154.57473942636847</v>
      </c>
      <c r="G589" s="64">
        <f t="shared" ca="1" si="77"/>
        <v>541.65708863638542</v>
      </c>
      <c r="H589" s="64">
        <f t="shared" ca="1" si="77"/>
        <v>1047.0864295518768</v>
      </c>
      <c r="I589" s="64">
        <f t="shared" ca="1" si="77"/>
        <v>431.21710487982438</v>
      </c>
      <c r="J589" s="64">
        <f t="shared" ca="1" si="77"/>
        <v>1202.6983178587884</v>
      </c>
      <c r="K589" s="64">
        <f t="shared" ca="1" si="77"/>
        <v>357.81754154598798</v>
      </c>
      <c r="L589" s="64">
        <f t="shared" ca="1" si="77"/>
        <v>642.5577210173567</v>
      </c>
      <c r="M589" s="64">
        <f t="shared" ca="1" si="77"/>
        <v>1144.0603789380291</v>
      </c>
      <c r="N589" s="64">
        <f t="shared" ca="1" si="77"/>
        <v>-63.128819282248628</v>
      </c>
      <c r="O589" s="115">
        <f t="shared" ca="1" si="73"/>
        <v>5530.8688346437648</v>
      </c>
    </row>
    <row r="590" spans="1:15" hidden="1" x14ac:dyDescent="0.25">
      <c r="A590" s="62">
        <f t="shared" si="74"/>
        <v>589</v>
      </c>
      <c r="B590" s="63">
        <f t="shared" ca="1" si="75"/>
        <v>6.7464951772878118E-2</v>
      </c>
      <c r="C590" s="123">
        <f t="shared" ca="1" si="76"/>
        <v>116.54590632065498</v>
      </c>
      <c r="D590" s="99">
        <f t="shared" ca="1" si="76"/>
        <v>4512.8759394884928</v>
      </c>
      <c r="E590" s="64">
        <f t="shared" ca="1" si="76"/>
        <v>583.38801045032449</v>
      </c>
      <c r="F590" s="64">
        <f t="shared" ca="1" si="77"/>
        <v>1041.2406920404535</v>
      </c>
      <c r="G590" s="64">
        <f t="shared" ca="1" si="77"/>
        <v>241.38816105184094</v>
      </c>
      <c r="H590" s="64">
        <f t="shared" ca="1" si="77"/>
        <v>223.07781329092745</v>
      </c>
      <c r="I590" s="64">
        <f t="shared" ca="1" si="77"/>
        <v>88.801706464037977</v>
      </c>
      <c r="J590" s="64">
        <f t="shared" ca="1" si="77"/>
        <v>1536.246519200462</v>
      </c>
      <c r="K590" s="64">
        <f t="shared" ca="1" si="77"/>
        <v>1567.6092062617035</v>
      </c>
      <c r="L590" s="64">
        <f t="shared" ca="1" si="77"/>
        <v>857.47777924214597</v>
      </c>
      <c r="M590" s="64">
        <f t="shared" ca="1" si="77"/>
        <v>290.33952127463431</v>
      </c>
      <c r="N590" s="64">
        <f t="shared" ca="1" si="77"/>
        <v>734.40611479215886</v>
      </c>
      <c r="O590" s="115">
        <f t="shared" ca="1" si="73"/>
        <v>7163.9755240686882</v>
      </c>
    </row>
    <row r="591" spans="1:15" hidden="1" x14ac:dyDescent="0.25">
      <c r="A591" s="62">
        <f t="shared" si="74"/>
        <v>590</v>
      </c>
      <c r="B591" s="63">
        <f t="shared" ca="1" si="75"/>
        <v>0.11551691308629913</v>
      </c>
      <c r="C591" s="123">
        <f t="shared" ca="1" si="76"/>
        <v>426.82025702512863</v>
      </c>
      <c r="D591" s="99">
        <f t="shared" ca="1" si="76"/>
        <v>6665.0938631560703</v>
      </c>
      <c r="E591" s="64">
        <f t="shared" ca="1" si="76"/>
        <v>675.52674305104711</v>
      </c>
      <c r="F591" s="64">
        <f t="shared" ca="1" si="77"/>
        <v>267.61912677547855</v>
      </c>
      <c r="G591" s="64">
        <f t="shared" ca="1" si="77"/>
        <v>472.49709690361755</v>
      </c>
      <c r="H591" s="64">
        <f t="shared" ca="1" si="77"/>
        <v>652.08515552437382</v>
      </c>
      <c r="I591" s="64">
        <f t="shared" ca="1" si="77"/>
        <v>517.01768345117159</v>
      </c>
      <c r="J591" s="64">
        <f t="shared" ca="1" si="77"/>
        <v>-134.0716899593034</v>
      </c>
      <c r="K591" s="64">
        <f t="shared" ca="1" si="77"/>
        <v>1017.9219723660502</v>
      </c>
      <c r="L591" s="64">
        <f t="shared" ca="1" si="77"/>
        <v>674.32901123018792</v>
      </c>
      <c r="M591" s="64">
        <f t="shared" ca="1" si="77"/>
        <v>614.07178899438941</v>
      </c>
      <c r="N591" s="64">
        <f t="shared" ca="1" si="77"/>
        <v>635.69404067083815</v>
      </c>
      <c r="O591" s="115">
        <f t="shared" ca="1" si="73"/>
        <v>5392.6909290078511</v>
      </c>
    </row>
    <row r="592" spans="1:15" hidden="1" x14ac:dyDescent="0.25">
      <c r="A592" s="62">
        <f t="shared" si="74"/>
        <v>591</v>
      </c>
      <c r="B592" s="63">
        <f t="shared" ca="1" si="75"/>
        <v>5.3884573907281207E-2</v>
      </c>
      <c r="C592" s="123">
        <f t="shared" ca="1" si="76"/>
        <v>-24.506493743007923</v>
      </c>
      <c r="D592" s="99">
        <f t="shared" ca="1" si="76"/>
        <v>2743.9071879222311</v>
      </c>
      <c r="E592" s="64">
        <f t="shared" ca="1" si="76"/>
        <v>1100.9741452371236</v>
      </c>
      <c r="F592" s="64">
        <f t="shared" ca="1" si="77"/>
        <v>59.431812869076452</v>
      </c>
      <c r="G592" s="64">
        <f t="shared" ca="1" si="77"/>
        <v>1372.4864234127431</v>
      </c>
      <c r="H592" s="64">
        <f t="shared" ca="1" si="77"/>
        <v>369.17091445629194</v>
      </c>
      <c r="I592" s="64">
        <f t="shared" ca="1" si="77"/>
        <v>109.57623694787537</v>
      </c>
      <c r="J592" s="64">
        <f t="shared" ca="1" si="77"/>
        <v>1102.7581394031545</v>
      </c>
      <c r="K592" s="64">
        <f t="shared" ca="1" si="77"/>
        <v>551.50934179476576</v>
      </c>
      <c r="L592" s="64">
        <f t="shared" ca="1" si="77"/>
        <v>261.76300518980167</v>
      </c>
      <c r="M592" s="64">
        <f t="shared" ca="1" si="77"/>
        <v>1281.3151497991371</v>
      </c>
      <c r="N592" s="64">
        <f t="shared" ca="1" si="77"/>
        <v>470.90121551967957</v>
      </c>
      <c r="O592" s="115">
        <f t="shared" ca="1" si="73"/>
        <v>6679.8863846296481</v>
      </c>
    </row>
    <row r="593" spans="1:15" hidden="1" x14ac:dyDescent="0.25">
      <c r="A593" s="62">
        <f t="shared" si="74"/>
        <v>592</v>
      </c>
      <c r="B593" s="63">
        <f t="shared" ca="1" si="75"/>
        <v>3.5991862394414841E-2</v>
      </c>
      <c r="C593" s="123">
        <f t="shared" ca="1" si="76"/>
        <v>1136.4074539044241</v>
      </c>
      <c r="D593" s="99">
        <f t="shared" ca="1" si="76"/>
        <v>3141.4499276884312</v>
      </c>
      <c r="E593" s="64">
        <f t="shared" ca="1" si="76"/>
        <v>552.8226443324188</v>
      </c>
      <c r="F593" s="64">
        <f t="shared" ca="1" si="77"/>
        <v>629.53311177223145</v>
      </c>
      <c r="G593" s="64">
        <f t="shared" ca="1" si="77"/>
        <v>-159.11060132182297</v>
      </c>
      <c r="H593" s="64">
        <f t="shared" ca="1" si="77"/>
        <v>781.55730579825706</v>
      </c>
      <c r="I593" s="64">
        <f t="shared" ca="1" si="77"/>
        <v>305.90073141689413</v>
      </c>
      <c r="J593" s="64">
        <f t="shared" ca="1" si="77"/>
        <v>318.47187925053504</v>
      </c>
      <c r="K593" s="64">
        <f t="shared" ca="1" si="77"/>
        <v>529.77172595223817</v>
      </c>
      <c r="L593" s="64">
        <f t="shared" ca="1" si="77"/>
        <v>349.72306958981937</v>
      </c>
      <c r="M593" s="64">
        <f t="shared" ca="1" si="77"/>
        <v>583.24097375788949</v>
      </c>
      <c r="N593" s="64">
        <f t="shared" ca="1" si="77"/>
        <v>1039.4429512374995</v>
      </c>
      <c r="O593" s="115">
        <f t="shared" ca="1" si="73"/>
        <v>4931.3537917859594</v>
      </c>
    </row>
    <row r="594" spans="1:15" hidden="1" x14ac:dyDescent="0.25">
      <c r="A594" s="62">
        <f t="shared" si="74"/>
        <v>593</v>
      </c>
      <c r="B594" s="63">
        <f t="shared" ca="1" si="75"/>
        <v>1.8207993070275243E-2</v>
      </c>
      <c r="C594" s="123">
        <f t="shared" ca="1" si="76"/>
        <v>901.89192880510802</v>
      </c>
      <c r="D594" s="99">
        <f t="shared" ca="1" si="76"/>
        <v>2630.5957206744547</v>
      </c>
      <c r="E594" s="64">
        <f t="shared" ca="1" si="76"/>
        <v>786.1851110433804</v>
      </c>
      <c r="F594" s="64">
        <f t="shared" ca="1" si="77"/>
        <v>18.525474575519979</v>
      </c>
      <c r="G594" s="64">
        <f t="shared" ca="1" si="77"/>
        <v>729.97615135284843</v>
      </c>
      <c r="H594" s="64">
        <f t="shared" ca="1" si="77"/>
        <v>341.11490851761539</v>
      </c>
      <c r="I594" s="64">
        <f t="shared" ca="1" si="77"/>
        <v>778.65700047527878</v>
      </c>
      <c r="J594" s="64">
        <f t="shared" ca="1" si="77"/>
        <v>625.74665699133845</v>
      </c>
      <c r="K594" s="64">
        <f t="shared" ca="1" si="77"/>
        <v>60.186069131355964</v>
      </c>
      <c r="L594" s="64">
        <f t="shared" ca="1" si="77"/>
        <v>-114.42810318072236</v>
      </c>
      <c r="M594" s="64">
        <f t="shared" ca="1" si="77"/>
        <v>566.10408793893419</v>
      </c>
      <c r="N594" s="64">
        <f t="shared" ca="1" si="77"/>
        <v>798.25324201252772</v>
      </c>
      <c r="O594" s="115">
        <f t="shared" ca="1" si="73"/>
        <v>4590.3205988580776</v>
      </c>
    </row>
    <row r="595" spans="1:15" hidden="1" x14ac:dyDescent="0.25">
      <c r="A595" s="62">
        <f t="shared" si="74"/>
        <v>594</v>
      </c>
      <c r="B595" s="63">
        <f t="shared" ca="1" si="75"/>
        <v>2.781122909324318E-2</v>
      </c>
      <c r="C595" s="123">
        <f t="shared" ca="1" si="76"/>
        <v>622.85046448664468</v>
      </c>
      <c r="D595" s="99">
        <f t="shared" ca="1" si="76"/>
        <v>15592.89916366933</v>
      </c>
      <c r="E595" s="64">
        <f t="shared" ca="1" si="76"/>
        <v>443.84873398436173</v>
      </c>
      <c r="F595" s="64">
        <f t="shared" ca="1" si="77"/>
        <v>210.11690158093813</v>
      </c>
      <c r="G595" s="64">
        <f t="shared" ca="1" si="77"/>
        <v>1745.8280258778998</v>
      </c>
      <c r="H595" s="64">
        <f t="shared" ca="1" si="77"/>
        <v>1040.6631583670421</v>
      </c>
      <c r="I595" s="64">
        <f t="shared" ca="1" si="77"/>
        <v>743.96966686634266</v>
      </c>
      <c r="J595" s="64">
        <f t="shared" ca="1" si="77"/>
        <v>94.477968205689763</v>
      </c>
      <c r="K595" s="64">
        <f t="shared" ca="1" si="77"/>
        <v>718.08167989135256</v>
      </c>
      <c r="L595" s="64">
        <f t="shared" ca="1" si="77"/>
        <v>1502.129253129222</v>
      </c>
      <c r="M595" s="64">
        <f t="shared" ca="1" si="77"/>
        <v>1593.3481256775176</v>
      </c>
      <c r="N595" s="64">
        <f t="shared" ca="1" si="77"/>
        <v>381.84994428657939</v>
      </c>
      <c r="O595" s="115">
        <f t="shared" ca="1" si="73"/>
        <v>8474.3134578669451</v>
      </c>
    </row>
    <row r="596" spans="1:15" hidden="1" x14ac:dyDescent="0.25">
      <c r="A596" s="62">
        <f t="shared" si="74"/>
        <v>595</v>
      </c>
      <c r="B596" s="63">
        <f t="shared" ca="1" si="75"/>
        <v>5.9770803178483961E-2</v>
      </c>
      <c r="C596" s="123">
        <f t="shared" ca="1" si="76"/>
        <v>422.92932568329155</v>
      </c>
      <c r="D596" s="99">
        <f t="shared" ca="1" si="76"/>
        <v>8272.6174137504076</v>
      </c>
      <c r="E596" s="64">
        <f t="shared" ca="1" si="76"/>
        <v>162.47839884046539</v>
      </c>
      <c r="F596" s="64">
        <f t="shared" ca="1" si="77"/>
        <v>274.77040845148935</v>
      </c>
      <c r="G596" s="64">
        <f t="shared" ca="1" si="77"/>
        <v>-66.719807264626979</v>
      </c>
      <c r="H596" s="64">
        <f t="shared" ca="1" si="77"/>
        <v>1307.7236200215957</v>
      </c>
      <c r="I596" s="64">
        <f t="shared" ca="1" si="77"/>
        <v>-199.20887475588836</v>
      </c>
      <c r="J596" s="64">
        <f t="shared" ca="1" si="77"/>
        <v>441.77517724125136</v>
      </c>
      <c r="K596" s="64">
        <f t="shared" ca="1" si="77"/>
        <v>601.57656203804527</v>
      </c>
      <c r="L596" s="64">
        <f t="shared" ca="1" si="77"/>
        <v>562.6528710963114</v>
      </c>
      <c r="M596" s="64">
        <f t="shared" ca="1" si="77"/>
        <v>-404.171833616257</v>
      </c>
      <c r="N596" s="64">
        <f t="shared" ca="1" si="77"/>
        <v>23.943324598055312</v>
      </c>
      <c r="O596" s="115">
        <f t="shared" ca="1" si="73"/>
        <v>2704.8198466504414</v>
      </c>
    </row>
    <row r="597" spans="1:15" hidden="1" x14ac:dyDescent="0.25">
      <c r="A597" s="62">
        <f t="shared" si="74"/>
        <v>596</v>
      </c>
      <c r="B597" s="63">
        <f t="shared" ca="1" si="75"/>
        <v>0.10890295019883947</v>
      </c>
      <c r="C597" s="123">
        <f t="shared" ca="1" si="76"/>
        <v>-406.33579820016007</v>
      </c>
      <c r="D597" s="99">
        <f t="shared" ca="1" si="76"/>
        <v>-1893.4076462199455</v>
      </c>
      <c r="E597" s="64">
        <f t="shared" ca="1" si="76"/>
        <v>69.852076508486505</v>
      </c>
      <c r="F597" s="64">
        <f t="shared" ca="1" si="77"/>
        <v>904.28042801635615</v>
      </c>
      <c r="G597" s="64">
        <f t="shared" ca="1" si="77"/>
        <v>-506.49635356623298</v>
      </c>
      <c r="H597" s="64">
        <f t="shared" ca="1" si="77"/>
        <v>274.81599118335572</v>
      </c>
      <c r="I597" s="64">
        <f t="shared" ca="1" si="77"/>
        <v>698.90029146691086</v>
      </c>
      <c r="J597" s="64">
        <f t="shared" ca="1" si="77"/>
        <v>661.68757235361818</v>
      </c>
      <c r="K597" s="64">
        <f t="shared" ca="1" si="77"/>
        <v>-60.651012957756279</v>
      </c>
      <c r="L597" s="64">
        <f t="shared" ca="1" si="77"/>
        <v>159.89041322797431</v>
      </c>
      <c r="M597" s="64">
        <f t="shared" ca="1" si="77"/>
        <v>1400.3784719572573</v>
      </c>
      <c r="N597" s="64">
        <f t="shared" ca="1" si="77"/>
        <v>-184.75943233021667</v>
      </c>
      <c r="O597" s="115">
        <f t="shared" ca="1" si="73"/>
        <v>3417.8984458597533</v>
      </c>
    </row>
    <row r="598" spans="1:15" hidden="1" x14ac:dyDescent="0.25">
      <c r="A598" s="62">
        <f t="shared" si="74"/>
        <v>597</v>
      </c>
      <c r="B598" s="63">
        <f t="shared" ca="1" si="75"/>
        <v>-3.0751480831758216E-2</v>
      </c>
      <c r="C598" s="123">
        <f t="shared" ca="1" si="76"/>
        <v>105.01993764944444</v>
      </c>
      <c r="D598" s="99">
        <f t="shared" ca="1" si="76"/>
        <v>5617.4890364332987</v>
      </c>
      <c r="E598" s="64">
        <f t="shared" ca="1" si="76"/>
        <v>522.95651939603442</v>
      </c>
      <c r="F598" s="64">
        <f t="shared" ca="1" si="77"/>
        <v>1007.3081842544534</v>
      </c>
      <c r="G598" s="64">
        <f t="shared" ca="1" si="77"/>
        <v>682.86402766162303</v>
      </c>
      <c r="H598" s="64">
        <f t="shared" ca="1" si="77"/>
        <v>225.33466871698158</v>
      </c>
      <c r="I598" s="64">
        <f t="shared" ca="1" si="77"/>
        <v>102.28259644867722</v>
      </c>
      <c r="J598" s="64">
        <f t="shared" ca="1" si="77"/>
        <v>457.17908051466389</v>
      </c>
      <c r="K598" s="64">
        <f t="shared" ca="1" si="77"/>
        <v>1727.8767348572383</v>
      </c>
      <c r="L598" s="64">
        <f t="shared" ca="1" si="77"/>
        <v>286.63524051993892</v>
      </c>
      <c r="M598" s="64">
        <f t="shared" ca="1" si="77"/>
        <v>163.61638233814392</v>
      </c>
      <c r="N598" s="64">
        <f t="shared" ca="1" si="77"/>
        <v>805.15091286736083</v>
      </c>
      <c r="O598" s="115">
        <f t="shared" ca="1" si="73"/>
        <v>5981.2043475751143</v>
      </c>
    </row>
    <row r="599" spans="1:15" hidden="1" x14ac:dyDescent="0.25">
      <c r="A599" s="62">
        <f t="shared" si="74"/>
        <v>598</v>
      </c>
      <c r="B599" s="63">
        <f t="shared" ca="1" si="75"/>
        <v>2.199559771787209E-2</v>
      </c>
      <c r="C599" s="123">
        <f t="shared" ca="1" si="76"/>
        <v>1034.0671254851654</v>
      </c>
      <c r="D599" s="99">
        <f t="shared" ca="1" si="76"/>
        <v>4209.3279605332955</v>
      </c>
      <c r="E599" s="64">
        <f t="shared" ca="1" si="76"/>
        <v>-171.88221637313006</v>
      </c>
      <c r="F599" s="64">
        <f t="shared" ca="1" si="77"/>
        <v>948.8320288769994</v>
      </c>
      <c r="G599" s="64">
        <f t="shared" ca="1" si="77"/>
        <v>1007.4349860708214</v>
      </c>
      <c r="H599" s="64">
        <f t="shared" ca="1" si="77"/>
        <v>562.36153911091287</v>
      </c>
      <c r="I599" s="64">
        <f t="shared" ca="1" si="77"/>
        <v>-128.89876453443446</v>
      </c>
      <c r="J599" s="64">
        <f t="shared" ca="1" si="77"/>
        <v>870.225389045312</v>
      </c>
      <c r="K599" s="64">
        <f t="shared" ca="1" si="77"/>
        <v>482.75670693111857</v>
      </c>
      <c r="L599" s="64">
        <f t="shared" ca="1" si="77"/>
        <v>1077.7570593606135</v>
      </c>
      <c r="M599" s="64">
        <f t="shared" ca="1" si="77"/>
        <v>898.65330357238815</v>
      </c>
      <c r="N599" s="64">
        <f t="shared" ca="1" si="77"/>
        <v>597.59361810945995</v>
      </c>
      <c r="O599" s="115">
        <f t="shared" ca="1" si="73"/>
        <v>6144.8336501700614</v>
      </c>
    </row>
    <row r="600" spans="1:15" hidden="1" x14ac:dyDescent="0.25">
      <c r="A600" s="62">
        <f t="shared" si="74"/>
        <v>599</v>
      </c>
      <c r="B600" s="63">
        <f t="shared" ca="1" si="75"/>
        <v>1.7304406790306107E-2</v>
      </c>
      <c r="C600" s="123">
        <f t="shared" ca="1" si="76"/>
        <v>550.57441830636105</v>
      </c>
      <c r="D600" s="99">
        <f t="shared" ca="1" si="76"/>
        <v>5380.894129726109</v>
      </c>
      <c r="E600" s="64">
        <f t="shared" ca="1" si="76"/>
        <v>514.39700235876876</v>
      </c>
      <c r="F600" s="64">
        <f t="shared" ca="1" si="77"/>
        <v>815.0594679982778</v>
      </c>
      <c r="G600" s="64">
        <f t="shared" ca="1" si="77"/>
        <v>737.26250327492801</v>
      </c>
      <c r="H600" s="64">
        <f t="shared" ca="1" si="77"/>
        <v>559.48436558844844</v>
      </c>
      <c r="I600" s="64">
        <f t="shared" ca="1" si="77"/>
        <v>25.90419885157678</v>
      </c>
      <c r="J600" s="64">
        <f t="shared" ca="1" si="77"/>
        <v>-115.10111408880414</v>
      </c>
      <c r="K600" s="64">
        <f t="shared" ca="1" si="77"/>
        <v>541.47499586679976</v>
      </c>
      <c r="L600" s="64">
        <f t="shared" ca="1" si="77"/>
        <v>55.015817764193002</v>
      </c>
      <c r="M600" s="64">
        <f t="shared" ca="1" si="77"/>
        <v>174.84869587883031</v>
      </c>
      <c r="N600" s="64">
        <f t="shared" ca="1" si="77"/>
        <v>805.21812991974593</v>
      </c>
      <c r="O600" s="115">
        <f t="shared" ca="1" si="73"/>
        <v>4113.5640634127649</v>
      </c>
    </row>
    <row r="601" spans="1:15" hidden="1" x14ac:dyDescent="0.25">
      <c r="A601" s="62">
        <f t="shared" si="74"/>
        <v>600</v>
      </c>
      <c r="B601" s="63">
        <f t="shared" ca="1" si="75"/>
        <v>6.2127528622694231E-2</v>
      </c>
      <c r="C601" s="123">
        <f t="shared" ca="1" si="76"/>
        <v>1233.7455573070656</v>
      </c>
      <c r="D601" s="99">
        <f t="shared" ca="1" si="76"/>
        <v>9512.5009147759629</v>
      </c>
      <c r="E601" s="64">
        <f t="shared" ca="1" si="76"/>
        <v>1083.801929230319</v>
      </c>
      <c r="F601" s="64">
        <f t="shared" ca="1" si="77"/>
        <v>-187.42252154800633</v>
      </c>
      <c r="G601" s="64">
        <f t="shared" ca="1" si="77"/>
        <v>1632.8674533912786</v>
      </c>
      <c r="H601" s="64">
        <f t="shared" ca="1" si="77"/>
        <v>899.92636159386439</v>
      </c>
      <c r="I601" s="64">
        <f t="shared" ca="1" si="77"/>
        <v>406.19201872457188</v>
      </c>
      <c r="J601" s="64">
        <f t="shared" ca="1" si="77"/>
        <v>-195.35568528100521</v>
      </c>
      <c r="K601" s="64">
        <f t="shared" ca="1" si="77"/>
        <v>690.09505961894433</v>
      </c>
      <c r="L601" s="64">
        <f t="shared" ca="1" si="77"/>
        <v>592.89846971967381</v>
      </c>
      <c r="M601" s="64">
        <f t="shared" ca="1" si="77"/>
        <v>802.50421484103185</v>
      </c>
      <c r="N601" s="64">
        <f t="shared" ca="1" si="77"/>
        <v>1138.3632918070027</v>
      </c>
      <c r="O601" s="115">
        <f t="shared" ca="1" si="73"/>
        <v>6863.8705920976754</v>
      </c>
    </row>
    <row r="602" spans="1:15" hidden="1" x14ac:dyDescent="0.25">
      <c r="A602" s="62">
        <f t="shared" si="74"/>
        <v>601</v>
      </c>
      <c r="B602" s="63">
        <f t="shared" ca="1" si="75"/>
        <v>4.9585075166552639E-2</v>
      </c>
      <c r="C602" s="123">
        <f t="shared" ca="1" si="76"/>
        <v>27.046556083837743</v>
      </c>
      <c r="D602" s="99">
        <f t="shared" ca="1" si="76"/>
        <v>8637.9902627729389</v>
      </c>
      <c r="E602" s="64">
        <f t="shared" ca="1" si="76"/>
        <v>721.22336051049979</v>
      </c>
      <c r="F602" s="64">
        <f t="shared" ref="F602:N617" ca="1" si="78">(_xlfn.NORM.INV(RAND(),F$1*$R$1,F$1*$U$1))</f>
        <v>558.36161307571808</v>
      </c>
      <c r="G602" s="64">
        <f t="shared" ca="1" si="78"/>
        <v>-1.1571760974354675</v>
      </c>
      <c r="H602" s="64">
        <f t="shared" ca="1" si="78"/>
        <v>781.45878227573871</v>
      </c>
      <c r="I602" s="64">
        <f t="shared" ca="1" si="78"/>
        <v>1226.8612119771467</v>
      </c>
      <c r="J602" s="64">
        <f t="shared" ca="1" si="78"/>
        <v>295.31408947127107</v>
      </c>
      <c r="K602" s="64">
        <f t="shared" ca="1" si="78"/>
        <v>980.55482404311215</v>
      </c>
      <c r="L602" s="64">
        <f t="shared" ca="1" si="78"/>
        <v>936.43217867263036</v>
      </c>
      <c r="M602" s="64">
        <f t="shared" ca="1" si="78"/>
        <v>521.21691729770532</v>
      </c>
      <c r="N602" s="64">
        <f t="shared" ca="1" si="78"/>
        <v>-241.14028735424165</v>
      </c>
      <c r="O602" s="115">
        <f t="shared" ca="1" si="73"/>
        <v>5779.1255138721453</v>
      </c>
    </row>
    <row r="603" spans="1:15" hidden="1" x14ac:dyDescent="0.25">
      <c r="A603" s="62">
        <f t="shared" si="74"/>
        <v>602</v>
      </c>
      <c r="B603" s="63">
        <f t="shared" ca="1" si="75"/>
        <v>9.8853722154247647E-2</v>
      </c>
      <c r="C603" s="123">
        <f t="shared" ca="1" si="76"/>
        <v>1201.4417011622331</v>
      </c>
      <c r="D603" s="99">
        <f t="shared" ca="1" si="76"/>
        <v>4624.8613993281188</v>
      </c>
      <c r="E603" s="64">
        <f t="shared" ca="1" si="76"/>
        <v>574.69789375397681</v>
      </c>
      <c r="F603" s="64">
        <f t="shared" ca="1" si="78"/>
        <v>87.456787033769103</v>
      </c>
      <c r="G603" s="64">
        <f t="shared" ca="1" si="78"/>
        <v>215.02085728218725</v>
      </c>
      <c r="H603" s="64">
        <f t="shared" ca="1" si="78"/>
        <v>662.71291393456988</v>
      </c>
      <c r="I603" s="64">
        <f t="shared" ca="1" si="78"/>
        <v>939.14438972375501</v>
      </c>
      <c r="J603" s="64">
        <f t="shared" ca="1" si="78"/>
        <v>190.12489421115527</v>
      </c>
      <c r="K603" s="64">
        <f t="shared" ca="1" si="78"/>
        <v>-519.68936981847389</v>
      </c>
      <c r="L603" s="64">
        <f t="shared" ca="1" si="78"/>
        <v>54.485238461819506</v>
      </c>
      <c r="M603" s="64">
        <f t="shared" ca="1" si="78"/>
        <v>-41.066825884070454</v>
      </c>
      <c r="N603" s="64">
        <f t="shared" ca="1" si="78"/>
        <v>818.49181315785381</v>
      </c>
      <c r="O603" s="115">
        <f t="shared" ca="1" si="73"/>
        <v>2981.3785918565418</v>
      </c>
    </row>
    <row r="604" spans="1:15" hidden="1" x14ac:dyDescent="0.25">
      <c r="A604" s="62">
        <f t="shared" si="74"/>
        <v>603</v>
      </c>
      <c r="B604" s="63">
        <f t="shared" ca="1" si="75"/>
        <v>2.7904769816321194E-2</v>
      </c>
      <c r="C604" s="123">
        <f t="shared" ca="1" si="76"/>
        <v>402.28106650589666</v>
      </c>
      <c r="D604" s="99">
        <f t="shared" ca="1" si="76"/>
        <v>2372.9888593203436</v>
      </c>
      <c r="E604" s="64">
        <f t="shared" ca="1" si="76"/>
        <v>736.8808672425979</v>
      </c>
      <c r="F604" s="64">
        <f t="shared" ca="1" si="78"/>
        <v>151.96069168374396</v>
      </c>
      <c r="G604" s="64">
        <f t="shared" ca="1" si="78"/>
        <v>1179.5773924679424</v>
      </c>
      <c r="H604" s="64">
        <f t="shared" ca="1" si="78"/>
        <v>666.23536569275166</v>
      </c>
      <c r="I604" s="64">
        <f t="shared" ca="1" si="78"/>
        <v>60.57786664095272</v>
      </c>
      <c r="J604" s="64">
        <f t="shared" ca="1" si="78"/>
        <v>436.63032369088688</v>
      </c>
      <c r="K604" s="64">
        <f t="shared" ca="1" si="78"/>
        <v>332.96407696237702</v>
      </c>
      <c r="L604" s="64">
        <f t="shared" ca="1" si="78"/>
        <v>576.70475648649551</v>
      </c>
      <c r="M604" s="64">
        <f t="shared" ca="1" si="78"/>
        <v>521.88045821044273</v>
      </c>
      <c r="N604" s="64">
        <f t="shared" ca="1" si="78"/>
        <v>-96.037562180597206</v>
      </c>
      <c r="O604" s="115">
        <f t="shared" ca="1" si="73"/>
        <v>4567.3742368975945</v>
      </c>
    </row>
    <row r="605" spans="1:15" hidden="1" x14ac:dyDescent="0.25">
      <c r="A605" s="62">
        <f t="shared" si="74"/>
        <v>604</v>
      </c>
      <c r="B605" s="63">
        <f t="shared" ca="1" si="75"/>
        <v>9.7243638684657602E-2</v>
      </c>
      <c r="C605" s="123">
        <f t="shared" ca="1" si="76"/>
        <v>826.46528563104891</v>
      </c>
      <c r="D605" s="99">
        <f t="shared" ca="1" si="76"/>
        <v>3381.2257849328489</v>
      </c>
      <c r="E605" s="64">
        <f t="shared" ca="1" si="76"/>
        <v>1405.9752139219459</v>
      </c>
      <c r="F605" s="64">
        <f t="shared" ca="1" si="78"/>
        <v>646.03457241104968</v>
      </c>
      <c r="G605" s="64">
        <f t="shared" ca="1" si="78"/>
        <v>-548.52335567617251</v>
      </c>
      <c r="H605" s="64">
        <f t="shared" ca="1" si="78"/>
        <v>623.27134475124535</v>
      </c>
      <c r="I605" s="64">
        <f t="shared" ca="1" si="78"/>
        <v>-353.08759555634174</v>
      </c>
      <c r="J605" s="64">
        <f t="shared" ca="1" si="78"/>
        <v>965.048175857959</v>
      </c>
      <c r="K605" s="64">
        <f t="shared" ca="1" si="78"/>
        <v>-9.9056060680584324</v>
      </c>
      <c r="L605" s="64">
        <f t="shared" ca="1" si="78"/>
        <v>643.13284199850273</v>
      </c>
      <c r="M605" s="64">
        <f t="shared" ca="1" si="78"/>
        <v>1549.337863183875</v>
      </c>
      <c r="N605" s="64">
        <f t="shared" ca="1" si="78"/>
        <v>145.21512318017858</v>
      </c>
      <c r="O605" s="115">
        <f t="shared" ca="1" si="73"/>
        <v>5066.4985780041843</v>
      </c>
    </row>
    <row r="606" spans="1:15" hidden="1" x14ac:dyDescent="0.25">
      <c r="A606" s="62">
        <f t="shared" si="74"/>
        <v>605</v>
      </c>
      <c r="B606" s="63">
        <f t="shared" ca="1" si="75"/>
        <v>1.2202584817333523E-2</v>
      </c>
      <c r="C606" s="123">
        <f t="shared" ca="1" si="76"/>
        <v>31.369603130078417</v>
      </c>
      <c r="D606" s="99">
        <f t="shared" ca="1" si="76"/>
        <v>2396.6489704258765</v>
      </c>
      <c r="E606" s="64">
        <f t="shared" ca="1" si="76"/>
        <v>-287.92575470799795</v>
      </c>
      <c r="F606" s="64">
        <f t="shared" ca="1" si="78"/>
        <v>1165.6546498609373</v>
      </c>
      <c r="G606" s="64">
        <f t="shared" ca="1" si="78"/>
        <v>465.59457547335984</v>
      </c>
      <c r="H606" s="64">
        <f t="shared" ca="1" si="78"/>
        <v>1037.8677173757076</v>
      </c>
      <c r="I606" s="64">
        <f t="shared" ca="1" si="78"/>
        <v>573.91477398808763</v>
      </c>
      <c r="J606" s="64">
        <f t="shared" ca="1" si="78"/>
        <v>96.316329928778259</v>
      </c>
      <c r="K606" s="64">
        <f t="shared" ca="1" si="78"/>
        <v>357.58209300343037</v>
      </c>
      <c r="L606" s="64">
        <f t="shared" ca="1" si="78"/>
        <v>334.1226387078782</v>
      </c>
      <c r="M606" s="64">
        <f t="shared" ca="1" si="78"/>
        <v>284.93484232116191</v>
      </c>
      <c r="N606" s="64">
        <f t="shared" ca="1" si="78"/>
        <v>940.02818326789054</v>
      </c>
      <c r="O606" s="115">
        <f t="shared" ca="1" si="73"/>
        <v>4968.0900492192341</v>
      </c>
    </row>
    <row r="607" spans="1:15" hidden="1" x14ac:dyDescent="0.25">
      <c r="A607" s="62">
        <f t="shared" si="74"/>
        <v>606</v>
      </c>
      <c r="B607" s="63">
        <f t="shared" ca="1" si="75"/>
        <v>0.16880772708600369</v>
      </c>
      <c r="C607" s="123">
        <f t="shared" ca="1" si="76"/>
        <v>1588.3372493412824</v>
      </c>
      <c r="D607" s="99">
        <f t="shared" ca="1" si="76"/>
        <v>12542.98350747029</v>
      </c>
      <c r="E607" s="64">
        <f t="shared" ca="1" si="76"/>
        <v>18.855950545107305</v>
      </c>
      <c r="F607" s="64">
        <f t="shared" ca="1" si="78"/>
        <v>1140.3886381174339</v>
      </c>
      <c r="G607" s="64">
        <f t="shared" ca="1" si="78"/>
        <v>1364.595411884801</v>
      </c>
      <c r="H607" s="64">
        <f t="shared" ca="1" si="78"/>
        <v>45.091402191747932</v>
      </c>
      <c r="I607" s="64">
        <f t="shared" ca="1" si="78"/>
        <v>-370.66646072796448</v>
      </c>
      <c r="J607" s="64">
        <f t="shared" ca="1" si="78"/>
        <v>297.53857087112129</v>
      </c>
      <c r="K607" s="64">
        <f t="shared" ca="1" si="78"/>
        <v>1141.9552040272936</v>
      </c>
      <c r="L607" s="64">
        <f t="shared" ca="1" si="78"/>
        <v>527.41301251471782</v>
      </c>
      <c r="M607" s="64">
        <f t="shared" ca="1" si="78"/>
        <v>-442.82180228484822</v>
      </c>
      <c r="N607" s="64">
        <f t="shared" ca="1" si="78"/>
        <v>807.47918675229312</v>
      </c>
      <c r="O607" s="115">
        <f t="shared" ca="1" si="73"/>
        <v>4529.8291138917029</v>
      </c>
    </row>
    <row r="608" spans="1:15" hidden="1" x14ac:dyDescent="0.25">
      <c r="A608" s="62">
        <f t="shared" si="74"/>
        <v>607</v>
      </c>
      <c r="B608" s="63">
        <f t="shared" ca="1" si="75"/>
        <v>0.10443844165319272</v>
      </c>
      <c r="C608" s="123">
        <f t="shared" ca="1" si="76"/>
        <v>404.8341569241208</v>
      </c>
      <c r="D608" s="99">
        <f t="shared" ca="1" si="76"/>
        <v>4029.5430915477036</v>
      </c>
      <c r="E608" s="64">
        <f t="shared" ca="1" si="76"/>
        <v>720.05903917956971</v>
      </c>
      <c r="F608" s="64">
        <f t="shared" ca="1" si="78"/>
        <v>-223.6216020363629</v>
      </c>
      <c r="G608" s="64">
        <f t="shared" ca="1" si="78"/>
        <v>1448.372518897902</v>
      </c>
      <c r="H608" s="64">
        <f t="shared" ca="1" si="78"/>
        <v>657.07452056804641</v>
      </c>
      <c r="I608" s="64">
        <f t="shared" ca="1" si="78"/>
        <v>825.71682854618871</v>
      </c>
      <c r="J608" s="64">
        <f t="shared" ca="1" si="78"/>
        <v>1529.7099023455571</v>
      </c>
      <c r="K608" s="64">
        <f t="shared" ca="1" si="78"/>
        <v>207.37502281950594</v>
      </c>
      <c r="L608" s="64">
        <f t="shared" ca="1" si="78"/>
        <v>951.33872724606829</v>
      </c>
      <c r="M608" s="64">
        <f t="shared" ca="1" si="78"/>
        <v>878.98314811428509</v>
      </c>
      <c r="N608" s="64">
        <f t="shared" ca="1" si="78"/>
        <v>-168.29043478359347</v>
      </c>
      <c r="O608" s="115">
        <f t="shared" ca="1" si="73"/>
        <v>6826.7176708971674</v>
      </c>
    </row>
    <row r="609" spans="1:15" hidden="1" x14ac:dyDescent="0.25">
      <c r="A609" s="62">
        <f t="shared" si="74"/>
        <v>608</v>
      </c>
      <c r="B609" s="63">
        <f t="shared" ca="1" si="75"/>
        <v>3.4697391367475891E-2</v>
      </c>
      <c r="C609" s="123">
        <f t="shared" ca="1" si="76"/>
        <v>-396.61931881518899</v>
      </c>
      <c r="D609" s="99">
        <f t="shared" ca="1" si="76"/>
        <v>11492.29313360955</v>
      </c>
      <c r="E609" s="64">
        <f t="shared" ca="1" si="76"/>
        <v>1441.044724495599</v>
      </c>
      <c r="F609" s="64">
        <f t="shared" ca="1" si="78"/>
        <v>293.17237441009297</v>
      </c>
      <c r="G609" s="64">
        <f t="shared" ca="1" si="78"/>
        <v>425.74113259978003</v>
      </c>
      <c r="H609" s="64">
        <f t="shared" ca="1" si="78"/>
        <v>376.73294203952014</v>
      </c>
      <c r="I609" s="64">
        <f t="shared" ca="1" si="78"/>
        <v>371.9396741234724</v>
      </c>
      <c r="J609" s="64">
        <f t="shared" ca="1" si="78"/>
        <v>-96.812589429058903</v>
      </c>
      <c r="K609" s="64">
        <f t="shared" ca="1" si="78"/>
        <v>1291.5846562868344</v>
      </c>
      <c r="L609" s="64">
        <f t="shared" ca="1" si="78"/>
        <v>746.3147190369499</v>
      </c>
      <c r="M609" s="64">
        <f t="shared" ca="1" si="78"/>
        <v>-42.297018522528447</v>
      </c>
      <c r="N609" s="64">
        <f t="shared" ca="1" si="78"/>
        <v>193.35021036206615</v>
      </c>
      <c r="O609" s="115">
        <f t="shared" ca="1" si="73"/>
        <v>5000.7708254027275</v>
      </c>
    </row>
    <row r="610" spans="1:15" hidden="1" x14ac:dyDescent="0.25">
      <c r="A610" s="62">
        <f t="shared" si="74"/>
        <v>609</v>
      </c>
      <c r="B610" s="63">
        <f t="shared" ca="1" si="75"/>
        <v>5.876356470784249E-2</v>
      </c>
      <c r="C610" s="123">
        <f t="shared" ca="1" si="76"/>
        <v>-93.903619238931014</v>
      </c>
      <c r="D610" s="99">
        <f t="shared" ca="1" si="76"/>
        <v>12063.778334101269</v>
      </c>
      <c r="E610" s="64">
        <f t="shared" ca="1" si="76"/>
        <v>400.56087048363742</v>
      </c>
      <c r="F610" s="64">
        <f t="shared" ca="1" si="78"/>
        <v>916.67272632230788</v>
      </c>
      <c r="G610" s="64">
        <f t="shared" ca="1" si="78"/>
        <v>79.891665789972137</v>
      </c>
      <c r="H610" s="64">
        <f t="shared" ca="1" si="78"/>
        <v>1590.140368993787</v>
      </c>
      <c r="I610" s="64">
        <f t="shared" ca="1" si="78"/>
        <v>163.79951363798449</v>
      </c>
      <c r="J610" s="64">
        <f t="shared" ca="1" si="78"/>
        <v>291.71983619148841</v>
      </c>
      <c r="K610" s="64">
        <f t="shared" ca="1" si="78"/>
        <v>-634.30775267186323</v>
      </c>
      <c r="L610" s="64">
        <f t="shared" ca="1" si="78"/>
        <v>814.98652362965902</v>
      </c>
      <c r="M610" s="64">
        <f t="shared" ca="1" si="78"/>
        <v>298.1297097003893</v>
      </c>
      <c r="N610" s="64">
        <f t="shared" ca="1" si="78"/>
        <v>216.26286834132577</v>
      </c>
      <c r="O610" s="115">
        <f t="shared" ca="1" si="73"/>
        <v>4137.8563304186882</v>
      </c>
    </row>
    <row r="611" spans="1:15" hidden="1" x14ac:dyDescent="0.25">
      <c r="A611" s="62">
        <f t="shared" si="74"/>
        <v>610</v>
      </c>
      <c r="B611" s="63">
        <f t="shared" ca="1" si="75"/>
        <v>7.0732603277894532E-2</v>
      </c>
      <c r="C611" s="123">
        <f t="shared" ca="1" si="76"/>
        <v>794.41917298068279</v>
      </c>
      <c r="D611" s="99">
        <f t="shared" ca="1" si="76"/>
        <v>7798.4854985596667</v>
      </c>
      <c r="E611" s="64">
        <f t="shared" ca="1" si="76"/>
        <v>-100.30829002305836</v>
      </c>
      <c r="F611" s="64">
        <f t="shared" ca="1" si="78"/>
        <v>743.78638513733279</v>
      </c>
      <c r="G611" s="64">
        <f t="shared" ca="1" si="78"/>
        <v>684.0380077892346</v>
      </c>
      <c r="H611" s="64">
        <f t="shared" ca="1" si="78"/>
        <v>1007.6558627560299</v>
      </c>
      <c r="I611" s="64">
        <f t="shared" ca="1" si="78"/>
        <v>315.79524925337051</v>
      </c>
      <c r="J611" s="64">
        <f t="shared" ca="1" si="78"/>
        <v>567.23798962981607</v>
      </c>
      <c r="K611" s="64">
        <f t="shared" ca="1" si="78"/>
        <v>-120.81925550915048</v>
      </c>
      <c r="L611" s="64">
        <f t="shared" ca="1" si="78"/>
        <v>550.51223179524334</v>
      </c>
      <c r="M611" s="64">
        <f t="shared" ca="1" si="78"/>
        <v>293.35373818589176</v>
      </c>
      <c r="N611" s="64">
        <f t="shared" ca="1" si="78"/>
        <v>-1033.4408501747841</v>
      </c>
      <c r="O611" s="115">
        <f t="shared" ca="1" si="73"/>
        <v>2907.8110688399256</v>
      </c>
    </row>
    <row r="612" spans="1:15" hidden="1" x14ac:dyDescent="0.25">
      <c r="A612" s="62">
        <f t="shared" si="74"/>
        <v>611</v>
      </c>
      <c r="B612" s="63">
        <f t="shared" ca="1" si="75"/>
        <v>0.16506217884183039</v>
      </c>
      <c r="C612" s="123">
        <f t="shared" ca="1" si="76"/>
        <v>416.53799521575723</v>
      </c>
      <c r="D612" s="99">
        <f t="shared" ca="1" si="76"/>
        <v>1491.3670664954016</v>
      </c>
      <c r="E612" s="64">
        <f t="shared" ca="1" si="76"/>
        <v>917.73077869155327</v>
      </c>
      <c r="F612" s="64">
        <f t="shared" ca="1" si="78"/>
        <v>964.58928945667674</v>
      </c>
      <c r="G612" s="64">
        <f t="shared" ca="1" si="78"/>
        <v>387.9713209835503</v>
      </c>
      <c r="H612" s="64">
        <f t="shared" ca="1" si="78"/>
        <v>506.43735550187699</v>
      </c>
      <c r="I612" s="64">
        <f t="shared" ca="1" si="78"/>
        <v>614.13701903400897</v>
      </c>
      <c r="J612" s="64">
        <f t="shared" ca="1" si="78"/>
        <v>898.5635434114007</v>
      </c>
      <c r="K612" s="64">
        <f t="shared" ca="1" si="78"/>
        <v>735.27146650173597</v>
      </c>
      <c r="L612" s="64">
        <f t="shared" ca="1" si="78"/>
        <v>64.072060187898217</v>
      </c>
      <c r="M612" s="64">
        <f t="shared" ca="1" si="78"/>
        <v>774.50254914589982</v>
      </c>
      <c r="N612" s="64">
        <f t="shared" ca="1" si="78"/>
        <v>1408.4968142356363</v>
      </c>
      <c r="O612" s="115">
        <f t="shared" ca="1" si="73"/>
        <v>7271.7721971502378</v>
      </c>
    </row>
    <row r="613" spans="1:15" hidden="1" x14ac:dyDescent="0.25">
      <c r="A613" s="62">
        <f t="shared" si="74"/>
        <v>612</v>
      </c>
      <c r="B613" s="63">
        <f t="shared" ca="1" si="75"/>
        <v>7.0070435615621984E-2</v>
      </c>
      <c r="C613" s="123">
        <f t="shared" ca="1" si="76"/>
        <v>1231.3405585762189</v>
      </c>
      <c r="D613" s="99">
        <f t="shared" ca="1" si="76"/>
        <v>296.52309024262649</v>
      </c>
      <c r="E613" s="64">
        <f t="shared" ca="1" si="76"/>
        <v>888.91678842951967</v>
      </c>
      <c r="F613" s="64">
        <f t="shared" ca="1" si="78"/>
        <v>337.00843059807801</v>
      </c>
      <c r="G613" s="64">
        <f t="shared" ca="1" si="78"/>
        <v>852.9594904602103</v>
      </c>
      <c r="H613" s="64">
        <f t="shared" ca="1" si="78"/>
        <v>437.00714212641043</v>
      </c>
      <c r="I613" s="64">
        <f t="shared" ca="1" si="78"/>
        <v>-78.713901263543903</v>
      </c>
      <c r="J613" s="64">
        <f t="shared" ca="1" si="78"/>
        <v>562.98948526261563</v>
      </c>
      <c r="K613" s="64">
        <f t="shared" ca="1" si="78"/>
        <v>-540.42788123410037</v>
      </c>
      <c r="L613" s="64">
        <f t="shared" ca="1" si="78"/>
        <v>88.333581171269714</v>
      </c>
      <c r="M613" s="64">
        <f t="shared" ca="1" si="78"/>
        <v>294.16712193365117</v>
      </c>
      <c r="N613" s="64">
        <f t="shared" ca="1" si="78"/>
        <v>-318.67037958581273</v>
      </c>
      <c r="O613" s="115">
        <f t="shared" ca="1" si="73"/>
        <v>2523.5698778982978</v>
      </c>
    </row>
    <row r="614" spans="1:15" hidden="1" x14ac:dyDescent="0.25">
      <c r="A614" s="62">
        <f t="shared" si="74"/>
        <v>613</v>
      </c>
      <c r="B614" s="63">
        <f t="shared" ca="1" si="75"/>
        <v>8.6636050020406918E-2</v>
      </c>
      <c r="C614" s="123">
        <f t="shared" ca="1" si="76"/>
        <v>991.71168310362032</v>
      </c>
      <c r="D614" s="99">
        <f t="shared" ca="1" si="76"/>
        <v>-3311.8154390112795</v>
      </c>
      <c r="E614" s="64">
        <f t="shared" ca="1" si="76"/>
        <v>959.27438686360824</v>
      </c>
      <c r="F614" s="64">
        <f t="shared" ca="1" si="78"/>
        <v>919.63854692549126</v>
      </c>
      <c r="G614" s="64">
        <f t="shared" ca="1" si="78"/>
        <v>-246.22522946794754</v>
      </c>
      <c r="H614" s="64">
        <f t="shared" ca="1" si="78"/>
        <v>-299.67165617734634</v>
      </c>
      <c r="I614" s="64">
        <f t="shared" ca="1" si="78"/>
        <v>-131.58878767825445</v>
      </c>
      <c r="J614" s="64">
        <f t="shared" ca="1" si="78"/>
        <v>476.56879432429344</v>
      </c>
      <c r="K614" s="64">
        <f t="shared" ca="1" si="78"/>
        <v>364.37475010288563</v>
      </c>
      <c r="L614" s="64">
        <f t="shared" ca="1" si="78"/>
        <v>1123.3391537281072</v>
      </c>
      <c r="M614" s="64">
        <f t="shared" ca="1" si="78"/>
        <v>-167.40513153636084</v>
      </c>
      <c r="N614" s="64">
        <f t="shared" ca="1" si="78"/>
        <v>589.96759010916958</v>
      </c>
      <c r="O614" s="115">
        <f t="shared" ca="1" si="73"/>
        <v>3588.2724171936461</v>
      </c>
    </row>
    <row r="615" spans="1:15" hidden="1" x14ac:dyDescent="0.25">
      <c r="A615" s="62">
        <f t="shared" si="74"/>
        <v>614</v>
      </c>
      <c r="B615" s="63">
        <f t="shared" ca="1" si="75"/>
        <v>-1.5079071436222821E-2</v>
      </c>
      <c r="C615" s="123">
        <f t="shared" ca="1" si="76"/>
        <v>662.72886058851304</v>
      </c>
      <c r="D615" s="99">
        <f t="shared" ca="1" si="76"/>
        <v>4709.8559783572227</v>
      </c>
      <c r="E615" s="64">
        <f t="shared" ca="1" si="76"/>
        <v>722.85825692304411</v>
      </c>
      <c r="F615" s="64">
        <f t="shared" ca="1" si="78"/>
        <v>931.34952709344168</v>
      </c>
      <c r="G615" s="64">
        <f t="shared" ca="1" si="78"/>
        <v>-96.070248533337235</v>
      </c>
      <c r="H615" s="64">
        <f t="shared" ca="1" si="78"/>
        <v>819.56780251457837</v>
      </c>
      <c r="I615" s="64">
        <f t="shared" ca="1" si="78"/>
        <v>402.67565101558461</v>
      </c>
      <c r="J615" s="64">
        <f t="shared" ca="1" si="78"/>
        <v>-377.99709586492702</v>
      </c>
      <c r="K615" s="64">
        <f t="shared" ca="1" si="78"/>
        <v>1647.510184284349</v>
      </c>
      <c r="L615" s="64">
        <f t="shared" ca="1" si="78"/>
        <v>1632.820789776652</v>
      </c>
      <c r="M615" s="64">
        <f t="shared" ca="1" si="78"/>
        <v>225.88458896056687</v>
      </c>
      <c r="N615" s="64">
        <f t="shared" ca="1" si="78"/>
        <v>503.80618076022881</v>
      </c>
      <c r="O615" s="115">
        <f t="shared" ca="1" si="73"/>
        <v>6412.4056369301825</v>
      </c>
    </row>
    <row r="616" spans="1:15" hidden="1" x14ac:dyDescent="0.25">
      <c r="A616" s="62">
        <f t="shared" si="74"/>
        <v>615</v>
      </c>
      <c r="B616" s="63">
        <f t="shared" ca="1" si="75"/>
        <v>9.8033189071687787E-2</v>
      </c>
      <c r="C616" s="123">
        <f t="shared" ca="1" si="76"/>
        <v>314.32931510464164</v>
      </c>
      <c r="D616" s="99">
        <f t="shared" ca="1" si="76"/>
        <v>4874.99163621155</v>
      </c>
      <c r="E616" s="64">
        <f t="shared" ca="1" si="76"/>
        <v>93.899143218299741</v>
      </c>
      <c r="F616" s="64">
        <f t="shared" ca="1" si="78"/>
        <v>781.31615458253941</v>
      </c>
      <c r="G616" s="64">
        <f t="shared" ca="1" si="78"/>
        <v>1211.2263251834152</v>
      </c>
      <c r="H616" s="64">
        <f t="shared" ca="1" si="78"/>
        <v>748.29470408413522</v>
      </c>
      <c r="I616" s="64">
        <f t="shared" ca="1" si="78"/>
        <v>536.73240050604159</v>
      </c>
      <c r="J616" s="64">
        <f t="shared" ca="1" si="78"/>
        <v>739.77154068358573</v>
      </c>
      <c r="K616" s="64">
        <f t="shared" ca="1" si="78"/>
        <v>577.43639978253634</v>
      </c>
      <c r="L616" s="64">
        <f t="shared" ca="1" si="78"/>
        <v>1528.5086275047991</v>
      </c>
      <c r="M616" s="64">
        <f t="shared" ca="1" si="78"/>
        <v>549.57980899456243</v>
      </c>
      <c r="N616" s="64">
        <f t="shared" ca="1" si="78"/>
        <v>939.05201209237532</v>
      </c>
      <c r="O616" s="115">
        <f t="shared" ca="1" si="73"/>
        <v>7705.8171166322918</v>
      </c>
    </row>
    <row r="617" spans="1:15" hidden="1" x14ac:dyDescent="0.25">
      <c r="A617" s="62">
        <f t="shared" si="74"/>
        <v>616</v>
      </c>
      <c r="B617" s="63">
        <f t="shared" ca="1" si="75"/>
        <v>9.2520911047352328E-2</v>
      </c>
      <c r="C617" s="123">
        <f t="shared" ca="1" si="76"/>
        <v>-211.19365315435323</v>
      </c>
      <c r="D617" s="99">
        <f t="shared" ca="1" si="76"/>
        <v>1167.3338499595666</v>
      </c>
      <c r="E617" s="64">
        <f t="shared" ca="1" si="76"/>
        <v>158.77427505831605</v>
      </c>
      <c r="F617" s="64">
        <f t="shared" ca="1" si="78"/>
        <v>670.02032992686225</v>
      </c>
      <c r="G617" s="64">
        <f t="shared" ca="1" si="78"/>
        <v>98.925984711072942</v>
      </c>
      <c r="H617" s="64">
        <f t="shared" ca="1" si="78"/>
        <v>218.13395217827002</v>
      </c>
      <c r="I617" s="64">
        <f t="shared" ca="1" si="78"/>
        <v>-98.77692034782865</v>
      </c>
      <c r="J617" s="64">
        <f t="shared" ca="1" si="78"/>
        <v>294.02839514807397</v>
      </c>
      <c r="K617" s="64">
        <f t="shared" ca="1" si="78"/>
        <v>794.53519179755062</v>
      </c>
      <c r="L617" s="64">
        <f t="shared" ca="1" si="78"/>
        <v>135.41542381578608</v>
      </c>
      <c r="M617" s="64">
        <f t="shared" ca="1" si="78"/>
        <v>898.15533471701269</v>
      </c>
      <c r="N617" s="64">
        <f t="shared" ca="1" si="78"/>
        <v>851.79194789785788</v>
      </c>
      <c r="O617" s="115">
        <f t="shared" ca="1" si="73"/>
        <v>4021.003914902974</v>
      </c>
    </row>
    <row r="618" spans="1:15" hidden="1" x14ac:dyDescent="0.25">
      <c r="A618" s="62">
        <f t="shared" si="74"/>
        <v>617</v>
      </c>
      <c r="B618" s="63">
        <f t="shared" ca="1" si="75"/>
        <v>8.0729355558460877E-3</v>
      </c>
      <c r="C618" s="123">
        <f t="shared" ca="1" si="76"/>
        <v>453.06795996928884</v>
      </c>
      <c r="D618" s="99">
        <f t="shared" ca="1" si="76"/>
        <v>11515.627541531081</v>
      </c>
      <c r="E618" s="64">
        <f t="shared" ca="1" si="76"/>
        <v>114.42707715656462</v>
      </c>
      <c r="F618" s="64">
        <f t="shared" ref="F618:N633" ca="1" si="79">(_xlfn.NORM.INV(RAND(),F$1*$R$1,F$1*$U$1))</f>
        <v>50.967469962616406</v>
      </c>
      <c r="G618" s="64">
        <f t="shared" ca="1" si="79"/>
        <v>712.5772039210118</v>
      </c>
      <c r="H618" s="64">
        <f t="shared" ca="1" si="79"/>
        <v>586.9822678631391</v>
      </c>
      <c r="I618" s="64">
        <f t="shared" ca="1" si="79"/>
        <v>1278.0009664540889</v>
      </c>
      <c r="J618" s="64">
        <f t="shared" ca="1" si="79"/>
        <v>263.23474098561638</v>
      </c>
      <c r="K618" s="64">
        <f t="shared" ca="1" si="79"/>
        <v>530.78087317270229</v>
      </c>
      <c r="L618" s="64">
        <f t="shared" ca="1" si="79"/>
        <v>523.57328061309829</v>
      </c>
      <c r="M618" s="64">
        <f t="shared" ca="1" si="79"/>
        <v>929.38660096897524</v>
      </c>
      <c r="N618" s="64">
        <f t="shared" ca="1" si="79"/>
        <v>289.15875955457136</v>
      </c>
      <c r="O618" s="115">
        <f t="shared" ca="1" si="73"/>
        <v>5279.0892406523844</v>
      </c>
    </row>
    <row r="619" spans="1:15" hidden="1" x14ac:dyDescent="0.25">
      <c r="A619" s="62">
        <f t="shared" si="74"/>
        <v>618</v>
      </c>
      <c r="B619" s="63">
        <f t="shared" ca="1" si="75"/>
        <v>-2.4705733522970078E-2</v>
      </c>
      <c r="C619" s="123">
        <f t="shared" ca="1" si="76"/>
        <v>-733.99535286124342</v>
      </c>
      <c r="D619" s="99">
        <f t="shared" ca="1" si="76"/>
        <v>9256.3316000187715</v>
      </c>
      <c r="E619" s="64">
        <f t="shared" ca="1" si="76"/>
        <v>306.13702118882833</v>
      </c>
      <c r="F619" s="64">
        <f t="shared" ca="1" si="79"/>
        <v>310.55700924362429</v>
      </c>
      <c r="G619" s="64">
        <f t="shared" ca="1" si="79"/>
        <v>151.89971539193886</v>
      </c>
      <c r="H619" s="64">
        <f t="shared" ca="1" si="79"/>
        <v>675.83437524400301</v>
      </c>
      <c r="I619" s="64">
        <f t="shared" ca="1" si="79"/>
        <v>-201.23251244744301</v>
      </c>
      <c r="J619" s="64">
        <f t="shared" ca="1" si="79"/>
        <v>-30.980603408512252</v>
      </c>
      <c r="K619" s="64">
        <f t="shared" ca="1" si="79"/>
        <v>514.93973630631967</v>
      </c>
      <c r="L619" s="64">
        <f t="shared" ca="1" si="79"/>
        <v>19.906114760194214</v>
      </c>
      <c r="M619" s="64">
        <f t="shared" ca="1" si="79"/>
        <v>779.73924234416882</v>
      </c>
      <c r="N619" s="64">
        <f t="shared" ca="1" si="79"/>
        <v>1023.1508839766904</v>
      </c>
      <c r="O619" s="115">
        <f t="shared" ca="1" si="73"/>
        <v>3549.9509825998121</v>
      </c>
    </row>
    <row r="620" spans="1:15" hidden="1" x14ac:dyDescent="0.25">
      <c r="A620" s="62">
        <f t="shared" si="74"/>
        <v>619</v>
      </c>
      <c r="B620" s="63">
        <f t="shared" ca="1" si="75"/>
        <v>0.10532276157616821</v>
      </c>
      <c r="C620" s="123">
        <f t="shared" ca="1" si="76"/>
        <v>983.38232949656367</v>
      </c>
      <c r="D620" s="99">
        <f t="shared" ca="1" si="76"/>
        <v>9804.7543576858698</v>
      </c>
      <c r="E620" s="64">
        <f t="shared" ca="1" si="76"/>
        <v>1684.6877785282086</v>
      </c>
      <c r="F620" s="64">
        <f t="shared" ca="1" si="79"/>
        <v>124.49519721364709</v>
      </c>
      <c r="G620" s="64">
        <f t="shared" ca="1" si="79"/>
        <v>163.4151231263769</v>
      </c>
      <c r="H620" s="64">
        <f t="shared" ca="1" si="79"/>
        <v>-84.071439953364234</v>
      </c>
      <c r="I620" s="64">
        <f t="shared" ca="1" si="79"/>
        <v>415.10124572579912</v>
      </c>
      <c r="J620" s="64">
        <f t="shared" ca="1" si="79"/>
        <v>419.73599777559781</v>
      </c>
      <c r="K620" s="64">
        <f t="shared" ca="1" si="79"/>
        <v>-188.97463811427963</v>
      </c>
      <c r="L620" s="64">
        <f t="shared" ca="1" si="79"/>
        <v>255.3206137836473</v>
      </c>
      <c r="M620" s="64">
        <f t="shared" ca="1" si="79"/>
        <v>81.054000441218477</v>
      </c>
      <c r="N620" s="64">
        <f t="shared" ca="1" si="79"/>
        <v>1081.1575036374918</v>
      </c>
      <c r="O620" s="115">
        <f t="shared" ca="1" si="73"/>
        <v>3951.9213821643434</v>
      </c>
    </row>
    <row r="621" spans="1:15" hidden="1" x14ac:dyDescent="0.25">
      <c r="A621" s="62">
        <f t="shared" si="74"/>
        <v>620</v>
      </c>
      <c r="B621" s="63">
        <f t="shared" ca="1" si="75"/>
        <v>0.10463008819042691</v>
      </c>
      <c r="C621" s="123">
        <f t="shared" ca="1" si="76"/>
        <v>1119.9189259325633</v>
      </c>
      <c r="D621" s="99">
        <f t="shared" ca="1" si="76"/>
        <v>2868.411098885289</v>
      </c>
      <c r="E621" s="64">
        <f t="shared" ca="1" si="76"/>
        <v>1310.6056468508446</v>
      </c>
      <c r="F621" s="64">
        <f t="shared" ca="1" si="79"/>
        <v>314.25303159875392</v>
      </c>
      <c r="G621" s="64">
        <f t="shared" ca="1" si="79"/>
        <v>-6.7108607363888382</v>
      </c>
      <c r="H621" s="64">
        <f t="shared" ca="1" si="79"/>
        <v>154.49956435435593</v>
      </c>
      <c r="I621" s="64">
        <f t="shared" ca="1" si="79"/>
        <v>949.165927534199</v>
      </c>
      <c r="J621" s="64">
        <f t="shared" ca="1" si="79"/>
        <v>387.87620166951376</v>
      </c>
      <c r="K621" s="64">
        <f t="shared" ca="1" si="79"/>
        <v>-198.313621130152</v>
      </c>
      <c r="L621" s="64">
        <f t="shared" ca="1" si="79"/>
        <v>536.99849614045729</v>
      </c>
      <c r="M621" s="64">
        <f t="shared" ca="1" si="79"/>
        <v>235.00013015722811</v>
      </c>
      <c r="N621" s="64">
        <f t="shared" ca="1" si="79"/>
        <v>950.71999793306134</v>
      </c>
      <c r="O621" s="115">
        <f t="shared" ca="1" si="73"/>
        <v>4634.0945143718736</v>
      </c>
    </row>
    <row r="622" spans="1:15" hidden="1" x14ac:dyDescent="0.25">
      <c r="A622" s="62">
        <f t="shared" si="74"/>
        <v>621</v>
      </c>
      <c r="B622" s="63">
        <f t="shared" ca="1" si="75"/>
        <v>9.2921672503162231E-2</v>
      </c>
      <c r="C622" s="123">
        <f t="shared" ca="1" si="76"/>
        <v>609.09339666988569</v>
      </c>
      <c r="D622" s="99">
        <f t="shared" ca="1" si="76"/>
        <v>9347.2939742529707</v>
      </c>
      <c r="E622" s="64">
        <f t="shared" ca="1" si="76"/>
        <v>644.66265622382832</v>
      </c>
      <c r="F622" s="64">
        <f t="shared" ca="1" si="79"/>
        <v>1288.7952528901358</v>
      </c>
      <c r="G622" s="64">
        <f t="shared" ca="1" si="79"/>
        <v>1256.7020168075846</v>
      </c>
      <c r="H622" s="64">
        <f t="shared" ca="1" si="79"/>
        <v>384.60699253336713</v>
      </c>
      <c r="I622" s="64">
        <f t="shared" ca="1" si="79"/>
        <v>746.09921294520973</v>
      </c>
      <c r="J622" s="64">
        <f t="shared" ca="1" si="79"/>
        <v>773.14416002530743</v>
      </c>
      <c r="K622" s="64">
        <f t="shared" ca="1" si="79"/>
        <v>-263.94980270060296</v>
      </c>
      <c r="L622" s="64">
        <f t="shared" ca="1" si="79"/>
        <v>782.27409535698303</v>
      </c>
      <c r="M622" s="64">
        <f t="shared" ca="1" si="79"/>
        <v>428.93504663709001</v>
      </c>
      <c r="N622" s="64">
        <f t="shared" ca="1" si="79"/>
        <v>-19.468413336436811</v>
      </c>
      <c r="O622" s="115">
        <f t="shared" ca="1" si="73"/>
        <v>6021.8012173824654</v>
      </c>
    </row>
    <row r="623" spans="1:15" hidden="1" x14ac:dyDescent="0.25">
      <c r="A623" s="62">
        <f t="shared" si="74"/>
        <v>622</v>
      </c>
      <c r="B623" s="63">
        <f t="shared" ca="1" si="75"/>
        <v>7.3102862311538147E-2</v>
      </c>
      <c r="C623" s="123">
        <f t="shared" ca="1" si="76"/>
        <v>702.42849400511659</v>
      </c>
      <c r="D623" s="99">
        <f t="shared" ca="1" si="76"/>
        <v>12769.747141007854</v>
      </c>
      <c r="E623" s="64">
        <f t="shared" ca="1" si="76"/>
        <v>1157.3836141944146</v>
      </c>
      <c r="F623" s="64">
        <f t="shared" ca="1" si="79"/>
        <v>961.13801980100607</v>
      </c>
      <c r="G623" s="64">
        <f t="shared" ca="1" si="79"/>
        <v>647.07509841539297</v>
      </c>
      <c r="H623" s="64">
        <f t="shared" ca="1" si="79"/>
        <v>751.03830165118006</v>
      </c>
      <c r="I623" s="64">
        <f t="shared" ca="1" si="79"/>
        <v>674.09240088204274</v>
      </c>
      <c r="J623" s="64">
        <f t="shared" ca="1" si="79"/>
        <v>307.8133707474878</v>
      </c>
      <c r="K623" s="64">
        <f t="shared" ca="1" si="79"/>
        <v>568.32196516760348</v>
      </c>
      <c r="L623" s="64">
        <f t="shared" ca="1" si="79"/>
        <v>576.23085883987221</v>
      </c>
      <c r="M623" s="64">
        <f t="shared" ca="1" si="79"/>
        <v>12.242779130888039</v>
      </c>
      <c r="N623" s="64">
        <f t="shared" ca="1" si="79"/>
        <v>580.39074041356309</v>
      </c>
      <c r="O623" s="115">
        <f t="shared" ca="1" si="73"/>
        <v>6235.7271492434511</v>
      </c>
    </row>
    <row r="624" spans="1:15" hidden="1" x14ac:dyDescent="0.25">
      <c r="A624" s="62">
        <f t="shared" si="74"/>
        <v>623</v>
      </c>
      <c r="B624" s="63">
        <f t="shared" ca="1" si="75"/>
        <v>6.9562749114989358E-2</v>
      </c>
      <c r="C624" s="123">
        <f t="shared" ca="1" si="76"/>
        <v>-275.0262372294336</v>
      </c>
      <c r="D624" s="99">
        <f t="shared" ca="1" si="76"/>
        <v>3580.9100169507619</v>
      </c>
      <c r="E624" s="64">
        <f t="shared" ca="1" si="76"/>
        <v>608.59066758211623</v>
      </c>
      <c r="F624" s="64">
        <f t="shared" ca="1" si="79"/>
        <v>640.76396101071907</v>
      </c>
      <c r="G624" s="64">
        <f t="shared" ca="1" si="79"/>
        <v>-434.34888476253411</v>
      </c>
      <c r="H624" s="64">
        <f t="shared" ca="1" si="79"/>
        <v>1271.5208095257885</v>
      </c>
      <c r="I624" s="64">
        <f t="shared" ca="1" si="79"/>
        <v>1182.4484292030038</v>
      </c>
      <c r="J624" s="64">
        <f t="shared" ca="1" si="79"/>
        <v>-107.31938432392883</v>
      </c>
      <c r="K624" s="64">
        <f t="shared" ca="1" si="79"/>
        <v>1004.68245314963</v>
      </c>
      <c r="L624" s="64">
        <f t="shared" ca="1" si="79"/>
        <v>1220.8858641312549</v>
      </c>
      <c r="M624" s="64">
        <f t="shared" ca="1" si="79"/>
        <v>450.76160106325159</v>
      </c>
      <c r="N624" s="64">
        <f t="shared" ca="1" si="79"/>
        <v>955.10900750337646</v>
      </c>
      <c r="O624" s="115">
        <f t="shared" ca="1" si="73"/>
        <v>6793.0945240826777</v>
      </c>
    </row>
    <row r="625" spans="1:15" hidden="1" x14ac:dyDescent="0.25">
      <c r="A625" s="62">
        <f t="shared" si="74"/>
        <v>624</v>
      </c>
      <c r="B625" s="63">
        <f t="shared" ca="1" si="75"/>
        <v>-1.1300313746969062E-2</v>
      </c>
      <c r="C625" s="123">
        <f t="shared" ca="1" si="76"/>
        <v>284.81821231277979</v>
      </c>
      <c r="D625" s="99">
        <f t="shared" ca="1" si="76"/>
        <v>3639.9224457971777</v>
      </c>
      <c r="E625" s="64">
        <f t="shared" ca="1" si="76"/>
        <v>563.80617445486848</v>
      </c>
      <c r="F625" s="64">
        <f t="shared" ca="1" si="79"/>
        <v>725.96645249375524</v>
      </c>
      <c r="G625" s="64">
        <f t="shared" ca="1" si="79"/>
        <v>295.83415441678358</v>
      </c>
      <c r="H625" s="64">
        <f t="shared" ca="1" si="79"/>
        <v>1339.7414082178955</v>
      </c>
      <c r="I625" s="64">
        <f t="shared" ca="1" si="79"/>
        <v>972.55210988493684</v>
      </c>
      <c r="J625" s="64">
        <f t="shared" ca="1" si="79"/>
        <v>394.44926404542605</v>
      </c>
      <c r="K625" s="64">
        <f t="shared" ca="1" si="79"/>
        <v>1159.8881856881926</v>
      </c>
      <c r="L625" s="64">
        <f t="shared" ca="1" si="79"/>
        <v>335.86280109119048</v>
      </c>
      <c r="M625" s="64">
        <f t="shared" ca="1" si="79"/>
        <v>1005.1241081010555</v>
      </c>
      <c r="N625" s="64">
        <f t="shared" ca="1" si="79"/>
        <v>422.12229507478139</v>
      </c>
      <c r="O625" s="115">
        <f t="shared" ca="1" si="73"/>
        <v>7215.3469534688866</v>
      </c>
    </row>
    <row r="626" spans="1:15" hidden="1" x14ac:dyDescent="0.25">
      <c r="A626" s="62">
        <f t="shared" si="74"/>
        <v>625</v>
      </c>
      <c r="B626" s="63">
        <f t="shared" ca="1" si="75"/>
        <v>5.9990092038508108E-2</v>
      </c>
      <c r="C626" s="123">
        <f t="shared" ca="1" si="76"/>
        <v>811.41017937097854</v>
      </c>
      <c r="D626" s="99">
        <f t="shared" ca="1" si="76"/>
        <v>415.84364913395166</v>
      </c>
      <c r="E626" s="64">
        <f t="shared" ca="1" si="76"/>
        <v>773.77458316955199</v>
      </c>
      <c r="F626" s="64">
        <f t="shared" ca="1" si="79"/>
        <v>-148.1620985299453</v>
      </c>
      <c r="G626" s="64">
        <f t="shared" ca="1" si="79"/>
        <v>403.08044999594739</v>
      </c>
      <c r="H626" s="64">
        <f t="shared" ca="1" si="79"/>
        <v>591.5884848760428</v>
      </c>
      <c r="I626" s="64">
        <f t="shared" ca="1" si="79"/>
        <v>1042.1492784187444</v>
      </c>
      <c r="J626" s="64">
        <f t="shared" ca="1" si="79"/>
        <v>869.19880659271018</v>
      </c>
      <c r="K626" s="64">
        <f t="shared" ca="1" si="79"/>
        <v>158.26708856211314</v>
      </c>
      <c r="L626" s="64">
        <f t="shared" ca="1" si="79"/>
        <v>723.45304098650172</v>
      </c>
      <c r="M626" s="64">
        <f t="shared" ca="1" si="79"/>
        <v>1467.7760739712608</v>
      </c>
      <c r="N626" s="64">
        <f t="shared" ca="1" si="79"/>
        <v>-298.87487317296348</v>
      </c>
      <c r="O626" s="115">
        <f t="shared" ca="1" si="73"/>
        <v>5582.2508348699639</v>
      </c>
    </row>
    <row r="627" spans="1:15" hidden="1" x14ac:dyDescent="0.25">
      <c r="A627" s="62">
        <f t="shared" si="74"/>
        <v>626</v>
      </c>
      <c r="B627" s="63">
        <f t="shared" ca="1" si="75"/>
        <v>0.19523518832347009</v>
      </c>
      <c r="C627" s="123">
        <f t="shared" ca="1" si="76"/>
        <v>904.57773477606588</v>
      </c>
      <c r="D627" s="99">
        <f t="shared" ca="1" si="76"/>
        <v>8739.059819795144</v>
      </c>
      <c r="E627" s="64">
        <f t="shared" ca="1" si="76"/>
        <v>-72.180060071683556</v>
      </c>
      <c r="F627" s="64">
        <f t="shared" ca="1" si="79"/>
        <v>1080.1954109062881</v>
      </c>
      <c r="G627" s="64">
        <f t="shared" ca="1" si="79"/>
        <v>-553.89912962032804</v>
      </c>
      <c r="H627" s="64">
        <f t="shared" ca="1" si="79"/>
        <v>426.87967457344189</v>
      </c>
      <c r="I627" s="64">
        <f t="shared" ca="1" si="79"/>
        <v>293.82197632182016</v>
      </c>
      <c r="J627" s="64">
        <f t="shared" ca="1" si="79"/>
        <v>883.71157926284991</v>
      </c>
      <c r="K627" s="64">
        <f t="shared" ca="1" si="79"/>
        <v>-1.4331701581389211</v>
      </c>
      <c r="L627" s="64">
        <f t="shared" ca="1" si="79"/>
        <v>348.91413641392694</v>
      </c>
      <c r="M627" s="64">
        <f t="shared" ca="1" si="79"/>
        <v>765.97840743345569</v>
      </c>
      <c r="N627" s="64">
        <f t="shared" ca="1" si="79"/>
        <v>-475.4496924265967</v>
      </c>
      <c r="O627" s="115">
        <f t="shared" ca="1" si="73"/>
        <v>2696.539132635035</v>
      </c>
    </row>
    <row r="628" spans="1:15" hidden="1" x14ac:dyDescent="0.25">
      <c r="A628" s="62">
        <f t="shared" si="74"/>
        <v>627</v>
      </c>
      <c r="B628" s="63">
        <f t="shared" ca="1" si="75"/>
        <v>0.11812630582719054</v>
      </c>
      <c r="C628" s="123">
        <f t="shared" ca="1" si="76"/>
        <v>-138.25785164057675</v>
      </c>
      <c r="D628" s="99">
        <f t="shared" ca="1" si="76"/>
        <v>11136.464545262988</v>
      </c>
      <c r="E628" s="64">
        <f t="shared" ca="1" si="76"/>
        <v>707.91376850063443</v>
      </c>
      <c r="F628" s="64">
        <f t="shared" ca="1" si="79"/>
        <v>403.2247351305291</v>
      </c>
      <c r="G628" s="64">
        <f t="shared" ca="1" si="79"/>
        <v>596.14213054007985</v>
      </c>
      <c r="H628" s="64">
        <f t="shared" ca="1" si="79"/>
        <v>707.50950679590892</v>
      </c>
      <c r="I628" s="64">
        <f t="shared" ca="1" si="79"/>
        <v>1007.2195726421371</v>
      </c>
      <c r="J628" s="64">
        <f t="shared" ca="1" si="79"/>
        <v>108.18936300756593</v>
      </c>
      <c r="K628" s="64">
        <f t="shared" ca="1" si="79"/>
        <v>94.82890067189112</v>
      </c>
      <c r="L628" s="64">
        <f t="shared" ca="1" si="79"/>
        <v>817.07334968738314</v>
      </c>
      <c r="M628" s="64">
        <f t="shared" ca="1" si="79"/>
        <v>-95.459871960031251</v>
      </c>
      <c r="N628" s="64">
        <f t="shared" ca="1" si="79"/>
        <v>534.07606998622043</v>
      </c>
      <c r="O628" s="115">
        <f t="shared" ca="1" si="73"/>
        <v>4880.7175250023192</v>
      </c>
    </row>
    <row r="629" spans="1:15" hidden="1" x14ac:dyDescent="0.25">
      <c r="A629" s="62">
        <f t="shared" si="74"/>
        <v>628</v>
      </c>
      <c r="B629" s="63">
        <f t="shared" ca="1" si="75"/>
        <v>6.7635786216808755E-2</v>
      </c>
      <c r="C629" s="123">
        <f t="shared" ca="1" si="76"/>
        <v>819.49830298098277</v>
      </c>
      <c r="D629" s="99">
        <f t="shared" ca="1" si="76"/>
        <v>2657.2851946977021</v>
      </c>
      <c r="E629" s="64">
        <f t="shared" ca="1" si="76"/>
        <v>86.576148518133607</v>
      </c>
      <c r="F629" s="64">
        <f t="shared" ca="1" si="79"/>
        <v>905.79637091918028</v>
      </c>
      <c r="G629" s="64">
        <f t="shared" ca="1" si="79"/>
        <v>-775.94890230859119</v>
      </c>
      <c r="H629" s="64">
        <f t="shared" ca="1" si="79"/>
        <v>1075.2542366073649</v>
      </c>
      <c r="I629" s="64">
        <f t="shared" ca="1" si="79"/>
        <v>385.62869456623298</v>
      </c>
      <c r="J629" s="64">
        <f t="shared" ca="1" si="79"/>
        <v>586.16369848604347</v>
      </c>
      <c r="K629" s="64">
        <f t="shared" ca="1" si="79"/>
        <v>959.60793984086854</v>
      </c>
      <c r="L629" s="64">
        <f t="shared" ca="1" si="79"/>
        <v>-93.662000568917733</v>
      </c>
      <c r="M629" s="64">
        <f t="shared" ca="1" si="79"/>
        <v>1226.9051426949914</v>
      </c>
      <c r="N629" s="64">
        <f t="shared" ca="1" si="79"/>
        <v>1117.7410965728643</v>
      </c>
      <c r="O629" s="115">
        <f t="shared" ca="1" si="73"/>
        <v>5474.0624253281703</v>
      </c>
    </row>
    <row r="630" spans="1:15" hidden="1" x14ac:dyDescent="0.25">
      <c r="A630" s="62">
        <f t="shared" si="74"/>
        <v>629</v>
      </c>
      <c r="B630" s="63">
        <f t="shared" ca="1" si="75"/>
        <v>0.10078182956353897</v>
      </c>
      <c r="C630" s="123">
        <f t="shared" ca="1" si="76"/>
        <v>748.25664692296789</v>
      </c>
      <c r="D630" s="99">
        <f t="shared" ca="1" si="76"/>
        <v>7619.1199528973148</v>
      </c>
      <c r="E630" s="64">
        <f t="shared" ca="1" si="76"/>
        <v>212.12630635352741</v>
      </c>
      <c r="F630" s="64">
        <f t="shared" ca="1" si="79"/>
        <v>1238.2813959694486</v>
      </c>
      <c r="G630" s="64">
        <f t="shared" ca="1" si="79"/>
        <v>-631.32341759965516</v>
      </c>
      <c r="H630" s="64">
        <f t="shared" ca="1" si="79"/>
        <v>1086.3363475775859</v>
      </c>
      <c r="I630" s="64">
        <f t="shared" ca="1" si="79"/>
        <v>-329.71093939829871</v>
      </c>
      <c r="J630" s="64">
        <f t="shared" ca="1" si="79"/>
        <v>-48.734169781215996</v>
      </c>
      <c r="K630" s="64">
        <f t="shared" ca="1" si="79"/>
        <v>727.60317431886301</v>
      </c>
      <c r="L630" s="64">
        <f t="shared" ca="1" si="79"/>
        <v>541.72725500034107</v>
      </c>
      <c r="M630" s="64">
        <f t="shared" ca="1" si="79"/>
        <v>387.2274485526857</v>
      </c>
      <c r="N630" s="64">
        <f t="shared" ca="1" si="79"/>
        <v>-175.17787088958494</v>
      </c>
      <c r="O630" s="115">
        <f t="shared" ca="1" si="73"/>
        <v>3008.3555301036972</v>
      </c>
    </row>
    <row r="631" spans="1:15" hidden="1" x14ac:dyDescent="0.25">
      <c r="A631" s="62">
        <f t="shared" si="74"/>
        <v>630</v>
      </c>
      <c r="B631" s="63">
        <f t="shared" ca="1" si="75"/>
        <v>-4.2984935086010104E-2</v>
      </c>
      <c r="C631" s="123">
        <f t="shared" ca="1" si="76"/>
        <v>543.48422673406139</v>
      </c>
      <c r="D631" s="99">
        <f t="shared" ca="1" si="76"/>
        <v>5512.4605996029941</v>
      </c>
      <c r="E631" s="64">
        <f t="shared" ca="1" si="76"/>
        <v>469.52887744858651</v>
      </c>
      <c r="F631" s="64">
        <f t="shared" ca="1" si="79"/>
        <v>1585.4383894181904</v>
      </c>
      <c r="G631" s="64">
        <f t="shared" ca="1" si="79"/>
        <v>621.83932120735597</v>
      </c>
      <c r="H631" s="64">
        <f t="shared" ca="1" si="79"/>
        <v>632.2788739818817</v>
      </c>
      <c r="I631" s="64">
        <f t="shared" ca="1" si="79"/>
        <v>-290.63020592532769</v>
      </c>
      <c r="J631" s="64">
        <f t="shared" ca="1" si="79"/>
        <v>-10.944163215045648</v>
      </c>
      <c r="K631" s="64">
        <f t="shared" ca="1" si="79"/>
        <v>481.55396419992911</v>
      </c>
      <c r="L631" s="64">
        <f t="shared" ca="1" si="79"/>
        <v>382.55687143422944</v>
      </c>
      <c r="M631" s="64">
        <f t="shared" ca="1" si="79"/>
        <v>461.61825587627004</v>
      </c>
      <c r="N631" s="64">
        <f t="shared" ca="1" si="79"/>
        <v>1123.7368347623267</v>
      </c>
      <c r="O631" s="115">
        <f t="shared" ca="1" si="73"/>
        <v>5456.9770191883963</v>
      </c>
    </row>
    <row r="632" spans="1:15" hidden="1" x14ac:dyDescent="0.25">
      <c r="A632" s="62">
        <f t="shared" si="74"/>
        <v>631</v>
      </c>
      <c r="B632" s="63">
        <f t="shared" ca="1" si="75"/>
        <v>-1.4440310355120584E-2</v>
      </c>
      <c r="C632" s="123">
        <f t="shared" ca="1" si="76"/>
        <v>581.15666309788196</v>
      </c>
      <c r="D632" s="99">
        <f t="shared" ca="1" si="76"/>
        <v>4857.1924959833577</v>
      </c>
      <c r="E632" s="64">
        <f t="shared" ca="1" si="76"/>
        <v>725.92695720017593</v>
      </c>
      <c r="F632" s="64">
        <f t="shared" ca="1" si="79"/>
        <v>-340.55990572021608</v>
      </c>
      <c r="G632" s="64">
        <f t="shared" ca="1" si="79"/>
        <v>-656.63535764821245</v>
      </c>
      <c r="H632" s="64">
        <f t="shared" ca="1" si="79"/>
        <v>527.44439935372191</v>
      </c>
      <c r="I632" s="64">
        <f t="shared" ca="1" si="79"/>
        <v>555.02399881651252</v>
      </c>
      <c r="J632" s="64">
        <f t="shared" ca="1" si="79"/>
        <v>1192.3175109045753</v>
      </c>
      <c r="K632" s="64">
        <f t="shared" ca="1" si="79"/>
        <v>642.091482096699</v>
      </c>
      <c r="L632" s="64">
        <f t="shared" ca="1" si="79"/>
        <v>1649.9650440802552</v>
      </c>
      <c r="M632" s="64">
        <f t="shared" ca="1" si="79"/>
        <v>5.3627410990403064</v>
      </c>
      <c r="N632" s="64">
        <f t="shared" ca="1" si="79"/>
        <v>-371.21869217727942</v>
      </c>
      <c r="O632" s="115">
        <f t="shared" ca="1" si="73"/>
        <v>3929.718178005272</v>
      </c>
    </row>
    <row r="633" spans="1:15" hidden="1" x14ac:dyDescent="0.25">
      <c r="A633" s="62">
        <f t="shared" si="74"/>
        <v>632</v>
      </c>
      <c r="B633" s="63">
        <f t="shared" ca="1" si="75"/>
        <v>-2.6131705315630901E-3</v>
      </c>
      <c r="C633" s="123">
        <f t="shared" ca="1" si="76"/>
        <v>1163.346086516678</v>
      </c>
      <c r="D633" s="99">
        <f t="shared" ca="1" si="76"/>
        <v>2079.8329799813314</v>
      </c>
      <c r="E633" s="64">
        <f t="shared" ca="1" si="76"/>
        <v>151.3555057900478</v>
      </c>
      <c r="F633" s="64">
        <f t="shared" ca="1" si="79"/>
        <v>1169.8565803632187</v>
      </c>
      <c r="G633" s="64">
        <f t="shared" ca="1" si="79"/>
        <v>-596.75113067244297</v>
      </c>
      <c r="H633" s="64">
        <f t="shared" ca="1" si="79"/>
        <v>996.65563174850001</v>
      </c>
      <c r="I633" s="64">
        <f t="shared" ca="1" si="79"/>
        <v>-49.949693573663012</v>
      </c>
      <c r="J633" s="64">
        <f t="shared" ca="1" si="79"/>
        <v>1170.0967389602683</v>
      </c>
      <c r="K633" s="64">
        <f t="shared" ca="1" si="79"/>
        <v>380.34544535779287</v>
      </c>
      <c r="L633" s="64">
        <f t="shared" ca="1" si="79"/>
        <v>859.24345670843945</v>
      </c>
      <c r="M633" s="64">
        <f t="shared" ca="1" si="79"/>
        <v>-30.309559181102486</v>
      </c>
      <c r="N633" s="64">
        <f t="shared" ca="1" si="79"/>
        <v>708.83071877069176</v>
      </c>
      <c r="O633" s="115">
        <f t="shared" ca="1" si="73"/>
        <v>4759.3736942717505</v>
      </c>
    </row>
    <row r="634" spans="1:15" hidden="1" x14ac:dyDescent="0.25">
      <c r="A634" s="62">
        <f t="shared" si="74"/>
        <v>633</v>
      </c>
      <c r="B634" s="63">
        <f t="shared" ca="1" si="75"/>
        <v>2.493381084033976E-2</v>
      </c>
      <c r="C634" s="123">
        <f t="shared" ca="1" si="76"/>
        <v>1138.9941319414031</v>
      </c>
      <c r="D634" s="99">
        <f t="shared" ca="1" si="76"/>
        <v>11772.637574300188</v>
      </c>
      <c r="E634" s="64">
        <f t="shared" ca="1" si="76"/>
        <v>867.83902009603344</v>
      </c>
      <c r="F634" s="64">
        <f t="shared" ref="F634:N642" ca="1" si="80">(_xlfn.NORM.INV(RAND(),F$1*$R$1,F$1*$U$1))</f>
        <v>344.74264927221378</v>
      </c>
      <c r="G634" s="64">
        <f t="shared" ca="1" si="80"/>
        <v>1082.2637381831883</v>
      </c>
      <c r="H634" s="64">
        <f t="shared" ca="1" si="80"/>
        <v>2035.8623519021551</v>
      </c>
      <c r="I634" s="64">
        <f t="shared" ca="1" si="80"/>
        <v>171.81164328724191</v>
      </c>
      <c r="J634" s="64">
        <f t="shared" ca="1" si="80"/>
        <v>1048.4359944518637</v>
      </c>
      <c r="K634" s="64">
        <f t="shared" ca="1" si="80"/>
        <v>1284.7736325966007</v>
      </c>
      <c r="L634" s="64">
        <f t="shared" ca="1" si="80"/>
        <v>81.463300440040541</v>
      </c>
      <c r="M634" s="64">
        <f t="shared" ca="1" si="80"/>
        <v>406.95421665830668</v>
      </c>
      <c r="N634" s="64">
        <f t="shared" ca="1" si="80"/>
        <v>611.66990919555622</v>
      </c>
      <c r="O634" s="115">
        <f t="shared" ca="1" si="73"/>
        <v>7935.8164560832001</v>
      </c>
    </row>
    <row r="635" spans="1:15" hidden="1" x14ac:dyDescent="0.25">
      <c r="A635" s="62">
        <f t="shared" si="74"/>
        <v>634</v>
      </c>
      <c r="B635" s="63">
        <f t="shared" ca="1" si="75"/>
        <v>5.7379610085784932E-2</v>
      </c>
      <c r="C635" s="123">
        <f t="shared" ca="1" si="76"/>
        <v>681.13382144897105</v>
      </c>
      <c r="D635" s="99">
        <f t="shared" ca="1" si="76"/>
        <v>897.42522136516527</v>
      </c>
      <c r="E635" s="64">
        <f t="shared" ca="1" si="76"/>
        <v>1099.5990862731103</v>
      </c>
      <c r="F635" s="64">
        <f t="shared" ca="1" si="80"/>
        <v>730.83293978571101</v>
      </c>
      <c r="G635" s="64">
        <f t="shared" ca="1" si="80"/>
        <v>37.594513669103549</v>
      </c>
      <c r="H635" s="64">
        <f t="shared" ca="1" si="80"/>
        <v>7.8485426599027619</v>
      </c>
      <c r="I635" s="64">
        <f t="shared" ca="1" si="80"/>
        <v>383.56774313726584</v>
      </c>
      <c r="J635" s="64">
        <f t="shared" ca="1" si="80"/>
        <v>672.18724422722551</v>
      </c>
      <c r="K635" s="64">
        <f t="shared" ca="1" si="80"/>
        <v>-918.28328949596812</v>
      </c>
      <c r="L635" s="64">
        <f t="shared" ca="1" si="80"/>
        <v>534.28353498197828</v>
      </c>
      <c r="M635" s="64">
        <f t="shared" ca="1" si="80"/>
        <v>-151.79163903392521</v>
      </c>
      <c r="N635" s="64">
        <f t="shared" ca="1" si="80"/>
        <v>521.29206534842547</v>
      </c>
      <c r="O635" s="115">
        <f t="shared" ca="1" si="73"/>
        <v>2917.1307415528299</v>
      </c>
    </row>
    <row r="636" spans="1:15" hidden="1" x14ac:dyDescent="0.25">
      <c r="A636" s="62">
        <f t="shared" si="74"/>
        <v>635</v>
      </c>
      <c r="B636" s="63">
        <f t="shared" ca="1" si="75"/>
        <v>5.7238265355813327E-2</v>
      </c>
      <c r="C636" s="123">
        <f t="shared" ca="1" si="76"/>
        <v>610.48674561480027</v>
      </c>
      <c r="D636" s="99">
        <f t="shared" ca="1" si="76"/>
        <v>3924.5819010437981</v>
      </c>
      <c r="E636" s="64">
        <f t="shared" ca="1" si="76"/>
        <v>1022.6773706927984</v>
      </c>
      <c r="F636" s="64">
        <f t="shared" ca="1" si="80"/>
        <v>254.96072911260964</v>
      </c>
      <c r="G636" s="64">
        <f t="shared" ca="1" si="80"/>
        <v>707.74744252331413</v>
      </c>
      <c r="H636" s="64">
        <f t="shared" ca="1" si="80"/>
        <v>686.0515580314194</v>
      </c>
      <c r="I636" s="64">
        <f t="shared" ca="1" si="80"/>
        <v>1096.1046825768335</v>
      </c>
      <c r="J636" s="64">
        <f t="shared" ca="1" si="80"/>
        <v>922.56616028787698</v>
      </c>
      <c r="K636" s="64">
        <f t="shared" ca="1" si="80"/>
        <v>-441.51890622967005</v>
      </c>
      <c r="L636" s="64">
        <f t="shared" ca="1" si="80"/>
        <v>622.66698698116306</v>
      </c>
      <c r="M636" s="64">
        <f t="shared" ca="1" si="80"/>
        <v>1477.9533220999929</v>
      </c>
      <c r="N636" s="64">
        <f t="shared" ca="1" si="80"/>
        <v>23.906005452464058</v>
      </c>
      <c r="O636" s="115">
        <f t="shared" ca="1" si="73"/>
        <v>6373.1153515288024</v>
      </c>
    </row>
    <row r="637" spans="1:15" hidden="1" x14ac:dyDescent="0.25">
      <c r="A637" s="62">
        <f t="shared" si="74"/>
        <v>636</v>
      </c>
      <c r="B637" s="63">
        <f t="shared" ca="1" si="75"/>
        <v>7.4065692425442212E-2</v>
      </c>
      <c r="C637" s="123">
        <f t="shared" ca="1" si="76"/>
        <v>67.56554441315734</v>
      </c>
      <c r="D637" s="99">
        <f t="shared" ca="1" si="76"/>
        <v>9723.1145842010519</v>
      </c>
      <c r="E637" s="64">
        <f t="shared" ca="1" si="76"/>
        <v>570.86457255473169</v>
      </c>
      <c r="F637" s="64">
        <f t="shared" ca="1" si="80"/>
        <v>242.52926122511241</v>
      </c>
      <c r="G637" s="64">
        <f t="shared" ca="1" si="80"/>
        <v>-224.45369446961467</v>
      </c>
      <c r="H637" s="64">
        <f t="shared" ca="1" si="80"/>
        <v>170.50243722204425</v>
      </c>
      <c r="I637" s="64">
        <f t="shared" ca="1" si="80"/>
        <v>465.85583408657203</v>
      </c>
      <c r="J637" s="64">
        <f t="shared" ca="1" si="80"/>
        <v>1185.9011417014287</v>
      </c>
      <c r="K637" s="64">
        <f t="shared" ca="1" si="80"/>
        <v>283.38844064226129</v>
      </c>
      <c r="L637" s="64">
        <f t="shared" ca="1" si="80"/>
        <v>1158.0987897542946</v>
      </c>
      <c r="M637" s="64">
        <f t="shared" ca="1" si="80"/>
        <v>326.86138916069251</v>
      </c>
      <c r="N637" s="64">
        <f t="shared" ca="1" si="80"/>
        <v>307.14716574046065</v>
      </c>
      <c r="O637" s="115">
        <f t="shared" ca="1" si="73"/>
        <v>4486.6953376179836</v>
      </c>
    </row>
    <row r="638" spans="1:15" hidden="1" x14ac:dyDescent="0.25">
      <c r="A638" s="62">
        <f t="shared" si="74"/>
        <v>637</v>
      </c>
      <c r="B638" s="63">
        <f t="shared" ca="1" si="75"/>
        <v>-1.3765908839648539E-2</v>
      </c>
      <c r="C638" s="123">
        <f t="shared" ca="1" si="76"/>
        <v>-676.1294007167055</v>
      </c>
      <c r="D638" s="99">
        <f t="shared" ca="1" si="76"/>
        <v>-764.31600047842403</v>
      </c>
      <c r="E638" s="64">
        <f t="shared" ca="1" si="76"/>
        <v>1136.5938058517359</v>
      </c>
      <c r="F638" s="64">
        <f t="shared" ca="1" si="80"/>
        <v>957.74394315247105</v>
      </c>
      <c r="G638" s="64">
        <f t="shared" ca="1" si="80"/>
        <v>708.32426105025456</v>
      </c>
      <c r="H638" s="64">
        <f t="shared" ca="1" si="80"/>
        <v>136.77661914008667</v>
      </c>
      <c r="I638" s="64">
        <f t="shared" ca="1" si="80"/>
        <v>1150.8792242883919</v>
      </c>
      <c r="J638" s="64">
        <f t="shared" ca="1" si="80"/>
        <v>1329.6774294068925</v>
      </c>
      <c r="K638" s="64">
        <f t="shared" ca="1" si="80"/>
        <v>483.24943322807911</v>
      </c>
      <c r="L638" s="64">
        <f t="shared" ca="1" si="80"/>
        <v>1058.5642423794798</v>
      </c>
      <c r="M638" s="64">
        <f t="shared" ca="1" si="80"/>
        <v>638.14353190311249</v>
      </c>
      <c r="N638" s="64">
        <f t="shared" ca="1" si="80"/>
        <v>499.17733668342066</v>
      </c>
      <c r="O638" s="115">
        <f t="shared" ca="1" si="73"/>
        <v>8099.1298270839243</v>
      </c>
    </row>
    <row r="639" spans="1:15" hidden="1" x14ac:dyDescent="0.25">
      <c r="A639" s="62">
        <f t="shared" si="74"/>
        <v>638</v>
      </c>
      <c r="B639" s="63">
        <f t="shared" ca="1" si="75"/>
        <v>7.2672243173825257E-2</v>
      </c>
      <c r="C639" s="123">
        <f t="shared" ca="1" si="76"/>
        <v>276.62120608227264</v>
      </c>
      <c r="D639" s="99">
        <f t="shared" ca="1" si="76"/>
        <v>11545.153124555021</v>
      </c>
      <c r="E639" s="64">
        <f t="shared" ca="1" si="76"/>
        <v>-160.74949833176379</v>
      </c>
      <c r="F639" s="64">
        <f t="shared" ca="1" si="80"/>
        <v>1062.3184092430452</v>
      </c>
      <c r="G639" s="64">
        <f t="shared" ca="1" si="80"/>
        <v>1389.5526624456613</v>
      </c>
      <c r="H639" s="64">
        <f t="shared" ca="1" si="80"/>
        <v>-33.130312867771636</v>
      </c>
      <c r="I639" s="64">
        <f t="shared" ca="1" si="80"/>
        <v>499.75774981530884</v>
      </c>
      <c r="J639" s="64">
        <f t="shared" ca="1" si="80"/>
        <v>669.58445832582447</v>
      </c>
      <c r="K639" s="64">
        <f t="shared" ca="1" si="80"/>
        <v>193.38216369338409</v>
      </c>
      <c r="L639" s="64">
        <f t="shared" ca="1" si="80"/>
        <v>1023.2649002388069</v>
      </c>
      <c r="M639" s="64">
        <f t="shared" ca="1" si="80"/>
        <v>1356.5674143773781</v>
      </c>
      <c r="N639" s="64">
        <f t="shared" ca="1" si="80"/>
        <v>903.76590558640987</v>
      </c>
      <c r="O639" s="115">
        <f t="shared" ca="1" si="73"/>
        <v>6904.3138525262821</v>
      </c>
    </row>
    <row r="640" spans="1:15" hidden="1" x14ac:dyDescent="0.25">
      <c r="A640" s="62">
        <f t="shared" si="74"/>
        <v>639</v>
      </c>
      <c r="B640" s="63">
        <f t="shared" ca="1" si="75"/>
        <v>1.7657203338489295E-2</v>
      </c>
      <c r="C640" s="123">
        <f t="shared" ca="1" si="76"/>
        <v>110.92958921085716</v>
      </c>
      <c r="D640" s="99">
        <f t="shared" ca="1" si="76"/>
        <v>2359.5877253936792</v>
      </c>
      <c r="E640" s="64">
        <f t="shared" ca="1" si="76"/>
        <v>1507.4483541538823</v>
      </c>
      <c r="F640" s="64">
        <f t="shared" ca="1" si="80"/>
        <v>-792.35625680170324</v>
      </c>
      <c r="G640" s="64">
        <f t="shared" ca="1" si="80"/>
        <v>684.95626301190634</v>
      </c>
      <c r="H640" s="64">
        <f t="shared" ca="1" si="80"/>
        <v>943.45681434216056</v>
      </c>
      <c r="I640" s="64">
        <f t="shared" ca="1" si="80"/>
        <v>-22.993736886423335</v>
      </c>
      <c r="J640" s="64">
        <f t="shared" ca="1" si="80"/>
        <v>666.62573311492099</v>
      </c>
      <c r="K640" s="64">
        <f t="shared" ca="1" si="80"/>
        <v>790.08292866758461</v>
      </c>
      <c r="L640" s="64">
        <f t="shared" ca="1" si="80"/>
        <v>659.80934448496521</v>
      </c>
      <c r="M640" s="64">
        <f t="shared" ca="1" si="80"/>
        <v>636.95000766875239</v>
      </c>
      <c r="N640" s="64">
        <f t="shared" ca="1" si="80"/>
        <v>998.4753869933927</v>
      </c>
      <c r="O640" s="115">
        <f t="shared" ca="1" si="73"/>
        <v>6072.4548387494397</v>
      </c>
    </row>
    <row r="641" spans="1:15" hidden="1" x14ac:dyDescent="0.25">
      <c r="A641" s="62">
        <f t="shared" si="74"/>
        <v>640</v>
      </c>
      <c r="B641" s="63">
        <f t="shared" ca="1" si="75"/>
        <v>4.8523390977288521E-2</v>
      </c>
      <c r="C641" s="123">
        <f t="shared" ca="1" si="76"/>
        <v>437.91989658451416</v>
      </c>
      <c r="D641" s="99">
        <f t="shared" ca="1" si="76"/>
        <v>1694.9726263089842</v>
      </c>
      <c r="E641" s="64">
        <f t="shared" ca="1" si="76"/>
        <v>-619.58227593766446</v>
      </c>
      <c r="F641" s="64">
        <f t="shared" ca="1" si="80"/>
        <v>1197.8606719687741</v>
      </c>
      <c r="G641" s="64">
        <f t="shared" ca="1" si="80"/>
        <v>567.74264111125126</v>
      </c>
      <c r="H641" s="64">
        <f t="shared" ca="1" si="80"/>
        <v>1323.645919060792</v>
      </c>
      <c r="I641" s="64">
        <f t="shared" ca="1" si="80"/>
        <v>97.609133464290437</v>
      </c>
      <c r="J641" s="64">
        <f t="shared" ca="1" si="80"/>
        <v>589.22756832758603</v>
      </c>
      <c r="K641" s="64">
        <f t="shared" ca="1" si="80"/>
        <v>61.643100999832313</v>
      </c>
      <c r="L641" s="64">
        <f t="shared" ca="1" si="80"/>
        <v>238.04798984135357</v>
      </c>
      <c r="M641" s="64">
        <f t="shared" ca="1" si="80"/>
        <v>548.67159230704203</v>
      </c>
      <c r="N641" s="64">
        <f t="shared" ca="1" si="80"/>
        <v>1048.2255304085975</v>
      </c>
      <c r="O641" s="115">
        <f t="shared" ca="1" si="73"/>
        <v>5053.0918715518546</v>
      </c>
    </row>
    <row r="642" spans="1:15" hidden="1" x14ac:dyDescent="0.25">
      <c r="A642" s="62">
        <f t="shared" si="74"/>
        <v>641</v>
      </c>
      <c r="B642" s="63">
        <f t="shared" ca="1" si="75"/>
        <v>1.1197758306814992E-3</v>
      </c>
      <c r="C642" s="123">
        <f t="shared" ca="1" si="76"/>
        <v>-66.406659030840046</v>
      </c>
      <c r="D642" s="99">
        <f t="shared" ca="1" si="76"/>
        <v>5889.6279522771729</v>
      </c>
      <c r="E642" s="64">
        <f t="shared" ca="1" si="76"/>
        <v>285.1600569086844</v>
      </c>
      <c r="F642" s="64">
        <f t="shared" ca="1" si="80"/>
        <v>879.3253159512808</v>
      </c>
      <c r="G642" s="64">
        <f t="shared" ca="1" si="80"/>
        <v>137.2807349203656</v>
      </c>
      <c r="H642" s="64">
        <f t="shared" ca="1" si="80"/>
        <v>485.70547955744644</v>
      </c>
      <c r="I642" s="64">
        <f t="shared" ca="1" si="80"/>
        <v>-25.111615343489348</v>
      </c>
      <c r="J642" s="64">
        <f t="shared" ca="1" si="80"/>
        <v>1061.9910471992398</v>
      </c>
      <c r="K642" s="64">
        <f t="shared" ca="1" si="80"/>
        <v>1522.619070592049</v>
      </c>
      <c r="L642" s="64">
        <f t="shared" ca="1" si="80"/>
        <v>579.32120386610723</v>
      </c>
      <c r="M642" s="64">
        <f t="shared" ca="1" si="80"/>
        <v>771.45038769043788</v>
      </c>
      <c r="N642" s="64">
        <f t="shared" ca="1" si="80"/>
        <v>1077.7402331780365</v>
      </c>
      <c r="O642" s="115">
        <f t="shared" ref="O642:O705" ca="1" si="81">SUM(E642:N642)</f>
        <v>6775.4819145201591</v>
      </c>
    </row>
    <row r="643" spans="1:15" hidden="1" x14ac:dyDescent="0.25">
      <c r="A643" s="62">
        <f t="shared" ref="A643:A706" si="82">1+A642</f>
        <v>642</v>
      </c>
      <c r="B643" s="63">
        <f t="shared" ref="B643:B706" ca="1" si="83">_xlfn.NORM.INV(RAND(),$R$1,$U$1)</f>
        <v>3.6161968224980773E-2</v>
      </c>
      <c r="C643" s="123">
        <f t="shared" ref="C643:N706" ca="1" si="84">(_xlfn.NORM.INV(RAND(),C$1*$R$1,C$1*$U$1))</f>
        <v>-74.910415200745206</v>
      </c>
      <c r="D643" s="99">
        <f t="shared" ca="1" si="84"/>
        <v>1283.0779815236751</v>
      </c>
      <c r="E643" s="64">
        <f t="shared" ca="1" si="84"/>
        <v>545.15735772783091</v>
      </c>
      <c r="F643" s="64">
        <f t="shared" ca="1" si="84"/>
        <v>188.4001069602466</v>
      </c>
      <c r="G643" s="64">
        <f t="shared" ca="1" si="84"/>
        <v>1028.3617061858142</v>
      </c>
      <c r="H643" s="64">
        <f t="shared" ca="1" si="84"/>
        <v>390.38629686785271</v>
      </c>
      <c r="I643" s="64">
        <f t="shared" ca="1" si="84"/>
        <v>683.59064721410527</v>
      </c>
      <c r="J643" s="64">
        <f t="shared" ca="1" si="84"/>
        <v>136.3664407184221</v>
      </c>
      <c r="K643" s="64">
        <f t="shared" ca="1" si="84"/>
        <v>-497.76767569965921</v>
      </c>
      <c r="L643" s="64">
        <f t="shared" ca="1" si="84"/>
        <v>244.40023870384309</v>
      </c>
      <c r="M643" s="64">
        <f t="shared" ca="1" si="84"/>
        <v>334.78649812634296</v>
      </c>
      <c r="N643" s="64">
        <f t="shared" ca="1" si="84"/>
        <v>713.42673703522223</v>
      </c>
      <c r="O643" s="115">
        <f t="shared" ca="1" si="81"/>
        <v>3767.1083538400208</v>
      </c>
    </row>
    <row r="644" spans="1:15" hidden="1" x14ac:dyDescent="0.25">
      <c r="A644" s="62">
        <f t="shared" si="82"/>
        <v>643</v>
      </c>
      <c r="B644" s="63">
        <f t="shared" ca="1" si="83"/>
        <v>1.6419319357508351E-2</v>
      </c>
      <c r="C644" s="123">
        <f t="shared" ca="1" si="84"/>
        <v>1602.2046666512742</v>
      </c>
      <c r="D644" s="99">
        <f t="shared" ca="1" si="84"/>
        <v>6694.1801599787705</v>
      </c>
      <c r="E644" s="64">
        <f t="shared" ca="1" si="84"/>
        <v>492.96317578351784</v>
      </c>
      <c r="F644" s="64">
        <f t="shared" ca="1" si="84"/>
        <v>835.95904347921123</v>
      </c>
      <c r="G644" s="64">
        <f t="shared" ca="1" si="84"/>
        <v>1678.0583035214702</v>
      </c>
      <c r="H644" s="64">
        <f t="shared" ca="1" si="84"/>
        <v>-58.294418442285519</v>
      </c>
      <c r="I644" s="64">
        <f t="shared" ca="1" si="84"/>
        <v>365.52635407215297</v>
      </c>
      <c r="J644" s="64">
        <f t="shared" ca="1" si="84"/>
        <v>-263.13750044463575</v>
      </c>
      <c r="K644" s="64">
        <f t="shared" ca="1" si="84"/>
        <v>-117.13817174333053</v>
      </c>
      <c r="L644" s="64">
        <f t="shared" ca="1" si="84"/>
        <v>-58.826571947170578</v>
      </c>
      <c r="M644" s="64">
        <f t="shared" ca="1" si="84"/>
        <v>580.90465753328522</v>
      </c>
      <c r="N644" s="64">
        <f t="shared" ca="1" si="84"/>
        <v>632.08903338476648</v>
      </c>
      <c r="O644" s="115">
        <f t="shared" ca="1" si="81"/>
        <v>4088.103905196981</v>
      </c>
    </row>
    <row r="645" spans="1:15" hidden="1" x14ac:dyDescent="0.25">
      <c r="A645" s="62">
        <f t="shared" si="82"/>
        <v>644</v>
      </c>
      <c r="B645" s="63">
        <f t="shared" ca="1" si="83"/>
        <v>0.14115011617725626</v>
      </c>
      <c r="C645" s="123">
        <f t="shared" ca="1" si="84"/>
        <v>661.28236414115815</v>
      </c>
      <c r="D645" s="99">
        <f t="shared" ca="1" si="84"/>
        <v>4143.1751601266951</v>
      </c>
      <c r="E645" s="64">
        <f t="shared" ca="1" si="84"/>
        <v>-46.51385708286648</v>
      </c>
      <c r="F645" s="64">
        <f t="shared" ca="1" si="84"/>
        <v>685.81967051451534</v>
      </c>
      <c r="G645" s="64">
        <f t="shared" ca="1" si="84"/>
        <v>833.55289012927642</v>
      </c>
      <c r="H645" s="64">
        <f t="shared" ca="1" si="84"/>
        <v>346.89775805194051</v>
      </c>
      <c r="I645" s="64">
        <f t="shared" ca="1" si="84"/>
        <v>461.90897521744682</v>
      </c>
      <c r="J645" s="64">
        <f t="shared" ca="1" si="84"/>
        <v>1081.975147093146</v>
      </c>
      <c r="K645" s="64">
        <f t="shared" ca="1" si="84"/>
        <v>473.65374343156702</v>
      </c>
      <c r="L645" s="64">
        <f t="shared" ca="1" si="84"/>
        <v>865.41749110455407</v>
      </c>
      <c r="M645" s="64">
        <f t="shared" ca="1" si="84"/>
        <v>775.47489990553049</v>
      </c>
      <c r="N645" s="64">
        <f t="shared" ca="1" si="84"/>
        <v>529.59506376695333</v>
      </c>
      <c r="O645" s="115">
        <f t="shared" ca="1" si="81"/>
        <v>6007.7817821320632</v>
      </c>
    </row>
    <row r="646" spans="1:15" hidden="1" x14ac:dyDescent="0.25">
      <c r="A646" s="62">
        <f t="shared" si="82"/>
        <v>645</v>
      </c>
      <c r="B646" s="63">
        <f t="shared" ca="1" si="83"/>
        <v>-1.4855176890710073E-2</v>
      </c>
      <c r="C646" s="123">
        <f t="shared" ca="1" si="84"/>
        <v>947.86219409337218</v>
      </c>
      <c r="D646" s="99">
        <f t="shared" ca="1" si="84"/>
        <v>-1606.4017642493036</v>
      </c>
      <c r="E646" s="64">
        <f t="shared" ca="1" si="84"/>
        <v>934.51874559322346</v>
      </c>
      <c r="F646" s="64">
        <f t="shared" ca="1" si="84"/>
        <v>769.73950447906805</v>
      </c>
      <c r="G646" s="64">
        <f t="shared" ca="1" si="84"/>
        <v>-174.12350268340026</v>
      </c>
      <c r="H646" s="64">
        <f t="shared" ca="1" si="84"/>
        <v>1321.9097273158659</v>
      </c>
      <c r="I646" s="64">
        <f t="shared" ca="1" si="84"/>
        <v>-301.55690528175262</v>
      </c>
      <c r="J646" s="64">
        <f t="shared" ca="1" si="84"/>
        <v>388.08873602131621</v>
      </c>
      <c r="K646" s="64">
        <f t="shared" ca="1" si="84"/>
        <v>28.856880732652087</v>
      </c>
      <c r="L646" s="64">
        <f t="shared" ca="1" si="84"/>
        <v>-217.38509106622598</v>
      </c>
      <c r="M646" s="64">
        <f t="shared" ca="1" si="84"/>
        <v>-593.79752117465182</v>
      </c>
      <c r="N646" s="64">
        <f t="shared" ca="1" si="84"/>
        <v>1129.5439117366705</v>
      </c>
      <c r="O646" s="115">
        <f t="shared" ca="1" si="81"/>
        <v>3285.7944856727654</v>
      </c>
    </row>
    <row r="647" spans="1:15" hidden="1" x14ac:dyDescent="0.25">
      <c r="A647" s="62">
        <f t="shared" si="82"/>
        <v>646</v>
      </c>
      <c r="B647" s="63">
        <f t="shared" ca="1" si="83"/>
        <v>6.215137108324683E-2</v>
      </c>
      <c r="C647" s="123">
        <f t="shared" ca="1" si="84"/>
        <v>311.73045367829582</v>
      </c>
      <c r="D647" s="99">
        <f t="shared" ca="1" si="84"/>
        <v>-604.06882392679199</v>
      </c>
      <c r="E647" s="64">
        <f t="shared" ca="1" si="84"/>
        <v>78.825357474305463</v>
      </c>
      <c r="F647" s="64">
        <f t="shared" ca="1" si="84"/>
        <v>178.97281680418911</v>
      </c>
      <c r="G647" s="64">
        <f t="shared" ca="1" si="84"/>
        <v>467.36277066830723</v>
      </c>
      <c r="H647" s="64">
        <f t="shared" ca="1" si="84"/>
        <v>-327.32007587542284</v>
      </c>
      <c r="I647" s="64">
        <f t="shared" ca="1" si="84"/>
        <v>1493.2774630874887</v>
      </c>
      <c r="J647" s="64">
        <f t="shared" ca="1" si="84"/>
        <v>728.45119137055383</v>
      </c>
      <c r="K647" s="64">
        <f t="shared" ca="1" si="84"/>
        <v>16.550806318671277</v>
      </c>
      <c r="L647" s="64">
        <f t="shared" ca="1" si="84"/>
        <v>494.46818025363399</v>
      </c>
      <c r="M647" s="64">
        <f t="shared" ca="1" si="84"/>
        <v>994.60635120182997</v>
      </c>
      <c r="N647" s="64">
        <f t="shared" ca="1" si="84"/>
        <v>597.77892337700951</v>
      </c>
      <c r="O647" s="115">
        <f t="shared" ca="1" si="81"/>
        <v>4722.9737846805656</v>
      </c>
    </row>
    <row r="648" spans="1:15" hidden="1" x14ac:dyDescent="0.25">
      <c r="A648" s="62">
        <f t="shared" si="82"/>
        <v>647</v>
      </c>
      <c r="B648" s="63">
        <f t="shared" ca="1" si="83"/>
        <v>7.1077314716435899E-2</v>
      </c>
      <c r="C648" s="123">
        <f t="shared" ca="1" si="84"/>
        <v>121.90846209011227</v>
      </c>
      <c r="D648" s="99">
        <f t="shared" ca="1" si="84"/>
        <v>5382.8747529354323</v>
      </c>
      <c r="E648" s="64">
        <f t="shared" ca="1" si="84"/>
        <v>1019.3919115442139</v>
      </c>
      <c r="F648" s="64">
        <f t="shared" ca="1" si="84"/>
        <v>227.71328590172544</v>
      </c>
      <c r="G648" s="64">
        <f t="shared" ca="1" si="84"/>
        <v>-180.02145887158565</v>
      </c>
      <c r="H648" s="64">
        <f t="shared" ca="1" si="84"/>
        <v>607.98302468177133</v>
      </c>
      <c r="I648" s="64">
        <f t="shared" ca="1" si="84"/>
        <v>467.05681023691557</v>
      </c>
      <c r="J648" s="64">
        <f t="shared" ca="1" si="84"/>
        <v>597.79564299870651</v>
      </c>
      <c r="K648" s="64">
        <f t="shared" ca="1" si="84"/>
        <v>148.07098906996714</v>
      </c>
      <c r="L648" s="64">
        <f t="shared" ca="1" si="84"/>
        <v>1789.8652441387219</v>
      </c>
      <c r="M648" s="64">
        <f t="shared" ca="1" si="84"/>
        <v>263.56019514362333</v>
      </c>
      <c r="N648" s="64">
        <f t="shared" ca="1" si="84"/>
        <v>1702.4581737122994</v>
      </c>
      <c r="O648" s="115">
        <f t="shared" ca="1" si="81"/>
        <v>6643.8738185563598</v>
      </c>
    </row>
    <row r="649" spans="1:15" hidden="1" x14ac:dyDescent="0.25">
      <c r="A649" s="62">
        <f t="shared" si="82"/>
        <v>648</v>
      </c>
      <c r="B649" s="63">
        <f t="shared" ca="1" si="83"/>
        <v>-6.0887064735240526E-2</v>
      </c>
      <c r="C649" s="123">
        <f t="shared" ca="1" si="84"/>
        <v>-150.18942593060524</v>
      </c>
      <c r="D649" s="99">
        <f t="shared" ca="1" si="84"/>
        <v>4136.5940669196598</v>
      </c>
      <c r="E649" s="64">
        <f t="shared" ca="1" si="84"/>
        <v>283.43694156389984</v>
      </c>
      <c r="F649" s="64">
        <f t="shared" ca="1" si="84"/>
        <v>1185.8449927396216</v>
      </c>
      <c r="G649" s="64">
        <f t="shared" ca="1" si="84"/>
        <v>728.97979272212922</v>
      </c>
      <c r="H649" s="64">
        <f t="shared" ca="1" si="84"/>
        <v>341.5863893549905</v>
      </c>
      <c r="I649" s="64">
        <f t="shared" ca="1" si="84"/>
        <v>1076.2793458600572</v>
      </c>
      <c r="J649" s="64">
        <f t="shared" ca="1" si="84"/>
        <v>180.23922999396189</v>
      </c>
      <c r="K649" s="64">
        <f t="shared" ca="1" si="84"/>
        <v>1178.4992712351072</v>
      </c>
      <c r="L649" s="64">
        <f t="shared" ca="1" si="84"/>
        <v>1.0842925436695623</v>
      </c>
      <c r="M649" s="64">
        <f t="shared" ca="1" si="84"/>
        <v>197.1505675175726</v>
      </c>
      <c r="N649" s="64">
        <f t="shared" ca="1" si="84"/>
        <v>405.75647890695552</v>
      </c>
      <c r="O649" s="115">
        <f t="shared" ca="1" si="81"/>
        <v>5578.8573024379648</v>
      </c>
    </row>
    <row r="650" spans="1:15" hidden="1" x14ac:dyDescent="0.25">
      <c r="A650" s="62">
        <f t="shared" si="82"/>
        <v>649</v>
      </c>
      <c r="B650" s="63">
        <f t="shared" ca="1" si="83"/>
        <v>6.7759745323501347E-2</v>
      </c>
      <c r="C650" s="123">
        <f t="shared" ca="1" si="84"/>
        <v>395.7023132152255</v>
      </c>
      <c r="D650" s="99">
        <f t="shared" ca="1" si="84"/>
        <v>-359.51220272559567</v>
      </c>
      <c r="E650" s="64">
        <f t="shared" ca="1" si="84"/>
        <v>-859.57299769915812</v>
      </c>
      <c r="F650" s="64">
        <f t="shared" ref="F650:N665" ca="1" si="85">(_xlfn.NORM.INV(RAND(),F$1*$R$1,F$1*$U$1))</f>
        <v>265.17612156891761</v>
      </c>
      <c r="G650" s="64">
        <f t="shared" ca="1" si="85"/>
        <v>319.89644977453344</v>
      </c>
      <c r="H650" s="64">
        <f t="shared" ca="1" si="85"/>
        <v>430.83299042498379</v>
      </c>
      <c r="I650" s="64">
        <f t="shared" ca="1" si="85"/>
        <v>-236.96368903477253</v>
      </c>
      <c r="J650" s="64">
        <f t="shared" ca="1" si="85"/>
        <v>168.18398896949634</v>
      </c>
      <c r="K650" s="64">
        <f t="shared" ca="1" si="85"/>
        <v>1880.5876567803409</v>
      </c>
      <c r="L650" s="64">
        <f t="shared" ca="1" si="85"/>
        <v>876.71821792319838</v>
      </c>
      <c r="M650" s="64">
        <f t="shared" ca="1" si="85"/>
        <v>1330.9652222632089</v>
      </c>
      <c r="N650" s="64">
        <f t="shared" ca="1" si="85"/>
        <v>239.46021299081656</v>
      </c>
      <c r="O650" s="115">
        <f t="shared" ca="1" si="81"/>
        <v>4415.2841739615651</v>
      </c>
    </row>
    <row r="651" spans="1:15" hidden="1" x14ac:dyDescent="0.25">
      <c r="A651" s="62">
        <f t="shared" si="82"/>
        <v>650</v>
      </c>
      <c r="B651" s="63">
        <f t="shared" ca="1" si="83"/>
        <v>7.0129505429060809E-2</v>
      </c>
      <c r="C651" s="123">
        <f t="shared" ca="1" si="84"/>
        <v>952.10186061695254</v>
      </c>
      <c r="D651" s="99">
        <f t="shared" ca="1" si="84"/>
        <v>-878.78010679341969</v>
      </c>
      <c r="E651" s="64">
        <f t="shared" ca="1" si="84"/>
        <v>150.98017101172456</v>
      </c>
      <c r="F651" s="64">
        <f t="shared" ca="1" si="85"/>
        <v>390.83097795900017</v>
      </c>
      <c r="G651" s="64">
        <f t="shared" ca="1" si="85"/>
        <v>380.67868419131247</v>
      </c>
      <c r="H651" s="64">
        <f t="shared" ca="1" si="85"/>
        <v>90.433791509708385</v>
      </c>
      <c r="I651" s="64">
        <f t="shared" ca="1" si="85"/>
        <v>91.187851727238183</v>
      </c>
      <c r="J651" s="64">
        <f t="shared" ca="1" si="85"/>
        <v>923.75042863609474</v>
      </c>
      <c r="K651" s="64">
        <f t="shared" ca="1" si="85"/>
        <v>1194.2649304293675</v>
      </c>
      <c r="L651" s="64">
        <f t="shared" ca="1" si="85"/>
        <v>320.2381485988775</v>
      </c>
      <c r="M651" s="64">
        <f t="shared" ca="1" si="85"/>
        <v>750.27194877285274</v>
      </c>
      <c r="N651" s="64">
        <f t="shared" ca="1" si="85"/>
        <v>0.92271210330477516</v>
      </c>
      <c r="O651" s="115">
        <f t="shared" ca="1" si="81"/>
        <v>4293.5596449394807</v>
      </c>
    </row>
    <row r="652" spans="1:15" hidden="1" x14ac:dyDescent="0.25">
      <c r="A652" s="62">
        <f t="shared" si="82"/>
        <v>651</v>
      </c>
      <c r="B652" s="63">
        <f t="shared" ca="1" si="83"/>
        <v>1.2881128647581751E-2</v>
      </c>
      <c r="C652" s="123">
        <f t="shared" ca="1" si="84"/>
        <v>435.12865943472343</v>
      </c>
      <c r="D652" s="99">
        <f t="shared" ca="1" si="84"/>
        <v>7321.0265662863567</v>
      </c>
      <c r="E652" s="64">
        <f t="shared" ca="1" si="84"/>
        <v>-37.502032606687635</v>
      </c>
      <c r="F652" s="64">
        <f t="shared" ca="1" si="85"/>
        <v>-178.13067784613497</v>
      </c>
      <c r="G652" s="64">
        <f t="shared" ca="1" si="85"/>
        <v>157.49317511919935</v>
      </c>
      <c r="H652" s="64">
        <f t="shared" ca="1" si="85"/>
        <v>-499.28800482468762</v>
      </c>
      <c r="I652" s="64">
        <f t="shared" ca="1" si="85"/>
        <v>897.49376713935521</v>
      </c>
      <c r="J652" s="64">
        <f t="shared" ca="1" si="85"/>
        <v>522.98230906034769</v>
      </c>
      <c r="K652" s="64">
        <f t="shared" ca="1" si="85"/>
        <v>712.32687101980241</v>
      </c>
      <c r="L652" s="64">
        <f t="shared" ca="1" si="85"/>
        <v>-53.370314461520366</v>
      </c>
      <c r="M652" s="64">
        <f t="shared" ca="1" si="85"/>
        <v>272.83218808770312</v>
      </c>
      <c r="N652" s="64">
        <f t="shared" ca="1" si="85"/>
        <v>241.87939664186422</v>
      </c>
      <c r="O652" s="115">
        <f t="shared" ca="1" si="81"/>
        <v>2036.7166773292415</v>
      </c>
    </row>
    <row r="653" spans="1:15" hidden="1" x14ac:dyDescent="0.25">
      <c r="A653" s="62">
        <f t="shared" si="82"/>
        <v>652</v>
      </c>
      <c r="B653" s="63">
        <f t="shared" ca="1" si="83"/>
        <v>4.9824558128357073E-2</v>
      </c>
      <c r="C653" s="123">
        <f t="shared" ca="1" si="84"/>
        <v>591.40011902833146</v>
      </c>
      <c r="D653" s="99">
        <f t="shared" ca="1" si="84"/>
        <v>6715.7349813721885</v>
      </c>
      <c r="E653" s="64">
        <f t="shared" ca="1" si="84"/>
        <v>599.37781598039317</v>
      </c>
      <c r="F653" s="64">
        <f t="shared" ca="1" si="85"/>
        <v>464.91050481557824</v>
      </c>
      <c r="G653" s="64">
        <f t="shared" ca="1" si="85"/>
        <v>525.91691941898785</v>
      </c>
      <c r="H653" s="64">
        <f t="shared" ca="1" si="85"/>
        <v>762.90962028442755</v>
      </c>
      <c r="I653" s="64">
        <f t="shared" ca="1" si="85"/>
        <v>532.24960955174572</v>
      </c>
      <c r="J653" s="64">
        <f t="shared" ca="1" si="85"/>
        <v>80.423336024815057</v>
      </c>
      <c r="K653" s="64">
        <f t="shared" ca="1" si="85"/>
        <v>1055.1394041483188</v>
      </c>
      <c r="L653" s="64">
        <f t="shared" ca="1" si="85"/>
        <v>438.19554670211033</v>
      </c>
      <c r="M653" s="64">
        <f t="shared" ca="1" si="85"/>
        <v>702.16104306519583</v>
      </c>
      <c r="N653" s="64">
        <f t="shared" ca="1" si="85"/>
        <v>194.51849888603942</v>
      </c>
      <c r="O653" s="115">
        <f t="shared" ca="1" si="81"/>
        <v>5355.8022988776129</v>
      </c>
    </row>
    <row r="654" spans="1:15" hidden="1" x14ac:dyDescent="0.25">
      <c r="A654" s="62">
        <f t="shared" si="82"/>
        <v>653</v>
      </c>
      <c r="B654" s="63">
        <f t="shared" ca="1" si="83"/>
        <v>3.9378716254179366E-2</v>
      </c>
      <c r="C654" s="123">
        <f t="shared" ca="1" si="84"/>
        <v>-187.00698943688587</v>
      </c>
      <c r="D654" s="99">
        <f t="shared" ca="1" si="84"/>
        <v>9663.8619836158105</v>
      </c>
      <c r="E654" s="64">
        <f t="shared" ca="1" si="84"/>
        <v>-396.64993838069984</v>
      </c>
      <c r="F654" s="64">
        <f t="shared" ca="1" si="85"/>
        <v>681.28946221399929</v>
      </c>
      <c r="G654" s="64">
        <f t="shared" ca="1" si="85"/>
        <v>353.37658386766464</v>
      </c>
      <c r="H654" s="64">
        <f t="shared" ca="1" si="85"/>
        <v>238.38204814485886</v>
      </c>
      <c r="I654" s="64">
        <f t="shared" ca="1" si="85"/>
        <v>124.90076626079417</v>
      </c>
      <c r="J654" s="64">
        <f t="shared" ca="1" si="85"/>
        <v>614.57284360016502</v>
      </c>
      <c r="K654" s="64">
        <f t="shared" ca="1" si="85"/>
        <v>541.48585587281684</v>
      </c>
      <c r="L654" s="64">
        <f t="shared" ca="1" si="85"/>
        <v>1998.6368003398111</v>
      </c>
      <c r="M654" s="64">
        <f t="shared" ca="1" si="85"/>
        <v>94.256018638192302</v>
      </c>
      <c r="N654" s="64">
        <f t="shared" ca="1" si="85"/>
        <v>371.96565991017093</v>
      </c>
      <c r="O654" s="115">
        <f t="shared" ca="1" si="81"/>
        <v>4622.2161004677728</v>
      </c>
    </row>
    <row r="655" spans="1:15" hidden="1" x14ac:dyDescent="0.25">
      <c r="A655" s="62">
        <f t="shared" si="82"/>
        <v>654</v>
      </c>
      <c r="B655" s="63">
        <f t="shared" ca="1" si="83"/>
        <v>3.3383060705549354E-2</v>
      </c>
      <c r="C655" s="123">
        <f t="shared" ca="1" si="84"/>
        <v>-13.011211823148301</v>
      </c>
      <c r="D655" s="99">
        <f t="shared" ca="1" si="84"/>
        <v>9736.2416874403389</v>
      </c>
      <c r="E655" s="64">
        <f t="shared" ca="1" si="84"/>
        <v>894.93212948559426</v>
      </c>
      <c r="F655" s="64">
        <f t="shared" ca="1" si="85"/>
        <v>534.40958930004001</v>
      </c>
      <c r="G655" s="64">
        <f t="shared" ca="1" si="85"/>
        <v>850.52486511613438</v>
      </c>
      <c r="H655" s="64">
        <f t="shared" ca="1" si="85"/>
        <v>362.8138107988583</v>
      </c>
      <c r="I655" s="64">
        <f t="shared" ca="1" si="85"/>
        <v>-10.489102528134197</v>
      </c>
      <c r="J655" s="64">
        <f t="shared" ca="1" si="85"/>
        <v>849.86367953389549</v>
      </c>
      <c r="K655" s="64">
        <f t="shared" ca="1" si="85"/>
        <v>257.4346401871594</v>
      </c>
      <c r="L655" s="64">
        <f t="shared" ca="1" si="85"/>
        <v>638.06830347120069</v>
      </c>
      <c r="M655" s="64">
        <f t="shared" ca="1" si="85"/>
        <v>626.55068601954054</v>
      </c>
      <c r="N655" s="64">
        <f t="shared" ca="1" si="85"/>
        <v>-256.83040903452536</v>
      </c>
      <c r="O655" s="115">
        <f t="shared" ca="1" si="81"/>
        <v>4747.2781923497632</v>
      </c>
    </row>
    <row r="656" spans="1:15" hidden="1" x14ac:dyDescent="0.25">
      <c r="A656" s="62">
        <f t="shared" si="82"/>
        <v>655</v>
      </c>
      <c r="B656" s="63">
        <f t="shared" ca="1" si="83"/>
        <v>2.6216580769371542E-2</v>
      </c>
      <c r="C656" s="123">
        <f t="shared" ca="1" si="84"/>
        <v>-5.1103779708384423</v>
      </c>
      <c r="D656" s="99">
        <f t="shared" ca="1" si="84"/>
        <v>17579.692359359346</v>
      </c>
      <c r="E656" s="64">
        <f t="shared" ca="1" si="84"/>
        <v>195.84754090848048</v>
      </c>
      <c r="F656" s="64">
        <f t="shared" ca="1" si="85"/>
        <v>406.6411086194949</v>
      </c>
      <c r="G656" s="64">
        <f t="shared" ca="1" si="85"/>
        <v>1030.9906983332667</v>
      </c>
      <c r="H656" s="64">
        <f t="shared" ca="1" si="85"/>
        <v>805.85817012268615</v>
      </c>
      <c r="I656" s="64">
        <f t="shared" ca="1" si="85"/>
        <v>151.5482283121022</v>
      </c>
      <c r="J656" s="64">
        <f t="shared" ca="1" si="85"/>
        <v>513.79911172300888</v>
      </c>
      <c r="K656" s="64">
        <f t="shared" ca="1" si="85"/>
        <v>605.47549216001551</v>
      </c>
      <c r="L656" s="64">
        <f t="shared" ca="1" si="85"/>
        <v>520.17917914279133</v>
      </c>
      <c r="M656" s="64">
        <f t="shared" ca="1" si="85"/>
        <v>516.37287277985263</v>
      </c>
      <c r="N656" s="64">
        <f t="shared" ca="1" si="85"/>
        <v>607.15108699824907</v>
      </c>
      <c r="O656" s="115">
        <f t="shared" ca="1" si="81"/>
        <v>5353.8634890999483</v>
      </c>
    </row>
    <row r="657" spans="1:15" hidden="1" x14ac:dyDescent="0.25">
      <c r="A657" s="62">
        <f t="shared" si="82"/>
        <v>656</v>
      </c>
      <c r="B657" s="63">
        <f t="shared" ca="1" si="83"/>
        <v>0.14257767426353762</v>
      </c>
      <c r="C657" s="123">
        <f t="shared" ca="1" si="84"/>
        <v>494.52510560601252</v>
      </c>
      <c r="D657" s="99">
        <f t="shared" ca="1" si="84"/>
        <v>3687.6279439056843</v>
      </c>
      <c r="E657" s="64">
        <f t="shared" ca="1" si="84"/>
        <v>375.98867083367082</v>
      </c>
      <c r="F657" s="64">
        <f t="shared" ca="1" si="85"/>
        <v>678.72325952529934</v>
      </c>
      <c r="G657" s="64">
        <f t="shared" ca="1" si="85"/>
        <v>1725.939518254374</v>
      </c>
      <c r="H657" s="64">
        <f t="shared" ca="1" si="85"/>
        <v>164.31710307452698</v>
      </c>
      <c r="I657" s="64">
        <f t="shared" ca="1" si="85"/>
        <v>328.95702828162854</v>
      </c>
      <c r="J657" s="64">
        <f t="shared" ca="1" si="85"/>
        <v>-114.939661889136</v>
      </c>
      <c r="K657" s="64">
        <f t="shared" ca="1" si="85"/>
        <v>-600.04128339708677</v>
      </c>
      <c r="L657" s="64">
        <f t="shared" ca="1" si="85"/>
        <v>859.45072295539126</v>
      </c>
      <c r="M657" s="64">
        <f t="shared" ca="1" si="85"/>
        <v>619.01773319053393</v>
      </c>
      <c r="N657" s="64">
        <f t="shared" ca="1" si="85"/>
        <v>432.38231229170913</v>
      </c>
      <c r="O657" s="115">
        <f t="shared" ca="1" si="81"/>
        <v>4469.795403120911</v>
      </c>
    </row>
    <row r="658" spans="1:15" hidden="1" x14ac:dyDescent="0.25">
      <c r="A658" s="62">
        <f t="shared" si="82"/>
        <v>657</v>
      </c>
      <c r="B658" s="63">
        <f t="shared" ca="1" si="83"/>
        <v>1.3526506239930507E-2</v>
      </c>
      <c r="C658" s="123">
        <f t="shared" ca="1" si="84"/>
        <v>819.98884081132303</v>
      </c>
      <c r="D658" s="99">
        <f t="shared" ca="1" si="84"/>
        <v>11916.050217349906</v>
      </c>
      <c r="E658" s="64">
        <f t="shared" ca="1" si="84"/>
        <v>124.768436178515</v>
      </c>
      <c r="F658" s="64">
        <f t="shared" ca="1" si="85"/>
        <v>48.650096227895119</v>
      </c>
      <c r="G658" s="64">
        <f t="shared" ca="1" si="85"/>
        <v>999.06061265654967</v>
      </c>
      <c r="H658" s="64">
        <f t="shared" ca="1" si="85"/>
        <v>562.52713217918972</v>
      </c>
      <c r="I658" s="64">
        <f t="shared" ca="1" si="85"/>
        <v>549.89413550640359</v>
      </c>
      <c r="J658" s="64">
        <f t="shared" ca="1" si="85"/>
        <v>1178.324118156761</v>
      </c>
      <c r="K658" s="64">
        <f t="shared" ca="1" si="85"/>
        <v>156.83731410277562</v>
      </c>
      <c r="L658" s="64">
        <f t="shared" ca="1" si="85"/>
        <v>553.68456932548509</v>
      </c>
      <c r="M658" s="64">
        <f t="shared" ca="1" si="85"/>
        <v>681.73315790457082</v>
      </c>
      <c r="N658" s="64">
        <f t="shared" ca="1" si="85"/>
        <v>590.41306990941928</v>
      </c>
      <c r="O658" s="115">
        <f t="shared" ca="1" si="81"/>
        <v>5445.8926421475653</v>
      </c>
    </row>
    <row r="659" spans="1:15" hidden="1" x14ac:dyDescent="0.25">
      <c r="A659" s="62">
        <f t="shared" si="82"/>
        <v>658</v>
      </c>
      <c r="B659" s="63">
        <f t="shared" ca="1" si="83"/>
        <v>4.5706055563102879E-2</v>
      </c>
      <c r="C659" s="123">
        <f t="shared" ca="1" si="84"/>
        <v>569.1110075042584</v>
      </c>
      <c r="D659" s="99">
        <f t="shared" ca="1" si="84"/>
        <v>7329.7999784642088</v>
      </c>
      <c r="E659" s="64">
        <f t="shared" ca="1" si="84"/>
        <v>458.16416889266918</v>
      </c>
      <c r="F659" s="64">
        <f t="shared" ca="1" si="85"/>
        <v>410.76250660393328</v>
      </c>
      <c r="G659" s="64">
        <f t="shared" ca="1" si="85"/>
        <v>454.94120834219166</v>
      </c>
      <c r="H659" s="64">
        <f t="shared" ca="1" si="85"/>
        <v>617.95452668743553</v>
      </c>
      <c r="I659" s="64">
        <f t="shared" ca="1" si="85"/>
        <v>-323.07564003776849</v>
      </c>
      <c r="J659" s="64">
        <f t="shared" ca="1" si="85"/>
        <v>550.63779880482298</v>
      </c>
      <c r="K659" s="64">
        <f t="shared" ca="1" si="85"/>
        <v>296.37320103371292</v>
      </c>
      <c r="L659" s="64">
        <f t="shared" ca="1" si="85"/>
        <v>662.94161005616832</v>
      </c>
      <c r="M659" s="64">
        <f t="shared" ca="1" si="85"/>
        <v>1351.0283955510367</v>
      </c>
      <c r="N659" s="64">
        <f t="shared" ca="1" si="85"/>
        <v>-108.69312505962955</v>
      </c>
      <c r="O659" s="115">
        <f t="shared" ca="1" si="81"/>
        <v>4371.0346508745724</v>
      </c>
    </row>
    <row r="660" spans="1:15" hidden="1" x14ac:dyDescent="0.25">
      <c r="A660" s="62">
        <f t="shared" si="82"/>
        <v>659</v>
      </c>
      <c r="B660" s="63">
        <f t="shared" ca="1" si="83"/>
        <v>2.4089250070904109E-3</v>
      </c>
      <c r="C660" s="123">
        <f t="shared" ca="1" si="84"/>
        <v>325.2292343155616</v>
      </c>
      <c r="D660" s="99">
        <f t="shared" ca="1" si="84"/>
        <v>4668.582439959222</v>
      </c>
      <c r="E660" s="64">
        <f t="shared" ca="1" si="84"/>
        <v>898.34648145192887</v>
      </c>
      <c r="F660" s="64">
        <f t="shared" ca="1" si="85"/>
        <v>523.92350662917556</v>
      </c>
      <c r="G660" s="64">
        <f t="shared" ca="1" si="85"/>
        <v>590.38878852249798</v>
      </c>
      <c r="H660" s="64">
        <f t="shared" ca="1" si="85"/>
        <v>594.64136424011144</v>
      </c>
      <c r="I660" s="64">
        <f t="shared" ca="1" si="85"/>
        <v>85.572739581123813</v>
      </c>
      <c r="J660" s="64">
        <f t="shared" ca="1" si="85"/>
        <v>1557.0531896203217</v>
      </c>
      <c r="K660" s="64">
        <f t="shared" ca="1" si="85"/>
        <v>561.90196937074393</v>
      </c>
      <c r="L660" s="64">
        <f t="shared" ca="1" si="85"/>
        <v>548.13727744165908</v>
      </c>
      <c r="M660" s="64">
        <f t="shared" ca="1" si="85"/>
        <v>1220.7814420803438</v>
      </c>
      <c r="N660" s="64">
        <f t="shared" ca="1" si="85"/>
        <v>796.46039935272984</v>
      </c>
      <c r="O660" s="115">
        <f t="shared" ca="1" si="81"/>
        <v>7377.2071582906365</v>
      </c>
    </row>
    <row r="661" spans="1:15" hidden="1" x14ac:dyDescent="0.25">
      <c r="A661" s="62">
        <f t="shared" si="82"/>
        <v>660</v>
      </c>
      <c r="B661" s="63">
        <f t="shared" ca="1" si="83"/>
        <v>3.0384276683015528E-2</v>
      </c>
      <c r="C661" s="123">
        <f t="shared" ca="1" si="84"/>
        <v>144.05278034449572</v>
      </c>
      <c r="D661" s="99">
        <f t="shared" ca="1" si="84"/>
        <v>7475.2053304092469</v>
      </c>
      <c r="E661" s="64">
        <f t="shared" ca="1" si="84"/>
        <v>849.3905530454681</v>
      </c>
      <c r="F661" s="64">
        <f t="shared" ca="1" si="85"/>
        <v>1040.1965366592633</v>
      </c>
      <c r="G661" s="64">
        <f t="shared" ca="1" si="85"/>
        <v>-563.79524865353483</v>
      </c>
      <c r="H661" s="64">
        <f t="shared" ca="1" si="85"/>
        <v>733.35849087277506</v>
      </c>
      <c r="I661" s="64">
        <f t="shared" ca="1" si="85"/>
        <v>430.71215537673521</v>
      </c>
      <c r="J661" s="64">
        <f t="shared" ca="1" si="85"/>
        <v>-168.74560803037286</v>
      </c>
      <c r="K661" s="64">
        <f t="shared" ca="1" si="85"/>
        <v>686.05092648790094</v>
      </c>
      <c r="L661" s="64">
        <f t="shared" ca="1" si="85"/>
        <v>513.37056567456136</v>
      </c>
      <c r="M661" s="64">
        <f t="shared" ca="1" si="85"/>
        <v>323.07745885239342</v>
      </c>
      <c r="N661" s="64">
        <f t="shared" ca="1" si="85"/>
        <v>865.52752399191399</v>
      </c>
      <c r="O661" s="115">
        <f t="shared" ca="1" si="81"/>
        <v>4709.1433542771038</v>
      </c>
    </row>
    <row r="662" spans="1:15" hidden="1" x14ac:dyDescent="0.25">
      <c r="A662" s="62">
        <f t="shared" si="82"/>
        <v>661</v>
      </c>
      <c r="B662" s="63">
        <f t="shared" ca="1" si="83"/>
        <v>7.0925905106401441E-2</v>
      </c>
      <c r="C662" s="123">
        <f t="shared" ca="1" si="84"/>
        <v>207.14021748721143</v>
      </c>
      <c r="D662" s="99">
        <f t="shared" ca="1" si="84"/>
        <v>4929.0093333437126</v>
      </c>
      <c r="E662" s="64">
        <f t="shared" ca="1" si="84"/>
        <v>-548.67758495665203</v>
      </c>
      <c r="F662" s="64">
        <f t="shared" ca="1" si="85"/>
        <v>616.94164753679524</v>
      </c>
      <c r="G662" s="64">
        <f t="shared" ca="1" si="85"/>
        <v>473.41456822093846</v>
      </c>
      <c r="H662" s="64">
        <f t="shared" ca="1" si="85"/>
        <v>421.47716223343718</v>
      </c>
      <c r="I662" s="64">
        <f t="shared" ca="1" si="85"/>
        <v>700.04065882021894</v>
      </c>
      <c r="J662" s="64">
        <f t="shared" ca="1" si="85"/>
        <v>-338.68581197833271</v>
      </c>
      <c r="K662" s="64">
        <f t="shared" ca="1" si="85"/>
        <v>985.38384753398202</v>
      </c>
      <c r="L662" s="64">
        <f t="shared" ca="1" si="85"/>
        <v>928.36292737433575</v>
      </c>
      <c r="M662" s="64">
        <f t="shared" ca="1" si="85"/>
        <v>-21.790061368912461</v>
      </c>
      <c r="N662" s="64">
        <f t="shared" ca="1" si="85"/>
        <v>483.91103937375237</v>
      </c>
      <c r="O662" s="115">
        <f t="shared" ca="1" si="81"/>
        <v>3700.3783927895629</v>
      </c>
    </row>
    <row r="663" spans="1:15" hidden="1" x14ac:dyDescent="0.25">
      <c r="A663" s="62">
        <f t="shared" si="82"/>
        <v>662</v>
      </c>
      <c r="B663" s="63">
        <f t="shared" ca="1" si="83"/>
        <v>1.380387932971857E-2</v>
      </c>
      <c r="C663" s="123">
        <f t="shared" ca="1" si="84"/>
        <v>462.21291404205323</v>
      </c>
      <c r="D663" s="99">
        <f t="shared" ca="1" si="84"/>
        <v>8552.4455705708206</v>
      </c>
      <c r="E663" s="64">
        <f t="shared" ca="1" si="84"/>
        <v>-33.747374678106212</v>
      </c>
      <c r="F663" s="64">
        <f t="shared" ca="1" si="85"/>
        <v>-228.10293249210542</v>
      </c>
      <c r="G663" s="64">
        <f t="shared" ca="1" si="85"/>
        <v>366.67160939380489</v>
      </c>
      <c r="H663" s="64">
        <f t="shared" ca="1" si="85"/>
        <v>865.74532901868861</v>
      </c>
      <c r="I663" s="64">
        <f t="shared" ca="1" si="85"/>
        <v>229.05041594765055</v>
      </c>
      <c r="J663" s="64">
        <f t="shared" ca="1" si="85"/>
        <v>-38.498695009691346</v>
      </c>
      <c r="K663" s="64">
        <f t="shared" ca="1" si="85"/>
        <v>509.02242410841603</v>
      </c>
      <c r="L663" s="64">
        <f t="shared" ca="1" si="85"/>
        <v>1559.399229979615</v>
      </c>
      <c r="M663" s="64">
        <f t="shared" ca="1" si="85"/>
        <v>849.35896053723002</v>
      </c>
      <c r="N663" s="64">
        <f t="shared" ca="1" si="85"/>
        <v>938.13037029365546</v>
      </c>
      <c r="O663" s="115">
        <f t="shared" ca="1" si="81"/>
        <v>5017.0293370991576</v>
      </c>
    </row>
    <row r="664" spans="1:15" hidden="1" x14ac:dyDescent="0.25">
      <c r="A664" s="62">
        <f t="shared" si="82"/>
        <v>663</v>
      </c>
      <c r="B664" s="63">
        <f t="shared" ca="1" si="83"/>
        <v>0.1194518432913052</v>
      </c>
      <c r="C664" s="123">
        <f t="shared" ca="1" si="84"/>
        <v>536.37664177096235</v>
      </c>
      <c r="D664" s="99">
        <f t="shared" ca="1" si="84"/>
        <v>5009.0980437156431</v>
      </c>
      <c r="E664" s="64">
        <f t="shared" ca="1" si="84"/>
        <v>37.424442002213539</v>
      </c>
      <c r="F664" s="64">
        <f t="shared" ca="1" si="85"/>
        <v>791.24091899626615</v>
      </c>
      <c r="G664" s="64">
        <f t="shared" ca="1" si="85"/>
        <v>-113.92006995897566</v>
      </c>
      <c r="H664" s="64">
        <f t="shared" ca="1" si="85"/>
        <v>708.84265053274498</v>
      </c>
      <c r="I664" s="64">
        <f t="shared" ca="1" si="85"/>
        <v>371.9247053361492</v>
      </c>
      <c r="J664" s="64">
        <f t="shared" ca="1" si="85"/>
        <v>768.71645067015675</v>
      </c>
      <c r="K664" s="64">
        <f t="shared" ca="1" si="85"/>
        <v>616.2622707287934</v>
      </c>
      <c r="L664" s="64">
        <f t="shared" ca="1" si="85"/>
        <v>917.53109736035799</v>
      </c>
      <c r="M664" s="64">
        <f t="shared" ca="1" si="85"/>
        <v>805.37687400487891</v>
      </c>
      <c r="N664" s="64">
        <f t="shared" ca="1" si="85"/>
        <v>-1.4593279141553808</v>
      </c>
      <c r="O664" s="115">
        <f t="shared" ca="1" si="81"/>
        <v>4901.9400117584291</v>
      </c>
    </row>
    <row r="665" spans="1:15" hidden="1" x14ac:dyDescent="0.25">
      <c r="A665" s="62">
        <f t="shared" si="82"/>
        <v>664</v>
      </c>
      <c r="B665" s="63">
        <f t="shared" ca="1" si="83"/>
        <v>6.1562320823507065E-2</v>
      </c>
      <c r="C665" s="123">
        <f t="shared" ca="1" si="84"/>
        <v>518.63391118986044</v>
      </c>
      <c r="D665" s="99">
        <f t="shared" ca="1" si="84"/>
        <v>8203.3845241393483</v>
      </c>
      <c r="E665" s="64">
        <f t="shared" ca="1" si="84"/>
        <v>432.43528570208406</v>
      </c>
      <c r="F665" s="64">
        <f t="shared" ca="1" si="85"/>
        <v>524.23008138619434</v>
      </c>
      <c r="G665" s="64">
        <f t="shared" ca="1" si="85"/>
        <v>590.45496807065967</v>
      </c>
      <c r="H665" s="64">
        <f t="shared" ca="1" si="85"/>
        <v>54.812041614783595</v>
      </c>
      <c r="I665" s="64">
        <f t="shared" ca="1" si="85"/>
        <v>-112.56203381072396</v>
      </c>
      <c r="J665" s="64">
        <f t="shared" ca="1" si="85"/>
        <v>290.38999962182027</v>
      </c>
      <c r="K665" s="64">
        <f t="shared" ca="1" si="85"/>
        <v>409.32571908733485</v>
      </c>
      <c r="L665" s="64">
        <f t="shared" ca="1" si="85"/>
        <v>1116.6262747464002</v>
      </c>
      <c r="M665" s="64">
        <f t="shared" ca="1" si="85"/>
        <v>298.85725970099963</v>
      </c>
      <c r="N665" s="64">
        <f t="shared" ca="1" si="85"/>
        <v>80.889943248347322</v>
      </c>
      <c r="O665" s="115">
        <f t="shared" ca="1" si="81"/>
        <v>3685.4595393679001</v>
      </c>
    </row>
    <row r="666" spans="1:15" hidden="1" x14ac:dyDescent="0.25">
      <c r="A666" s="62">
        <f t="shared" si="82"/>
        <v>665</v>
      </c>
      <c r="B666" s="63">
        <f t="shared" ca="1" si="83"/>
        <v>1.5935078552663628E-2</v>
      </c>
      <c r="C666" s="123">
        <f t="shared" ca="1" si="84"/>
        <v>-50.545930100205624</v>
      </c>
      <c r="D666" s="99">
        <f t="shared" ca="1" si="84"/>
        <v>4295.2578259510155</v>
      </c>
      <c r="E666" s="64">
        <f t="shared" ca="1" si="84"/>
        <v>126.28308009721553</v>
      </c>
      <c r="F666" s="64">
        <f t="shared" ref="F666:N681" ca="1" si="86">(_xlfn.NORM.INV(RAND(),F$1*$R$1,F$1*$U$1))</f>
        <v>-202.67549193317973</v>
      </c>
      <c r="G666" s="64">
        <f t="shared" ca="1" si="86"/>
        <v>1153.4599818291358</v>
      </c>
      <c r="H666" s="64">
        <f t="shared" ca="1" si="86"/>
        <v>297.85677484226085</v>
      </c>
      <c r="I666" s="64">
        <f t="shared" ca="1" si="86"/>
        <v>-501.49777235618126</v>
      </c>
      <c r="J666" s="64">
        <f t="shared" ca="1" si="86"/>
        <v>-367.08280652161625</v>
      </c>
      <c r="K666" s="64">
        <f t="shared" ca="1" si="86"/>
        <v>414.63583735240667</v>
      </c>
      <c r="L666" s="64">
        <f t="shared" ca="1" si="86"/>
        <v>470.22944298069189</v>
      </c>
      <c r="M666" s="64">
        <f t="shared" ca="1" si="86"/>
        <v>886.35202578734231</v>
      </c>
      <c r="N666" s="64">
        <f t="shared" ca="1" si="86"/>
        <v>-167.10277357752659</v>
      </c>
      <c r="O666" s="115">
        <f t="shared" ca="1" si="81"/>
        <v>2110.4582985005495</v>
      </c>
    </row>
    <row r="667" spans="1:15" hidden="1" x14ac:dyDescent="0.25">
      <c r="A667" s="62">
        <f t="shared" si="82"/>
        <v>666</v>
      </c>
      <c r="B667" s="63">
        <f t="shared" ca="1" si="83"/>
        <v>4.1334217752726325E-2</v>
      </c>
      <c r="C667" s="123">
        <f t="shared" ca="1" si="84"/>
        <v>-135.50862215217069</v>
      </c>
      <c r="D667" s="99">
        <f t="shared" ca="1" si="84"/>
        <v>-6604.9900364683217</v>
      </c>
      <c r="E667" s="64">
        <f t="shared" ca="1" si="84"/>
        <v>103.53729344676884</v>
      </c>
      <c r="F667" s="64">
        <f t="shared" ca="1" si="86"/>
        <v>767.15487997408059</v>
      </c>
      <c r="G667" s="64">
        <f t="shared" ca="1" si="86"/>
        <v>621.68075748313447</v>
      </c>
      <c r="H667" s="64">
        <f t="shared" ca="1" si="86"/>
        <v>842.21628375762452</v>
      </c>
      <c r="I667" s="64">
        <f t="shared" ca="1" si="86"/>
        <v>1109.5958093793197</v>
      </c>
      <c r="J667" s="64">
        <f t="shared" ca="1" si="86"/>
        <v>568.25429986417089</v>
      </c>
      <c r="K667" s="64">
        <f t="shared" ca="1" si="86"/>
        <v>-297.87868387775586</v>
      </c>
      <c r="L667" s="64">
        <f t="shared" ca="1" si="86"/>
        <v>1233.7071520380259</v>
      </c>
      <c r="M667" s="64">
        <f t="shared" ca="1" si="86"/>
        <v>444.64112558941883</v>
      </c>
      <c r="N667" s="64">
        <f t="shared" ca="1" si="86"/>
        <v>882.18369832028282</v>
      </c>
      <c r="O667" s="115">
        <f t="shared" ca="1" si="81"/>
        <v>6275.0926159750716</v>
      </c>
    </row>
    <row r="668" spans="1:15" hidden="1" x14ac:dyDescent="0.25">
      <c r="A668" s="62">
        <f t="shared" si="82"/>
        <v>667</v>
      </c>
      <c r="B668" s="63">
        <f t="shared" ca="1" si="83"/>
        <v>6.2936250553114789E-2</v>
      </c>
      <c r="C668" s="123">
        <f t="shared" ca="1" si="84"/>
        <v>-729.22371806751153</v>
      </c>
      <c r="D668" s="99">
        <f t="shared" ca="1" si="84"/>
        <v>1256.9283121354465</v>
      </c>
      <c r="E668" s="64">
        <f t="shared" ca="1" si="84"/>
        <v>-465.81789734328788</v>
      </c>
      <c r="F668" s="64">
        <f t="shared" ca="1" si="86"/>
        <v>290.76888932291547</v>
      </c>
      <c r="G668" s="64">
        <f t="shared" ca="1" si="86"/>
        <v>170.02755010541597</v>
      </c>
      <c r="H668" s="64">
        <f t="shared" ca="1" si="86"/>
        <v>498.69890816259141</v>
      </c>
      <c r="I668" s="64">
        <f t="shared" ca="1" si="86"/>
        <v>1441.981484078507</v>
      </c>
      <c r="J668" s="64">
        <f t="shared" ca="1" si="86"/>
        <v>-287.38141262637623</v>
      </c>
      <c r="K668" s="64">
        <f t="shared" ca="1" si="86"/>
        <v>398.27963280655439</v>
      </c>
      <c r="L668" s="64">
        <f t="shared" ca="1" si="86"/>
        <v>254.82320558185944</v>
      </c>
      <c r="M668" s="64">
        <f t="shared" ca="1" si="86"/>
        <v>814.40946470899803</v>
      </c>
      <c r="N668" s="64">
        <f t="shared" ca="1" si="86"/>
        <v>712.24072068077339</v>
      </c>
      <c r="O668" s="115">
        <f t="shared" ca="1" si="81"/>
        <v>3828.0305454779514</v>
      </c>
    </row>
    <row r="669" spans="1:15" hidden="1" x14ac:dyDescent="0.25">
      <c r="A669" s="62">
        <f t="shared" si="82"/>
        <v>668</v>
      </c>
      <c r="B669" s="63">
        <f t="shared" ca="1" si="83"/>
        <v>-2.6457561813458638E-2</v>
      </c>
      <c r="C669" s="123">
        <f t="shared" ca="1" si="84"/>
        <v>541.40378422428705</v>
      </c>
      <c r="D669" s="99">
        <f t="shared" ca="1" si="84"/>
        <v>8702.3817044819698</v>
      </c>
      <c r="E669" s="64">
        <f t="shared" ca="1" si="84"/>
        <v>890.13896181414339</v>
      </c>
      <c r="F669" s="64">
        <f t="shared" ca="1" si="86"/>
        <v>386.17732431686409</v>
      </c>
      <c r="G669" s="64">
        <f t="shared" ca="1" si="86"/>
        <v>713.60073320846391</v>
      </c>
      <c r="H669" s="64">
        <f t="shared" ca="1" si="86"/>
        <v>564.0717307084002</v>
      </c>
      <c r="I669" s="64">
        <f t="shared" ca="1" si="86"/>
        <v>670.10095717407216</v>
      </c>
      <c r="J669" s="64">
        <f t="shared" ca="1" si="86"/>
        <v>873.93512134717309</v>
      </c>
      <c r="K669" s="64">
        <f t="shared" ca="1" si="86"/>
        <v>439.14851846093325</v>
      </c>
      <c r="L669" s="64">
        <f t="shared" ca="1" si="86"/>
        <v>-28.261865879745187</v>
      </c>
      <c r="M669" s="64">
        <f t="shared" ca="1" si="86"/>
        <v>849.15288892673948</v>
      </c>
      <c r="N669" s="64">
        <f t="shared" ca="1" si="86"/>
        <v>649.40506458217715</v>
      </c>
      <c r="O669" s="115">
        <f t="shared" ca="1" si="81"/>
        <v>6007.4694346592205</v>
      </c>
    </row>
    <row r="670" spans="1:15" hidden="1" x14ac:dyDescent="0.25">
      <c r="A670" s="62">
        <f t="shared" si="82"/>
        <v>669</v>
      </c>
      <c r="B670" s="63">
        <f t="shared" ca="1" si="83"/>
        <v>0.12888037879458603</v>
      </c>
      <c r="C670" s="123">
        <f t="shared" ca="1" si="84"/>
        <v>-374.85422597799288</v>
      </c>
      <c r="D670" s="99">
        <f t="shared" ca="1" si="84"/>
        <v>7161.8451852655926</v>
      </c>
      <c r="E670" s="64">
        <f t="shared" ca="1" si="84"/>
        <v>620.83924898979069</v>
      </c>
      <c r="F670" s="64">
        <f t="shared" ca="1" si="86"/>
        <v>1459.6060178390808</v>
      </c>
      <c r="G670" s="64">
        <f t="shared" ca="1" si="86"/>
        <v>862.41314054634404</v>
      </c>
      <c r="H670" s="64">
        <f t="shared" ca="1" si="86"/>
        <v>291.35760736679191</v>
      </c>
      <c r="I670" s="64">
        <f t="shared" ca="1" si="86"/>
        <v>426.18893991609963</v>
      </c>
      <c r="J670" s="64">
        <f t="shared" ca="1" si="86"/>
        <v>1341.9433188270718</v>
      </c>
      <c r="K670" s="64">
        <f t="shared" ca="1" si="86"/>
        <v>699.35636319941125</v>
      </c>
      <c r="L670" s="64">
        <f t="shared" ca="1" si="86"/>
        <v>611.01149412294228</v>
      </c>
      <c r="M670" s="64">
        <f t="shared" ca="1" si="86"/>
        <v>887.72091472085935</v>
      </c>
      <c r="N670" s="64">
        <f t="shared" ca="1" si="86"/>
        <v>1031.9993513594768</v>
      </c>
      <c r="O670" s="115">
        <f t="shared" ca="1" si="81"/>
        <v>8232.4363968878679</v>
      </c>
    </row>
    <row r="671" spans="1:15" hidden="1" x14ac:dyDescent="0.25">
      <c r="A671" s="62">
        <f t="shared" si="82"/>
        <v>670</v>
      </c>
      <c r="B671" s="63">
        <f t="shared" ca="1" si="83"/>
        <v>8.6945738570245984E-2</v>
      </c>
      <c r="C671" s="123">
        <f t="shared" ca="1" si="84"/>
        <v>28.451117861940588</v>
      </c>
      <c r="D671" s="99">
        <f t="shared" ca="1" si="84"/>
        <v>1532.1776993512854</v>
      </c>
      <c r="E671" s="64">
        <f t="shared" ca="1" si="84"/>
        <v>759.05907225028068</v>
      </c>
      <c r="F671" s="64">
        <f t="shared" ca="1" si="86"/>
        <v>449.84306519400747</v>
      </c>
      <c r="G671" s="64">
        <f t="shared" ca="1" si="86"/>
        <v>1328.5065731496347</v>
      </c>
      <c r="H671" s="64">
        <f t="shared" ca="1" si="86"/>
        <v>13.331667118637938</v>
      </c>
      <c r="I671" s="64">
        <f t="shared" ca="1" si="86"/>
        <v>777.7832915465159</v>
      </c>
      <c r="J671" s="64">
        <f t="shared" ca="1" si="86"/>
        <v>526.42951313865922</v>
      </c>
      <c r="K671" s="64">
        <f t="shared" ca="1" si="86"/>
        <v>503.50397694333049</v>
      </c>
      <c r="L671" s="64">
        <f t="shared" ca="1" si="86"/>
        <v>-170.32906551762323</v>
      </c>
      <c r="M671" s="64">
        <f t="shared" ca="1" si="86"/>
        <v>529.04628575066351</v>
      </c>
      <c r="N671" s="64">
        <f t="shared" ca="1" si="86"/>
        <v>186.98078684565706</v>
      </c>
      <c r="O671" s="115">
        <f t="shared" ca="1" si="81"/>
        <v>4904.1551664197641</v>
      </c>
    </row>
    <row r="672" spans="1:15" hidden="1" x14ac:dyDescent="0.25">
      <c r="A672" s="62">
        <f t="shared" si="82"/>
        <v>671</v>
      </c>
      <c r="B672" s="63">
        <f t="shared" ca="1" si="83"/>
        <v>0.10671155521055185</v>
      </c>
      <c r="C672" s="123">
        <f t="shared" ca="1" si="84"/>
        <v>1090.1168401730852</v>
      </c>
      <c r="D672" s="99">
        <f t="shared" ca="1" si="84"/>
        <v>9120.6971707952835</v>
      </c>
      <c r="E672" s="64">
        <f t="shared" ca="1" si="84"/>
        <v>86.673163174222907</v>
      </c>
      <c r="F672" s="64">
        <f t="shared" ca="1" si="86"/>
        <v>523.34684441718821</v>
      </c>
      <c r="G672" s="64">
        <f t="shared" ca="1" si="86"/>
        <v>1296.0564767533779</v>
      </c>
      <c r="H672" s="64">
        <f t="shared" ca="1" si="86"/>
        <v>152.20776586849763</v>
      </c>
      <c r="I672" s="64">
        <f t="shared" ca="1" si="86"/>
        <v>1142.7681700980979</v>
      </c>
      <c r="J672" s="64">
        <f t="shared" ca="1" si="86"/>
        <v>696.23499048884889</v>
      </c>
      <c r="K672" s="64">
        <f t="shared" ca="1" si="86"/>
        <v>204.27043658435059</v>
      </c>
      <c r="L672" s="64">
        <f t="shared" ca="1" si="86"/>
        <v>-241.62490808765244</v>
      </c>
      <c r="M672" s="64">
        <f t="shared" ca="1" si="86"/>
        <v>-580.7648720970999</v>
      </c>
      <c r="N672" s="64">
        <f t="shared" ca="1" si="86"/>
        <v>85.366544352651317</v>
      </c>
      <c r="O672" s="115">
        <f t="shared" ca="1" si="81"/>
        <v>3364.5346115524826</v>
      </c>
    </row>
    <row r="673" spans="1:15" hidden="1" x14ac:dyDescent="0.25">
      <c r="A673" s="62">
        <f t="shared" si="82"/>
        <v>672</v>
      </c>
      <c r="B673" s="63">
        <f t="shared" ca="1" si="83"/>
        <v>-3.2676675524603821E-2</v>
      </c>
      <c r="C673" s="123">
        <f t="shared" ca="1" si="84"/>
        <v>353.95599036045633</v>
      </c>
      <c r="D673" s="99">
        <f t="shared" ca="1" si="84"/>
        <v>5022.4114020778143</v>
      </c>
      <c r="E673" s="64">
        <f t="shared" ca="1" si="84"/>
        <v>687.13814747248057</v>
      </c>
      <c r="F673" s="64">
        <f t="shared" ca="1" si="86"/>
        <v>1476.7118473380565</v>
      </c>
      <c r="G673" s="64">
        <f t="shared" ca="1" si="86"/>
        <v>559.15280706766748</v>
      </c>
      <c r="H673" s="64">
        <f t="shared" ca="1" si="86"/>
        <v>1509.3760335272964</v>
      </c>
      <c r="I673" s="64">
        <f t="shared" ca="1" si="86"/>
        <v>618.21570161896352</v>
      </c>
      <c r="J673" s="64">
        <f t="shared" ca="1" si="86"/>
        <v>-33.679795769520069</v>
      </c>
      <c r="K673" s="64">
        <f t="shared" ca="1" si="86"/>
        <v>-130.73226473287627</v>
      </c>
      <c r="L673" s="64">
        <f t="shared" ca="1" si="86"/>
        <v>1161.5848752400666</v>
      </c>
      <c r="M673" s="64">
        <f t="shared" ca="1" si="86"/>
        <v>290.34354019501211</v>
      </c>
      <c r="N673" s="64">
        <f t="shared" ca="1" si="86"/>
        <v>802.52525093617135</v>
      </c>
      <c r="O673" s="115">
        <f t="shared" ca="1" si="81"/>
        <v>6940.6361428933187</v>
      </c>
    </row>
    <row r="674" spans="1:15" hidden="1" x14ac:dyDescent="0.25">
      <c r="A674" s="62">
        <f t="shared" si="82"/>
        <v>673</v>
      </c>
      <c r="B674" s="63">
        <f t="shared" ca="1" si="83"/>
        <v>1.4641762243431743E-2</v>
      </c>
      <c r="C674" s="123">
        <f t="shared" ca="1" si="84"/>
        <v>1539.8482626001544</v>
      </c>
      <c r="D674" s="99">
        <f t="shared" ca="1" si="84"/>
        <v>16084.915943920692</v>
      </c>
      <c r="E674" s="64">
        <f t="shared" ca="1" si="84"/>
        <v>262.40492803319682</v>
      </c>
      <c r="F674" s="64">
        <f t="shared" ca="1" si="86"/>
        <v>133.61256980153308</v>
      </c>
      <c r="G674" s="64">
        <f t="shared" ca="1" si="86"/>
        <v>536.35606194318223</v>
      </c>
      <c r="H674" s="64">
        <f t="shared" ca="1" si="86"/>
        <v>775.70197281825654</v>
      </c>
      <c r="I674" s="64">
        <f t="shared" ca="1" si="86"/>
        <v>638.1965436504571</v>
      </c>
      <c r="J674" s="64">
        <f t="shared" ca="1" si="86"/>
        <v>804.02045219935189</v>
      </c>
      <c r="K674" s="64">
        <f t="shared" ca="1" si="86"/>
        <v>1132.986921346946</v>
      </c>
      <c r="L674" s="64">
        <f t="shared" ca="1" si="86"/>
        <v>403.78702352436824</v>
      </c>
      <c r="M674" s="64">
        <f t="shared" ca="1" si="86"/>
        <v>-102.42196938959</v>
      </c>
      <c r="N674" s="64">
        <f t="shared" ca="1" si="86"/>
        <v>618.82214123667256</v>
      </c>
      <c r="O674" s="115">
        <f t="shared" ca="1" si="81"/>
        <v>5203.4666451643743</v>
      </c>
    </row>
    <row r="675" spans="1:15" hidden="1" x14ac:dyDescent="0.25">
      <c r="A675" s="62">
        <f t="shared" si="82"/>
        <v>674</v>
      </c>
      <c r="B675" s="63">
        <f t="shared" ca="1" si="83"/>
        <v>0.1208291990815845</v>
      </c>
      <c r="C675" s="123">
        <f t="shared" ca="1" si="84"/>
        <v>480.67322298624993</v>
      </c>
      <c r="D675" s="99">
        <f t="shared" ca="1" si="84"/>
        <v>3105.7225310426647</v>
      </c>
      <c r="E675" s="64">
        <f t="shared" ca="1" si="84"/>
        <v>1071.7041481898391</v>
      </c>
      <c r="F675" s="64">
        <f t="shared" ca="1" si="86"/>
        <v>125.25530229441517</v>
      </c>
      <c r="G675" s="64">
        <f t="shared" ca="1" si="86"/>
        <v>-138.28267127646063</v>
      </c>
      <c r="H675" s="64">
        <f t="shared" ca="1" si="86"/>
        <v>512.90947501419726</v>
      </c>
      <c r="I675" s="64">
        <f t="shared" ca="1" si="86"/>
        <v>295.20404836929958</v>
      </c>
      <c r="J675" s="64">
        <f t="shared" ca="1" si="86"/>
        <v>187.54212593799127</v>
      </c>
      <c r="K675" s="64">
        <f t="shared" ca="1" si="86"/>
        <v>916.08526891290285</v>
      </c>
      <c r="L675" s="64">
        <f t="shared" ca="1" si="86"/>
        <v>939.68527395255046</v>
      </c>
      <c r="M675" s="64">
        <f t="shared" ca="1" si="86"/>
        <v>626.69452863097194</v>
      </c>
      <c r="N675" s="64">
        <f t="shared" ca="1" si="86"/>
        <v>626.32572915253525</v>
      </c>
      <c r="O675" s="115">
        <f t="shared" ca="1" si="81"/>
        <v>5163.1232291782426</v>
      </c>
    </row>
    <row r="676" spans="1:15" hidden="1" x14ac:dyDescent="0.25">
      <c r="A676" s="62">
        <f t="shared" si="82"/>
        <v>675</v>
      </c>
      <c r="B676" s="63">
        <f t="shared" ca="1" si="83"/>
        <v>2.9118913894790877E-2</v>
      </c>
      <c r="C676" s="123">
        <f t="shared" ca="1" si="84"/>
        <v>304.64652953668849</v>
      </c>
      <c r="D676" s="99">
        <f t="shared" ca="1" si="84"/>
        <v>-4267.8843172858269</v>
      </c>
      <c r="E676" s="64">
        <f t="shared" ca="1" si="84"/>
        <v>-563.63794158495807</v>
      </c>
      <c r="F676" s="64">
        <f t="shared" ca="1" si="86"/>
        <v>323.88557600734367</v>
      </c>
      <c r="G676" s="64">
        <f t="shared" ca="1" si="86"/>
        <v>112.77883860143163</v>
      </c>
      <c r="H676" s="64">
        <f t="shared" ca="1" si="86"/>
        <v>1330.6183641735047</v>
      </c>
      <c r="I676" s="64">
        <f t="shared" ca="1" si="86"/>
        <v>-339.62185567942788</v>
      </c>
      <c r="J676" s="64">
        <f t="shared" ca="1" si="86"/>
        <v>170.33365556073232</v>
      </c>
      <c r="K676" s="64">
        <f t="shared" ca="1" si="86"/>
        <v>896.30033168283614</v>
      </c>
      <c r="L676" s="64">
        <f t="shared" ca="1" si="86"/>
        <v>489.32647384471665</v>
      </c>
      <c r="M676" s="64">
        <f t="shared" ca="1" si="86"/>
        <v>88.469191135803271</v>
      </c>
      <c r="N676" s="64">
        <f t="shared" ca="1" si="86"/>
        <v>624.42928030655446</v>
      </c>
      <c r="O676" s="115">
        <f t="shared" ca="1" si="81"/>
        <v>3132.8819140485366</v>
      </c>
    </row>
    <row r="677" spans="1:15" hidden="1" x14ac:dyDescent="0.25">
      <c r="A677" s="62">
        <f t="shared" si="82"/>
        <v>676</v>
      </c>
      <c r="B677" s="63">
        <f t="shared" ca="1" si="83"/>
        <v>2.2631430458466557E-2</v>
      </c>
      <c r="C677" s="123">
        <f t="shared" ca="1" si="84"/>
        <v>819.2771582662981</v>
      </c>
      <c r="D677" s="99">
        <f t="shared" ca="1" si="84"/>
        <v>-430.65407693697944</v>
      </c>
      <c r="E677" s="64">
        <f t="shared" ca="1" si="84"/>
        <v>198.52656006902043</v>
      </c>
      <c r="F677" s="64">
        <f t="shared" ca="1" si="86"/>
        <v>1089.2613062071205</v>
      </c>
      <c r="G677" s="64">
        <f t="shared" ca="1" si="86"/>
        <v>231.61345429236621</v>
      </c>
      <c r="H677" s="64">
        <f t="shared" ca="1" si="86"/>
        <v>-281.67407871712783</v>
      </c>
      <c r="I677" s="64">
        <f t="shared" ca="1" si="86"/>
        <v>-63.994984746110504</v>
      </c>
      <c r="J677" s="64">
        <f t="shared" ca="1" si="86"/>
        <v>538.38204875173437</v>
      </c>
      <c r="K677" s="64">
        <f t="shared" ca="1" si="86"/>
        <v>878.19600561558673</v>
      </c>
      <c r="L677" s="64">
        <f t="shared" ca="1" si="86"/>
        <v>570.7379784948273</v>
      </c>
      <c r="M677" s="64">
        <f t="shared" ca="1" si="86"/>
        <v>200.19123215889812</v>
      </c>
      <c r="N677" s="64">
        <f t="shared" ca="1" si="86"/>
        <v>668.34966574813222</v>
      </c>
      <c r="O677" s="115">
        <f t="shared" ca="1" si="81"/>
        <v>4029.5891878744474</v>
      </c>
    </row>
    <row r="678" spans="1:15" hidden="1" x14ac:dyDescent="0.25">
      <c r="A678" s="62">
        <f t="shared" si="82"/>
        <v>677</v>
      </c>
      <c r="B678" s="63">
        <f t="shared" ca="1" si="83"/>
        <v>0.19460382476137689</v>
      </c>
      <c r="C678" s="123">
        <f t="shared" ca="1" si="84"/>
        <v>766.11253244642023</v>
      </c>
      <c r="D678" s="99">
        <f t="shared" ca="1" si="84"/>
        <v>7275.2278703910069</v>
      </c>
      <c r="E678" s="64">
        <f t="shared" ca="1" si="84"/>
        <v>920.08792694310011</v>
      </c>
      <c r="F678" s="64">
        <f t="shared" ca="1" si="86"/>
        <v>696.11277192206967</v>
      </c>
      <c r="G678" s="64">
        <f t="shared" ca="1" si="86"/>
        <v>820.92186673569506</v>
      </c>
      <c r="H678" s="64">
        <f t="shared" ca="1" si="86"/>
        <v>116.36199625301322</v>
      </c>
      <c r="I678" s="64">
        <f t="shared" ca="1" si="86"/>
        <v>707.32030845352028</v>
      </c>
      <c r="J678" s="64">
        <f t="shared" ca="1" si="86"/>
        <v>1132.4972966269129</v>
      </c>
      <c r="K678" s="64">
        <f t="shared" ca="1" si="86"/>
        <v>-587.5588914959651</v>
      </c>
      <c r="L678" s="64">
        <f t="shared" ca="1" si="86"/>
        <v>-268.2977260774893</v>
      </c>
      <c r="M678" s="64">
        <f t="shared" ca="1" si="86"/>
        <v>1293.5821706857178</v>
      </c>
      <c r="N678" s="64">
        <f t="shared" ca="1" si="86"/>
        <v>32.229891868340871</v>
      </c>
      <c r="O678" s="115">
        <f t="shared" ca="1" si="81"/>
        <v>4863.2576119149144</v>
      </c>
    </row>
    <row r="679" spans="1:15" hidden="1" x14ac:dyDescent="0.25">
      <c r="A679" s="62">
        <f t="shared" si="82"/>
        <v>678</v>
      </c>
      <c r="B679" s="63">
        <f t="shared" ca="1" si="83"/>
        <v>0.10511095536132381</v>
      </c>
      <c r="C679" s="123">
        <f t="shared" ca="1" si="84"/>
        <v>273.13985782543926</v>
      </c>
      <c r="D679" s="99">
        <f t="shared" ca="1" si="84"/>
        <v>-9551.2246903602936</v>
      </c>
      <c r="E679" s="64">
        <f t="shared" ca="1" si="84"/>
        <v>94.89207821684073</v>
      </c>
      <c r="F679" s="64">
        <f t="shared" ca="1" si="86"/>
        <v>253.12348267774033</v>
      </c>
      <c r="G679" s="64">
        <f t="shared" ca="1" si="86"/>
        <v>425.41434875949881</v>
      </c>
      <c r="H679" s="64">
        <f t="shared" ca="1" si="86"/>
        <v>351.08699098130944</v>
      </c>
      <c r="I679" s="64">
        <f t="shared" ca="1" si="86"/>
        <v>505.85611747509944</v>
      </c>
      <c r="J679" s="64">
        <f t="shared" ca="1" si="86"/>
        <v>1252.2555169815566</v>
      </c>
      <c r="K679" s="64">
        <f t="shared" ca="1" si="86"/>
        <v>1277.1773391150027</v>
      </c>
      <c r="L679" s="64">
        <f t="shared" ca="1" si="86"/>
        <v>121.42708247843285</v>
      </c>
      <c r="M679" s="64">
        <f t="shared" ca="1" si="86"/>
        <v>1205.0897430372215</v>
      </c>
      <c r="N679" s="64">
        <f t="shared" ca="1" si="86"/>
        <v>777.03311995242984</v>
      </c>
      <c r="O679" s="115">
        <f t="shared" ca="1" si="81"/>
        <v>6263.3558196751319</v>
      </c>
    </row>
    <row r="680" spans="1:15" hidden="1" x14ac:dyDescent="0.25">
      <c r="A680" s="62">
        <f t="shared" si="82"/>
        <v>679</v>
      </c>
      <c r="B680" s="63">
        <f t="shared" ca="1" si="83"/>
        <v>4.4137123973813655E-2</v>
      </c>
      <c r="C680" s="123">
        <f t="shared" ca="1" si="84"/>
        <v>276.25959095814028</v>
      </c>
      <c r="D680" s="99">
        <f t="shared" ca="1" si="84"/>
        <v>1123.5584017230658</v>
      </c>
      <c r="E680" s="64">
        <f t="shared" ca="1" si="84"/>
        <v>1324.1158835318395</v>
      </c>
      <c r="F680" s="64">
        <f t="shared" ca="1" si="86"/>
        <v>972.52790226470916</v>
      </c>
      <c r="G680" s="64">
        <f t="shared" ca="1" si="86"/>
        <v>704.21891444934818</v>
      </c>
      <c r="H680" s="64">
        <f t="shared" ca="1" si="86"/>
        <v>672.03077182510219</v>
      </c>
      <c r="I680" s="64">
        <f t="shared" ca="1" si="86"/>
        <v>419.25768015779454</v>
      </c>
      <c r="J680" s="64">
        <f t="shared" ca="1" si="86"/>
        <v>137.85381832650251</v>
      </c>
      <c r="K680" s="64">
        <f t="shared" ca="1" si="86"/>
        <v>911.221781896734</v>
      </c>
      <c r="L680" s="64">
        <f t="shared" ca="1" si="86"/>
        <v>500.85940467312855</v>
      </c>
      <c r="M680" s="64">
        <f t="shared" ca="1" si="86"/>
        <v>535.88705122883164</v>
      </c>
      <c r="N680" s="64">
        <f t="shared" ca="1" si="86"/>
        <v>345.20575586895887</v>
      </c>
      <c r="O680" s="115">
        <f t="shared" ca="1" si="81"/>
        <v>6523.1789642229478</v>
      </c>
    </row>
    <row r="681" spans="1:15" hidden="1" x14ac:dyDescent="0.25">
      <c r="A681" s="62">
        <f t="shared" si="82"/>
        <v>680</v>
      </c>
      <c r="B681" s="63">
        <f t="shared" ca="1" si="83"/>
        <v>3.0710704450016044E-2</v>
      </c>
      <c r="C681" s="123">
        <f t="shared" ca="1" si="84"/>
        <v>597.24979144516249</v>
      </c>
      <c r="D681" s="99">
        <f t="shared" ca="1" si="84"/>
        <v>345.90633640275519</v>
      </c>
      <c r="E681" s="64">
        <f t="shared" ca="1" si="84"/>
        <v>1112.177922926282</v>
      </c>
      <c r="F681" s="64">
        <f t="shared" ca="1" si="86"/>
        <v>1014.7981126949422</v>
      </c>
      <c r="G681" s="64">
        <f t="shared" ca="1" si="86"/>
        <v>1362.3079678001359</v>
      </c>
      <c r="H681" s="64">
        <f t="shared" ca="1" si="86"/>
        <v>863.61408705685881</v>
      </c>
      <c r="I681" s="64">
        <f t="shared" ca="1" si="86"/>
        <v>371.14590387184342</v>
      </c>
      <c r="J681" s="64">
        <f t="shared" ca="1" si="86"/>
        <v>725.20670724161437</v>
      </c>
      <c r="K681" s="64">
        <f t="shared" ca="1" si="86"/>
        <v>801.78738394382231</v>
      </c>
      <c r="L681" s="64">
        <f t="shared" ca="1" si="86"/>
        <v>54.388062173926357</v>
      </c>
      <c r="M681" s="64">
        <f t="shared" ca="1" si="86"/>
        <v>461.33925596147066</v>
      </c>
      <c r="N681" s="64">
        <f t="shared" ca="1" si="86"/>
        <v>573.6093650744682</v>
      </c>
      <c r="O681" s="115">
        <f t="shared" ca="1" si="81"/>
        <v>7340.3747687453633</v>
      </c>
    </row>
    <row r="682" spans="1:15" hidden="1" x14ac:dyDescent="0.25">
      <c r="A682" s="62">
        <f t="shared" si="82"/>
        <v>681</v>
      </c>
      <c r="B682" s="63">
        <f t="shared" ca="1" si="83"/>
        <v>0.10174498930522557</v>
      </c>
      <c r="C682" s="123">
        <f t="shared" ca="1" si="84"/>
        <v>1146.9919937810255</v>
      </c>
      <c r="D682" s="99">
        <f t="shared" ca="1" si="84"/>
        <v>2677.3506858498099</v>
      </c>
      <c r="E682" s="64">
        <f t="shared" ca="1" si="84"/>
        <v>733.6096853736907</v>
      </c>
      <c r="F682" s="64">
        <f t="shared" ref="F682:N697" ca="1" si="87">(_xlfn.NORM.INV(RAND(),F$1*$R$1,F$1*$U$1))</f>
        <v>252.38524439325886</v>
      </c>
      <c r="G682" s="64">
        <f t="shared" ca="1" si="87"/>
        <v>770.20071022284378</v>
      </c>
      <c r="H682" s="64">
        <f t="shared" ca="1" si="87"/>
        <v>-270.51812503748556</v>
      </c>
      <c r="I682" s="64">
        <f t="shared" ca="1" si="87"/>
        <v>184.07912971214438</v>
      </c>
      <c r="J682" s="64">
        <f t="shared" ca="1" si="87"/>
        <v>780.76404831818479</v>
      </c>
      <c r="K682" s="64">
        <f t="shared" ca="1" si="87"/>
        <v>623.75358808425381</v>
      </c>
      <c r="L682" s="64">
        <f t="shared" ca="1" si="87"/>
        <v>1260.1748910955398</v>
      </c>
      <c r="M682" s="64">
        <f t="shared" ca="1" si="87"/>
        <v>157.79934104876685</v>
      </c>
      <c r="N682" s="64">
        <f t="shared" ca="1" si="87"/>
        <v>5.1728728987881141</v>
      </c>
      <c r="O682" s="115">
        <f t="shared" ca="1" si="81"/>
        <v>4497.4213861099861</v>
      </c>
    </row>
    <row r="683" spans="1:15" hidden="1" x14ac:dyDescent="0.25">
      <c r="A683" s="62">
        <f t="shared" si="82"/>
        <v>682</v>
      </c>
      <c r="B683" s="63">
        <f t="shared" ca="1" si="83"/>
        <v>4.3172441969095754E-2</v>
      </c>
      <c r="C683" s="123">
        <f t="shared" ca="1" si="84"/>
        <v>50.518703236623423</v>
      </c>
      <c r="D683" s="99">
        <f t="shared" ca="1" si="84"/>
        <v>-3544.8643664787487</v>
      </c>
      <c r="E683" s="64">
        <f t="shared" ca="1" si="84"/>
        <v>344.40492643119444</v>
      </c>
      <c r="F683" s="64">
        <f t="shared" ca="1" si="87"/>
        <v>445.58173908870401</v>
      </c>
      <c r="G683" s="64">
        <f t="shared" ca="1" si="87"/>
        <v>1167.8922220707341</v>
      </c>
      <c r="H683" s="64">
        <f t="shared" ca="1" si="87"/>
        <v>558.58403749441482</v>
      </c>
      <c r="I683" s="64">
        <f t="shared" ca="1" si="87"/>
        <v>924.41359198662417</v>
      </c>
      <c r="J683" s="64">
        <f t="shared" ca="1" si="87"/>
        <v>-298.48737145528958</v>
      </c>
      <c r="K683" s="64">
        <f t="shared" ca="1" si="87"/>
        <v>389.32038543691442</v>
      </c>
      <c r="L683" s="64">
        <f t="shared" ca="1" si="87"/>
        <v>947.41977579544618</v>
      </c>
      <c r="M683" s="64">
        <f t="shared" ca="1" si="87"/>
        <v>825.35058868086685</v>
      </c>
      <c r="N683" s="64">
        <f t="shared" ca="1" si="87"/>
        <v>304.46276972764787</v>
      </c>
      <c r="O683" s="115">
        <f t="shared" ca="1" si="81"/>
        <v>5608.9426652572583</v>
      </c>
    </row>
    <row r="684" spans="1:15" hidden="1" x14ac:dyDescent="0.25">
      <c r="A684" s="62">
        <f t="shared" si="82"/>
        <v>683</v>
      </c>
      <c r="B684" s="63">
        <f t="shared" ca="1" si="83"/>
        <v>0.10440272848536385</v>
      </c>
      <c r="C684" s="123">
        <f t="shared" ca="1" si="84"/>
        <v>1014.2437253886718</v>
      </c>
      <c r="D684" s="99">
        <f t="shared" ca="1" si="84"/>
        <v>1776.3041006997605</v>
      </c>
      <c r="E684" s="64">
        <f t="shared" ca="1" si="84"/>
        <v>543.89427001854961</v>
      </c>
      <c r="F684" s="64">
        <f t="shared" ca="1" si="87"/>
        <v>783.36037794707431</v>
      </c>
      <c r="G684" s="64">
        <f t="shared" ca="1" si="87"/>
        <v>1281.0977007171612</v>
      </c>
      <c r="H684" s="64">
        <f t="shared" ca="1" si="87"/>
        <v>103.69701387208119</v>
      </c>
      <c r="I684" s="64">
        <f t="shared" ca="1" si="87"/>
        <v>122.63855946890055</v>
      </c>
      <c r="J684" s="64">
        <f t="shared" ca="1" si="87"/>
        <v>286.37063736463313</v>
      </c>
      <c r="K684" s="64">
        <f t="shared" ca="1" si="87"/>
        <v>293.25958717256674</v>
      </c>
      <c r="L684" s="64">
        <f t="shared" ca="1" si="87"/>
        <v>1135.3155789598427</v>
      </c>
      <c r="M684" s="64">
        <f t="shared" ca="1" si="87"/>
        <v>1023.9598582375916</v>
      </c>
      <c r="N684" s="64">
        <f t="shared" ca="1" si="87"/>
        <v>-156.53758999009278</v>
      </c>
      <c r="O684" s="115">
        <f t="shared" ca="1" si="81"/>
        <v>5417.0559937683074</v>
      </c>
    </row>
    <row r="685" spans="1:15" hidden="1" x14ac:dyDescent="0.25">
      <c r="A685" s="62">
        <f t="shared" si="82"/>
        <v>684</v>
      </c>
      <c r="B685" s="63">
        <f t="shared" ca="1" si="83"/>
        <v>-8.7549293533657799E-2</v>
      </c>
      <c r="C685" s="123">
        <f t="shared" ca="1" si="84"/>
        <v>-80.084348378025311</v>
      </c>
      <c r="D685" s="99">
        <f t="shared" ca="1" si="84"/>
        <v>9028.6205667272316</v>
      </c>
      <c r="E685" s="64">
        <f t="shared" ca="1" si="84"/>
        <v>682.4603558983016</v>
      </c>
      <c r="F685" s="64">
        <f t="shared" ca="1" si="87"/>
        <v>252.60491003338026</v>
      </c>
      <c r="G685" s="64">
        <f t="shared" ca="1" si="87"/>
        <v>-30.055822280382586</v>
      </c>
      <c r="H685" s="64">
        <f t="shared" ca="1" si="87"/>
        <v>-9.4082986895954832</v>
      </c>
      <c r="I685" s="64">
        <f t="shared" ca="1" si="87"/>
        <v>553.56603530630616</v>
      </c>
      <c r="J685" s="64">
        <f t="shared" ca="1" si="87"/>
        <v>584.19720784243725</v>
      </c>
      <c r="K685" s="64">
        <f t="shared" ca="1" si="87"/>
        <v>457.43518482646891</v>
      </c>
      <c r="L685" s="64">
        <f t="shared" ca="1" si="87"/>
        <v>331.33666499522576</v>
      </c>
      <c r="M685" s="64">
        <f t="shared" ca="1" si="87"/>
        <v>-925.03060813063189</v>
      </c>
      <c r="N685" s="64">
        <f t="shared" ca="1" si="87"/>
        <v>-135.05961840207851</v>
      </c>
      <c r="O685" s="115">
        <f t="shared" ca="1" si="81"/>
        <v>1762.0460113994313</v>
      </c>
    </row>
    <row r="686" spans="1:15" hidden="1" x14ac:dyDescent="0.25">
      <c r="A686" s="62">
        <f t="shared" si="82"/>
        <v>685</v>
      </c>
      <c r="B686" s="63">
        <f t="shared" ca="1" si="83"/>
        <v>9.9501742388612535E-2</v>
      </c>
      <c r="C686" s="123">
        <f t="shared" ca="1" si="84"/>
        <v>1823.4954755347865</v>
      </c>
      <c r="D686" s="99">
        <f t="shared" ca="1" si="84"/>
        <v>4277.3451354666313</v>
      </c>
      <c r="E686" s="64">
        <f t="shared" ca="1" si="84"/>
        <v>-346.91244903646373</v>
      </c>
      <c r="F686" s="64">
        <f t="shared" ca="1" si="87"/>
        <v>-200.84757660472803</v>
      </c>
      <c r="G686" s="64">
        <f t="shared" ca="1" si="87"/>
        <v>1168.48136876847</v>
      </c>
      <c r="H686" s="64">
        <f t="shared" ca="1" si="87"/>
        <v>432.24516739150062</v>
      </c>
      <c r="I686" s="64">
        <f t="shared" ca="1" si="87"/>
        <v>503.07069075931838</v>
      </c>
      <c r="J686" s="64">
        <f t="shared" ca="1" si="87"/>
        <v>416.7723194231599</v>
      </c>
      <c r="K686" s="64">
        <f t="shared" ca="1" si="87"/>
        <v>962.56049861576321</v>
      </c>
      <c r="L686" s="64">
        <f t="shared" ca="1" si="87"/>
        <v>503.00921545716596</v>
      </c>
      <c r="M686" s="64">
        <f t="shared" ca="1" si="87"/>
        <v>1270.2199390212008</v>
      </c>
      <c r="N686" s="64">
        <f t="shared" ca="1" si="87"/>
        <v>1391.1380934749768</v>
      </c>
      <c r="O686" s="115">
        <f t="shared" ca="1" si="81"/>
        <v>6099.7372672703641</v>
      </c>
    </row>
    <row r="687" spans="1:15" hidden="1" x14ac:dyDescent="0.25">
      <c r="A687" s="62">
        <f t="shared" si="82"/>
        <v>686</v>
      </c>
      <c r="B687" s="63">
        <f t="shared" ca="1" si="83"/>
        <v>7.8201911365912341E-2</v>
      </c>
      <c r="C687" s="123">
        <f t="shared" ca="1" si="84"/>
        <v>837.91001620004636</v>
      </c>
      <c r="D687" s="99">
        <f t="shared" ca="1" si="84"/>
        <v>3412.8051033345309</v>
      </c>
      <c r="E687" s="64">
        <f t="shared" ca="1" si="84"/>
        <v>1751.7956071479698</v>
      </c>
      <c r="F687" s="64">
        <f t="shared" ca="1" si="87"/>
        <v>348.48573642769497</v>
      </c>
      <c r="G687" s="64">
        <f t="shared" ca="1" si="87"/>
        <v>1001.2308889913188</v>
      </c>
      <c r="H687" s="64">
        <f t="shared" ca="1" si="87"/>
        <v>713.75490141543946</v>
      </c>
      <c r="I687" s="64">
        <f t="shared" ca="1" si="87"/>
        <v>817.95853244023226</v>
      </c>
      <c r="J687" s="64">
        <f t="shared" ca="1" si="87"/>
        <v>-112.38887770472843</v>
      </c>
      <c r="K687" s="64">
        <f t="shared" ca="1" si="87"/>
        <v>253.11737451362876</v>
      </c>
      <c r="L687" s="64">
        <f t="shared" ca="1" si="87"/>
        <v>120.84388081716293</v>
      </c>
      <c r="M687" s="64">
        <f t="shared" ca="1" si="87"/>
        <v>-283.17003328756334</v>
      </c>
      <c r="N687" s="64">
        <f t="shared" ca="1" si="87"/>
        <v>1074.540913997907</v>
      </c>
      <c r="O687" s="115">
        <f t="shared" ca="1" si="81"/>
        <v>5686.1689247590621</v>
      </c>
    </row>
    <row r="688" spans="1:15" hidden="1" x14ac:dyDescent="0.25">
      <c r="A688" s="62">
        <f t="shared" si="82"/>
        <v>687</v>
      </c>
      <c r="B688" s="63">
        <f t="shared" ca="1" si="83"/>
        <v>7.0985694162360793E-2</v>
      </c>
      <c r="C688" s="123">
        <f t="shared" ca="1" si="84"/>
        <v>1237.1017835997254</v>
      </c>
      <c r="D688" s="99">
        <f t="shared" ca="1" si="84"/>
        <v>3734.6663635294635</v>
      </c>
      <c r="E688" s="64">
        <f t="shared" ca="1" si="84"/>
        <v>1117.3019308669827</v>
      </c>
      <c r="F688" s="64">
        <f t="shared" ca="1" si="87"/>
        <v>1310.9833177892779</v>
      </c>
      <c r="G688" s="64">
        <f t="shared" ca="1" si="87"/>
        <v>718.22238912692796</v>
      </c>
      <c r="H688" s="64">
        <f t="shared" ca="1" si="87"/>
        <v>661.76321161300643</v>
      </c>
      <c r="I688" s="64">
        <f t="shared" ca="1" si="87"/>
        <v>841.2376283296428</v>
      </c>
      <c r="J688" s="64">
        <f t="shared" ca="1" si="87"/>
        <v>1021.3438290127303</v>
      </c>
      <c r="K688" s="64">
        <f t="shared" ca="1" si="87"/>
        <v>1273.0221784706373</v>
      </c>
      <c r="L688" s="64">
        <f t="shared" ca="1" si="87"/>
        <v>23.115005151356627</v>
      </c>
      <c r="M688" s="64">
        <f t="shared" ca="1" si="87"/>
        <v>325.8494358762166</v>
      </c>
      <c r="N688" s="64">
        <f t="shared" ca="1" si="87"/>
        <v>51.609843398315434</v>
      </c>
      <c r="O688" s="115">
        <f t="shared" ca="1" si="81"/>
        <v>7344.4487696350934</v>
      </c>
    </row>
    <row r="689" spans="1:15" hidden="1" x14ac:dyDescent="0.25">
      <c r="A689" s="62">
        <f t="shared" si="82"/>
        <v>688</v>
      </c>
      <c r="B689" s="63">
        <f t="shared" ca="1" si="83"/>
        <v>1.100994229192747E-2</v>
      </c>
      <c r="C689" s="123">
        <f t="shared" ca="1" si="84"/>
        <v>781.9291852632964</v>
      </c>
      <c r="D689" s="99">
        <f t="shared" ca="1" si="84"/>
        <v>7061.5314179702582</v>
      </c>
      <c r="E689" s="64">
        <f t="shared" ca="1" si="84"/>
        <v>2.394502492633535</v>
      </c>
      <c r="F689" s="64">
        <f t="shared" ca="1" si="87"/>
        <v>373.23172721172932</v>
      </c>
      <c r="G689" s="64">
        <f t="shared" ca="1" si="87"/>
        <v>1143.893842551463</v>
      </c>
      <c r="H689" s="64">
        <f t="shared" ca="1" si="87"/>
        <v>822.2556206376214</v>
      </c>
      <c r="I689" s="64">
        <f t="shared" ca="1" si="87"/>
        <v>679.51093382500903</v>
      </c>
      <c r="J689" s="64">
        <f t="shared" ca="1" si="87"/>
        <v>895.94012812526557</v>
      </c>
      <c r="K689" s="64">
        <f t="shared" ca="1" si="87"/>
        <v>-110.27334550045236</v>
      </c>
      <c r="L689" s="64">
        <f t="shared" ca="1" si="87"/>
        <v>1055.8571286776505</v>
      </c>
      <c r="M689" s="64">
        <f t="shared" ca="1" si="87"/>
        <v>246.79999124541087</v>
      </c>
      <c r="N689" s="64">
        <f t="shared" ca="1" si="87"/>
        <v>424.02294350183445</v>
      </c>
      <c r="O689" s="115">
        <f t="shared" ca="1" si="81"/>
        <v>5533.6334727681651</v>
      </c>
    </row>
    <row r="690" spans="1:15" hidden="1" x14ac:dyDescent="0.25">
      <c r="A690" s="62">
        <f t="shared" si="82"/>
        <v>689</v>
      </c>
      <c r="B690" s="63">
        <f t="shared" ca="1" si="83"/>
        <v>9.9357632993295197E-3</v>
      </c>
      <c r="C690" s="123">
        <f t="shared" ca="1" si="84"/>
        <v>956.90747664986975</v>
      </c>
      <c r="D690" s="99">
        <f t="shared" ca="1" si="84"/>
        <v>5736.9433338897743</v>
      </c>
      <c r="E690" s="64">
        <f t="shared" ca="1" si="84"/>
        <v>460.11800698572046</v>
      </c>
      <c r="F690" s="64">
        <f t="shared" ca="1" si="87"/>
        <v>782.42076953023025</v>
      </c>
      <c r="G690" s="64">
        <f t="shared" ca="1" si="87"/>
        <v>982.024968612066</v>
      </c>
      <c r="H690" s="64">
        <f t="shared" ca="1" si="87"/>
        <v>1814.3641139543424</v>
      </c>
      <c r="I690" s="64">
        <f t="shared" ca="1" si="87"/>
        <v>-185.7155220843897</v>
      </c>
      <c r="J690" s="64">
        <f t="shared" ca="1" si="87"/>
        <v>1505.9465993296819</v>
      </c>
      <c r="K690" s="64">
        <f t="shared" ca="1" si="87"/>
        <v>550.10810844877415</v>
      </c>
      <c r="L690" s="64">
        <f t="shared" ca="1" si="87"/>
        <v>585.04481294582649</v>
      </c>
      <c r="M690" s="64">
        <f t="shared" ca="1" si="87"/>
        <v>1614.0899855635573</v>
      </c>
      <c r="N690" s="64">
        <f t="shared" ca="1" si="87"/>
        <v>511.89538403487114</v>
      </c>
      <c r="O690" s="115">
        <f t="shared" ca="1" si="81"/>
        <v>8620.2972273206797</v>
      </c>
    </row>
    <row r="691" spans="1:15" hidden="1" x14ac:dyDescent="0.25">
      <c r="A691" s="62">
        <f t="shared" si="82"/>
        <v>690</v>
      </c>
      <c r="B691" s="63">
        <f t="shared" ca="1" si="83"/>
        <v>3.6184140360414396E-2</v>
      </c>
      <c r="C691" s="123">
        <f t="shared" ca="1" si="84"/>
        <v>1093.3070571366293</v>
      </c>
      <c r="D691" s="99">
        <f t="shared" ca="1" si="84"/>
        <v>11564.254324554502</v>
      </c>
      <c r="E691" s="64">
        <f t="shared" ca="1" si="84"/>
        <v>991.54448140472277</v>
      </c>
      <c r="F691" s="64">
        <f t="shared" ca="1" si="87"/>
        <v>984.8836419063465</v>
      </c>
      <c r="G691" s="64">
        <f t="shared" ca="1" si="87"/>
        <v>1242.3261257381932</v>
      </c>
      <c r="H691" s="64">
        <f t="shared" ca="1" si="87"/>
        <v>303.637251679531</v>
      </c>
      <c r="I691" s="64">
        <f t="shared" ca="1" si="87"/>
        <v>837.81229248971977</v>
      </c>
      <c r="J691" s="64">
        <f t="shared" ca="1" si="87"/>
        <v>813.71951274048115</v>
      </c>
      <c r="K691" s="64">
        <f t="shared" ca="1" si="87"/>
        <v>238.19129175506083</v>
      </c>
      <c r="L691" s="64">
        <f t="shared" ca="1" si="87"/>
        <v>105.11678873231978</v>
      </c>
      <c r="M691" s="64">
        <f t="shared" ca="1" si="87"/>
        <v>923.3912780956432</v>
      </c>
      <c r="N691" s="64">
        <f t="shared" ca="1" si="87"/>
        <v>798.4797402187238</v>
      </c>
      <c r="O691" s="115">
        <f t="shared" ca="1" si="81"/>
        <v>7239.1024047607425</v>
      </c>
    </row>
    <row r="692" spans="1:15" hidden="1" x14ac:dyDescent="0.25">
      <c r="A692" s="62">
        <f t="shared" si="82"/>
        <v>691</v>
      </c>
      <c r="B692" s="63">
        <f t="shared" ca="1" si="83"/>
        <v>2.4741930359890946E-2</v>
      </c>
      <c r="C692" s="123">
        <f t="shared" ca="1" si="84"/>
        <v>959.53319604222702</v>
      </c>
      <c r="D692" s="99">
        <f t="shared" ca="1" si="84"/>
        <v>-5141.5064442933581</v>
      </c>
      <c r="E692" s="64">
        <f t="shared" ca="1" si="84"/>
        <v>515.38816173922976</v>
      </c>
      <c r="F692" s="64">
        <f t="shared" ca="1" si="87"/>
        <v>847.86120717380004</v>
      </c>
      <c r="G692" s="64">
        <f t="shared" ca="1" si="87"/>
        <v>243.32526105377417</v>
      </c>
      <c r="H692" s="64">
        <f t="shared" ca="1" si="87"/>
        <v>-10.816042615975334</v>
      </c>
      <c r="I692" s="64">
        <f t="shared" ca="1" si="87"/>
        <v>487.39379175574311</v>
      </c>
      <c r="J692" s="64">
        <f t="shared" ca="1" si="87"/>
        <v>-448.94082589948516</v>
      </c>
      <c r="K692" s="64">
        <f t="shared" ca="1" si="87"/>
        <v>421.69353107635021</v>
      </c>
      <c r="L692" s="64">
        <f t="shared" ca="1" si="87"/>
        <v>-327.42497167239185</v>
      </c>
      <c r="M692" s="64">
        <f t="shared" ca="1" si="87"/>
        <v>909.44604456079878</v>
      </c>
      <c r="N692" s="64">
        <f t="shared" ca="1" si="87"/>
        <v>-437.10598997224508</v>
      </c>
      <c r="O692" s="115">
        <f t="shared" ca="1" si="81"/>
        <v>2200.8201671995994</v>
      </c>
    </row>
    <row r="693" spans="1:15" hidden="1" x14ac:dyDescent="0.25">
      <c r="A693" s="62">
        <f t="shared" si="82"/>
        <v>692</v>
      </c>
      <c r="B693" s="63">
        <f t="shared" ca="1" si="83"/>
        <v>-1.9786293588326814E-3</v>
      </c>
      <c r="C693" s="123">
        <f t="shared" ca="1" si="84"/>
        <v>1112.8058399449901</v>
      </c>
      <c r="D693" s="99">
        <f t="shared" ca="1" si="84"/>
        <v>4361.2869242695315</v>
      </c>
      <c r="E693" s="64">
        <f t="shared" ca="1" si="84"/>
        <v>-140.14916299148354</v>
      </c>
      <c r="F693" s="64">
        <f t="shared" ca="1" si="87"/>
        <v>902.29535599812687</v>
      </c>
      <c r="G693" s="64">
        <f t="shared" ca="1" si="87"/>
        <v>-224.53159979810141</v>
      </c>
      <c r="H693" s="64">
        <f t="shared" ca="1" si="87"/>
        <v>-31.5712140013095</v>
      </c>
      <c r="I693" s="64">
        <f t="shared" ca="1" si="87"/>
        <v>907.68163853338149</v>
      </c>
      <c r="J693" s="64">
        <f t="shared" ca="1" si="87"/>
        <v>-114.34799261146202</v>
      </c>
      <c r="K693" s="64">
        <f t="shared" ca="1" si="87"/>
        <v>582.71484345820068</v>
      </c>
      <c r="L693" s="64">
        <f t="shared" ca="1" si="87"/>
        <v>-140.59583112738198</v>
      </c>
      <c r="M693" s="64">
        <f t="shared" ca="1" si="87"/>
        <v>526.19749549200026</v>
      </c>
      <c r="N693" s="64">
        <f t="shared" ca="1" si="87"/>
        <v>-115.08784568734359</v>
      </c>
      <c r="O693" s="115">
        <f t="shared" ca="1" si="81"/>
        <v>2152.6056872646277</v>
      </c>
    </row>
    <row r="694" spans="1:15" hidden="1" x14ac:dyDescent="0.25">
      <c r="A694" s="62">
        <f t="shared" si="82"/>
        <v>693</v>
      </c>
      <c r="B694" s="63">
        <f t="shared" ca="1" si="83"/>
        <v>6.562762491610763E-2</v>
      </c>
      <c r="C694" s="123">
        <f t="shared" ca="1" si="84"/>
        <v>577.02288334504851</v>
      </c>
      <c r="D694" s="99">
        <f t="shared" ca="1" si="84"/>
        <v>6280.0989268210778</v>
      </c>
      <c r="E694" s="64">
        <f t="shared" ca="1" si="84"/>
        <v>745.05113023591548</v>
      </c>
      <c r="F694" s="64">
        <f t="shared" ca="1" si="87"/>
        <v>474.72970243811756</v>
      </c>
      <c r="G694" s="64">
        <f t="shared" ca="1" si="87"/>
        <v>414.93037728689916</v>
      </c>
      <c r="H694" s="64">
        <f t="shared" ca="1" si="87"/>
        <v>984.80121536718309</v>
      </c>
      <c r="I694" s="64">
        <f t="shared" ca="1" si="87"/>
        <v>469.84651629781143</v>
      </c>
      <c r="J694" s="64">
        <f t="shared" ca="1" si="87"/>
        <v>622.77553390070443</v>
      </c>
      <c r="K694" s="64">
        <f t="shared" ca="1" si="87"/>
        <v>776.16701381983989</v>
      </c>
      <c r="L694" s="64">
        <f t="shared" ca="1" si="87"/>
        <v>-128.49688870686759</v>
      </c>
      <c r="M694" s="64">
        <f t="shared" ca="1" si="87"/>
        <v>1239.3785677395549</v>
      </c>
      <c r="N694" s="64">
        <f t="shared" ca="1" si="87"/>
        <v>681.4332329411917</v>
      </c>
      <c r="O694" s="115">
        <f t="shared" ca="1" si="81"/>
        <v>6280.6164013203506</v>
      </c>
    </row>
    <row r="695" spans="1:15" hidden="1" x14ac:dyDescent="0.25">
      <c r="A695" s="62">
        <f t="shared" si="82"/>
        <v>694</v>
      </c>
      <c r="B695" s="63">
        <f t="shared" ca="1" si="83"/>
        <v>9.7145674312007754E-2</v>
      </c>
      <c r="C695" s="123">
        <f t="shared" ca="1" si="84"/>
        <v>-361.31259676963941</v>
      </c>
      <c r="D695" s="99">
        <f t="shared" ca="1" si="84"/>
        <v>-3984.0903177515465</v>
      </c>
      <c r="E695" s="64">
        <f t="shared" ca="1" si="84"/>
        <v>808.68987568198725</v>
      </c>
      <c r="F695" s="64">
        <f t="shared" ca="1" si="87"/>
        <v>34.119872092905439</v>
      </c>
      <c r="G695" s="64">
        <f t="shared" ca="1" si="87"/>
        <v>404.59565668237008</v>
      </c>
      <c r="H695" s="64">
        <f t="shared" ca="1" si="87"/>
        <v>466.03667813633717</v>
      </c>
      <c r="I695" s="64">
        <f t="shared" ca="1" si="87"/>
        <v>1077.631744834805</v>
      </c>
      <c r="J695" s="64">
        <f t="shared" ca="1" si="87"/>
        <v>1827.2521202161163</v>
      </c>
      <c r="K695" s="64">
        <f t="shared" ca="1" si="87"/>
        <v>1524.9766201180812</v>
      </c>
      <c r="L695" s="64">
        <f t="shared" ca="1" si="87"/>
        <v>257.94911145593915</v>
      </c>
      <c r="M695" s="64">
        <f t="shared" ca="1" si="87"/>
        <v>774.6964660479066</v>
      </c>
      <c r="N695" s="64">
        <f t="shared" ca="1" si="87"/>
        <v>560.40045029918861</v>
      </c>
      <c r="O695" s="115">
        <f t="shared" ca="1" si="81"/>
        <v>7736.3485955656361</v>
      </c>
    </row>
    <row r="696" spans="1:15" hidden="1" x14ac:dyDescent="0.25">
      <c r="A696" s="62">
        <f t="shared" si="82"/>
        <v>695</v>
      </c>
      <c r="B696" s="63">
        <f t="shared" ca="1" si="83"/>
        <v>7.4474524288424104E-2</v>
      </c>
      <c r="C696" s="123">
        <f t="shared" ca="1" si="84"/>
        <v>310.73391651608995</v>
      </c>
      <c r="D696" s="99">
        <f t="shared" ca="1" si="84"/>
        <v>6858.5492357869225</v>
      </c>
      <c r="E696" s="64">
        <f t="shared" ca="1" si="84"/>
        <v>435.21767922089305</v>
      </c>
      <c r="F696" s="64">
        <f t="shared" ca="1" si="87"/>
        <v>297.81074148528785</v>
      </c>
      <c r="G696" s="64">
        <f t="shared" ca="1" si="87"/>
        <v>575.25305083769547</v>
      </c>
      <c r="H696" s="64">
        <f t="shared" ca="1" si="87"/>
        <v>97.603337230097623</v>
      </c>
      <c r="I696" s="64">
        <f t="shared" ca="1" si="87"/>
        <v>937.89480240746661</v>
      </c>
      <c r="J696" s="64">
        <f t="shared" ca="1" si="87"/>
        <v>562.38747251158691</v>
      </c>
      <c r="K696" s="64">
        <f t="shared" ca="1" si="87"/>
        <v>1215.4768770824062</v>
      </c>
      <c r="L696" s="64">
        <f t="shared" ca="1" si="87"/>
        <v>465.63672688280411</v>
      </c>
      <c r="M696" s="64">
        <f t="shared" ca="1" si="87"/>
        <v>1154.1205549433764</v>
      </c>
      <c r="N696" s="64">
        <f t="shared" ca="1" si="87"/>
        <v>793.40309528806597</v>
      </c>
      <c r="O696" s="115">
        <f t="shared" ca="1" si="81"/>
        <v>6534.80433788968</v>
      </c>
    </row>
    <row r="697" spans="1:15" hidden="1" x14ac:dyDescent="0.25">
      <c r="A697" s="62">
        <f t="shared" si="82"/>
        <v>696</v>
      </c>
      <c r="B697" s="63">
        <f t="shared" ca="1" si="83"/>
        <v>5.6966755819231787E-2</v>
      </c>
      <c r="C697" s="123">
        <f t="shared" ca="1" si="84"/>
        <v>580.31532651863427</v>
      </c>
      <c r="D697" s="99">
        <f t="shared" ca="1" si="84"/>
        <v>8166.7984236935117</v>
      </c>
      <c r="E697" s="64">
        <f t="shared" ca="1" si="84"/>
        <v>469.61180787548301</v>
      </c>
      <c r="F697" s="64">
        <f t="shared" ca="1" si="87"/>
        <v>18.480402754452541</v>
      </c>
      <c r="G697" s="64">
        <f t="shared" ca="1" si="87"/>
        <v>-591.57195674241916</v>
      </c>
      <c r="H697" s="64">
        <f t="shared" ca="1" si="87"/>
        <v>905.2613781145667</v>
      </c>
      <c r="I697" s="64">
        <f t="shared" ca="1" si="87"/>
        <v>393.43627473364825</v>
      </c>
      <c r="J697" s="64">
        <f t="shared" ca="1" si="87"/>
        <v>241.38504540099495</v>
      </c>
      <c r="K697" s="64">
        <f t="shared" ca="1" si="87"/>
        <v>489.00807840278293</v>
      </c>
      <c r="L697" s="64">
        <f t="shared" ca="1" si="87"/>
        <v>585.59274790858831</v>
      </c>
      <c r="M697" s="64">
        <f t="shared" ca="1" si="87"/>
        <v>215.56931543899617</v>
      </c>
      <c r="N697" s="64">
        <f t="shared" ca="1" si="87"/>
        <v>-116.76516360804726</v>
      </c>
      <c r="O697" s="115">
        <f t="shared" ca="1" si="81"/>
        <v>2610.0079302790464</v>
      </c>
    </row>
    <row r="698" spans="1:15" hidden="1" x14ac:dyDescent="0.25">
      <c r="A698" s="62">
        <f t="shared" si="82"/>
        <v>697</v>
      </c>
      <c r="B698" s="63">
        <f t="shared" ca="1" si="83"/>
        <v>4.6619618559656163E-2</v>
      </c>
      <c r="C698" s="123">
        <f t="shared" ca="1" si="84"/>
        <v>246.62451135213615</v>
      </c>
      <c r="D698" s="99">
        <f t="shared" ca="1" si="84"/>
        <v>6811.685464023456</v>
      </c>
      <c r="E698" s="64">
        <f t="shared" ca="1" si="84"/>
        <v>1185.4592898674459</v>
      </c>
      <c r="F698" s="64">
        <f t="shared" ref="F698:N706" ca="1" si="88">(_xlfn.NORM.INV(RAND(),F$1*$R$1,F$1*$U$1))</f>
        <v>249.60857487648119</v>
      </c>
      <c r="G698" s="64">
        <f t="shared" ca="1" si="88"/>
        <v>559.40911102879897</v>
      </c>
      <c r="H698" s="64">
        <f t="shared" ca="1" si="88"/>
        <v>150.98178106057054</v>
      </c>
      <c r="I698" s="64">
        <f t="shared" ca="1" si="88"/>
        <v>567.19623023054692</v>
      </c>
      <c r="J698" s="64">
        <f t="shared" ca="1" si="88"/>
        <v>605.15033985306547</v>
      </c>
      <c r="K698" s="64">
        <f t="shared" ca="1" si="88"/>
        <v>686.8209547800169</v>
      </c>
      <c r="L698" s="64">
        <f t="shared" ca="1" si="88"/>
        <v>731.91649707410147</v>
      </c>
      <c r="M698" s="64">
        <f t="shared" ca="1" si="88"/>
        <v>1012.276791083287</v>
      </c>
      <c r="N698" s="64">
        <f t="shared" ca="1" si="88"/>
        <v>825.99500206519997</v>
      </c>
      <c r="O698" s="115">
        <f t="shared" ca="1" si="81"/>
        <v>6574.8145719195145</v>
      </c>
    </row>
    <row r="699" spans="1:15" hidden="1" x14ac:dyDescent="0.25">
      <c r="A699" s="62">
        <f t="shared" si="82"/>
        <v>698</v>
      </c>
      <c r="B699" s="63">
        <f t="shared" ca="1" si="83"/>
        <v>0.10473057250453938</v>
      </c>
      <c r="C699" s="123">
        <f t="shared" ca="1" si="84"/>
        <v>522.09946082717715</v>
      </c>
      <c r="D699" s="99">
        <f t="shared" ca="1" si="84"/>
        <v>10885.005456890569</v>
      </c>
      <c r="E699" s="64">
        <f t="shared" ca="1" si="84"/>
        <v>1188.0024703116801</v>
      </c>
      <c r="F699" s="64">
        <f t="shared" ca="1" si="88"/>
        <v>981.47843140002681</v>
      </c>
      <c r="G699" s="64">
        <f t="shared" ca="1" si="88"/>
        <v>369.73269208844636</v>
      </c>
      <c r="H699" s="64">
        <f t="shared" ca="1" si="88"/>
        <v>807.59782788185771</v>
      </c>
      <c r="I699" s="64">
        <f t="shared" ca="1" si="88"/>
        <v>854.44127915967533</v>
      </c>
      <c r="J699" s="64">
        <f t="shared" ca="1" si="88"/>
        <v>391.82527579771858</v>
      </c>
      <c r="K699" s="64">
        <f t="shared" ca="1" si="88"/>
        <v>1452.3174519647027</v>
      </c>
      <c r="L699" s="64">
        <f t="shared" ca="1" si="88"/>
        <v>335.41851840488505</v>
      </c>
      <c r="M699" s="64">
        <f t="shared" ca="1" si="88"/>
        <v>1080.8673686345942</v>
      </c>
      <c r="N699" s="64">
        <f t="shared" ca="1" si="88"/>
        <v>773.80510536471957</v>
      </c>
      <c r="O699" s="115">
        <f t="shared" ca="1" si="81"/>
        <v>8235.4864210083051</v>
      </c>
    </row>
    <row r="700" spans="1:15" hidden="1" x14ac:dyDescent="0.25">
      <c r="A700" s="62">
        <f t="shared" si="82"/>
        <v>699</v>
      </c>
      <c r="B700" s="63">
        <f t="shared" ca="1" si="83"/>
        <v>3.8146891803729072E-2</v>
      </c>
      <c r="C700" s="123">
        <f t="shared" ca="1" si="84"/>
        <v>524.03117729765734</v>
      </c>
      <c r="D700" s="99">
        <f t="shared" ca="1" si="84"/>
        <v>4447.3188291401884</v>
      </c>
      <c r="E700" s="64">
        <f t="shared" ca="1" si="84"/>
        <v>1101.1997487605104</v>
      </c>
      <c r="F700" s="64">
        <f t="shared" ca="1" si="88"/>
        <v>418.75026332383345</v>
      </c>
      <c r="G700" s="64">
        <f t="shared" ca="1" si="88"/>
        <v>1559.8594961134818</v>
      </c>
      <c r="H700" s="64">
        <f t="shared" ca="1" si="88"/>
        <v>244.12208348413688</v>
      </c>
      <c r="I700" s="64">
        <f t="shared" ca="1" si="88"/>
        <v>806.97941543618606</v>
      </c>
      <c r="J700" s="64">
        <f t="shared" ca="1" si="88"/>
        <v>-54.822961241904181</v>
      </c>
      <c r="K700" s="64">
        <f t="shared" ca="1" si="88"/>
        <v>25.340828895934635</v>
      </c>
      <c r="L700" s="64">
        <f t="shared" ca="1" si="88"/>
        <v>847.63571594437667</v>
      </c>
      <c r="M700" s="64">
        <f t="shared" ca="1" si="88"/>
        <v>512.44576104671728</v>
      </c>
      <c r="N700" s="64">
        <f t="shared" ca="1" si="88"/>
        <v>307.29597635952604</v>
      </c>
      <c r="O700" s="115">
        <f t="shared" ca="1" si="81"/>
        <v>5768.8063281227996</v>
      </c>
    </row>
    <row r="701" spans="1:15" hidden="1" x14ac:dyDescent="0.25">
      <c r="A701" s="62">
        <f t="shared" si="82"/>
        <v>700</v>
      </c>
      <c r="B701" s="63">
        <f t="shared" ca="1" si="83"/>
        <v>-5.3103578849699296E-2</v>
      </c>
      <c r="C701" s="123">
        <f t="shared" ca="1" si="84"/>
        <v>341.30675938963338</v>
      </c>
      <c r="D701" s="99">
        <f t="shared" ca="1" si="84"/>
        <v>6310.3206088349525</v>
      </c>
      <c r="E701" s="64">
        <f t="shared" ca="1" si="84"/>
        <v>345.33660419843636</v>
      </c>
      <c r="F701" s="64">
        <f t="shared" ca="1" si="88"/>
        <v>1796.929447355051</v>
      </c>
      <c r="G701" s="64">
        <f t="shared" ca="1" si="88"/>
        <v>841.06723900848488</v>
      </c>
      <c r="H701" s="64">
        <f t="shared" ca="1" si="88"/>
        <v>1250.4595574317627</v>
      </c>
      <c r="I701" s="64">
        <f t="shared" ca="1" si="88"/>
        <v>642.2706747478187</v>
      </c>
      <c r="J701" s="64">
        <f t="shared" ca="1" si="88"/>
        <v>185.62944348760806</v>
      </c>
      <c r="K701" s="64">
        <f t="shared" ca="1" si="88"/>
        <v>139.59963582038205</v>
      </c>
      <c r="L701" s="64">
        <f t="shared" ca="1" si="88"/>
        <v>1098.2498117202285</v>
      </c>
      <c r="M701" s="64">
        <f t="shared" ca="1" si="88"/>
        <v>1544.5047405151681</v>
      </c>
      <c r="N701" s="64">
        <f t="shared" ca="1" si="88"/>
        <v>-41.879178382259283</v>
      </c>
      <c r="O701" s="115">
        <f t="shared" ca="1" si="81"/>
        <v>7802.1679759026811</v>
      </c>
    </row>
    <row r="702" spans="1:15" hidden="1" x14ac:dyDescent="0.25">
      <c r="A702" s="62">
        <f t="shared" si="82"/>
        <v>701</v>
      </c>
      <c r="B702" s="63">
        <f t="shared" ca="1" si="83"/>
        <v>6.556125575930187E-2</v>
      </c>
      <c r="C702" s="123">
        <f t="shared" ca="1" si="84"/>
        <v>1651.2266559583516</v>
      </c>
      <c r="D702" s="99">
        <f t="shared" ca="1" si="84"/>
        <v>-4335.3819840205415</v>
      </c>
      <c r="E702" s="64">
        <f t="shared" ca="1" si="84"/>
        <v>141.92439660129185</v>
      </c>
      <c r="F702" s="64">
        <f t="shared" ca="1" si="88"/>
        <v>802.02305190440813</v>
      </c>
      <c r="G702" s="64">
        <f t="shared" ca="1" si="88"/>
        <v>123.11139220027002</v>
      </c>
      <c r="H702" s="64">
        <f t="shared" ca="1" si="88"/>
        <v>320.92112348653757</v>
      </c>
      <c r="I702" s="64">
        <f t="shared" ca="1" si="88"/>
        <v>635.73632855014353</v>
      </c>
      <c r="J702" s="64">
        <f t="shared" ca="1" si="88"/>
        <v>484.41865925904494</v>
      </c>
      <c r="K702" s="64">
        <f t="shared" ca="1" si="88"/>
        <v>895.38215536707935</v>
      </c>
      <c r="L702" s="64">
        <f t="shared" ca="1" si="88"/>
        <v>930.98569213737892</v>
      </c>
      <c r="M702" s="64">
        <f t="shared" ca="1" si="88"/>
        <v>928.95954670652191</v>
      </c>
      <c r="N702" s="64">
        <f t="shared" ca="1" si="88"/>
        <v>968.98041042888235</v>
      </c>
      <c r="O702" s="115">
        <f t="shared" ca="1" si="81"/>
        <v>6232.4427566415579</v>
      </c>
    </row>
    <row r="703" spans="1:15" hidden="1" x14ac:dyDescent="0.25">
      <c r="A703" s="62">
        <f t="shared" si="82"/>
        <v>702</v>
      </c>
      <c r="B703" s="63">
        <f t="shared" ca="1" si="83"/>
        <v>0.13739268122985226</v>
      </c>
      <c r="C703" s="123">
        <f t="shared" ca="1" si="84"/>
        <v>1013.0279572472783</v>
      </c>
      <c r="D703" s="99">
        <f t="shared" ca="1" si="84"/>
        <v>1818.156793898248</v>
      </c>
      <c r="E703" s="64">
        <f t="shared" ca="1" si="84"/>
        <v>36.784931462858026</v>
      </c>
      <c r="F703" s="64">
        <f t="shared" ca="1" si="88"/>
        <v>1092.6837716326977</v>
      </c>
      <c r="G703" s="64">
        <f t="shared" ca="1" si="88"/>
        <v>470.30341209203317</v>
      </c>
      <c r="H703" s="64">
        <f t="shared" ca="1" si="88"/>
        <v>1012.8106277958919</v>
      </c>
      <c r="I703" s="64">
        <f t="shared" ca="1" si="88"/>
        <v>383.90620300141171</v>
      </c>
      <c r="J703" s="64">
        <f t="shared" ca="1" si="88"/>
        <v>622.14790196638432</v>
      </c>
      <c r="K703" s="64">
        <f t="shared" ca="1" si="88"/>
        <v>886.60359082678917</v>
      </c>
      <c r="L703" s="64">
        <f t="shared" ca="1" si="88"/>
        <v>289.08074401910983</v>
      </c>
      <c r="M703" s="64">
        <f t="shared" ca="1" si="88"/>
        <v>1174.2963352589284</v>
      </c>
      <c r="N703" s="64">
        <f t="shared" ca="1" si="88"/>
        <v>961.77469019123077</v>
      </c>
      <c r="O703" s="115">
        <f t="shared" ca="1" si="81"/>
        <v>6930.3922082473355</v>
      </c>
    </row>
    <row r="704" spans="1:15" hidden="1" x14ac:dyDescent="0.25">
      <c r="A704" s="62">
        <f t="shared" si="82"/>
        <v>703</v>
      </c>
      <c r="B704" s="63">
        <f t="shared" ca="1" si="83"/>
        <v>8.4449425597791297E-2</v>
      </c>
      <c r="C704" s="123">
        <f t="shared" ca="1" si="84"/>
        <v>1524.7309736959296</v>
      </c>
      <c r="D704" s="99">
        <f t="shared" ca="1" si="84"/>
        <v>2507.7423825491983</v>
      </c>
      <c r="E704" s="64">
        <f t="shared" ca="1" si="84"/>
        <v>1093.1738212253179</v>
      </c>
      <c r="F704" s="64">
        <f t="shared" ca="1" si="88"/>
        <v>2.7871492547970433</v>
      </c>
      <c r="G704" s="64">
        <f t="shared" ca="1" si="88"/>
        <v>-67.385809713535082</v>
      </c>
      <c r="H704" s="64">
        <f t="shared" ca="1" si="88"/>
        <v>309.05505270216514</v>
      </c>
      <c r="I704" s="64">
        <f t="shared" ca="1" si="88"/>
        <v>-119.91790039560215</v>
      </c>
      <c r="J704" s="64">
        <f t="shared" ca="1" si="88"/>
        <v>1359.3990520344037</v>
      </c>
      <c r="K704" s="64">
        <f t="shared" ca="1" si="88"/>
        <v>1104.4361336564052</v>
      </c>
      <c r="L704" s="64">
        <f t="shared" ca="1" si="88"/>
        <v>733.47528677188825</v>
      </c>
      <c r="M704" s="64">
        <f t="shared" ca="1" si="88"/>
        <v>1266.1056435174214</v>
      </c>
      <c r="N704" s="64">
        <f t="shared" ca="1" si="88"/>
        <v>624.25557009225668</v>
      </c>
      <c r="O704" s="115">
        <f t="shared" ca="1" si="81"/>
        <v>6305.3839991455179</v>
      </c>
    </row>
    <row r="705" spans="1:15" hidden="1" x14ac:dyDescent="0.25">
      <c r="A705" s="62">
        <f t="shared" si="82"/>
        <v>704</v>
      </c>
      <c r="B705" s="63">
        <f t="shared" ca="1" si="83"/>
        <v>8.8329644099367791E-2</v>
      </c>
      <c r="C705" s="123">
        <f t="shared" ca="1" si="84"/>
        <v>-7.2083928029826438E-2</v>
      </c>
      <c r="D705" s="99">
        <f t="shared" ca="1" si="84"/>
        <v>977.84510839864743</v>
      </c>
      <c r="E705" s="64">
        <f t="shared" ca="1" si="84"/>
        <v>298.98667665247115</v>
      </c>
      <c r="F705" s="64">
        <f t="shared" ca="1" si="88"/>
        <v>-21.170966064263212</v>
      </c>
      <c r="G705" s="64">
        <f t="shared" ca="1" si="88"/>
        <v>334.01715273336811</v>
      </c>
      <c r="H705" s="64">
        <f t="shared" ca="1" si="88"/>
        <v>1191.0748449346715</v>
      </c>
      <c r="I705" s="64">
        <f t="shared" ca="1" si="88"/>
        <v>215.32521067982742</v>
      </c>
      <c r="J705" s="64">
        <f t="shared" ca="1" si="88"/>
        <v>1199.1114176846454</v>
      </c>
      <c r="K705" s="64">
        <f t="shared" ca="1" si="88"/>
        <v>377.71639662744445</v>
      </c>
      <c r="L705" s="64">
        <f t="shared" ca="1" si="88"/>
        <v>856.96137446601551</v>
      </c>
      <c r="M705" s="64">
        <f t="shared" ca="1" si="88"/>
        <v>307.13953081930197</v>
      </c>
      <c r="N705" s="64">
        <f t="shared" ca="1" si="88"/>
        <v>862.01011668524916</v>
      </c>
      <c r="O705" s="115">
        <f t="shared" ca="1" si="81"/>
        <v>5621.1717552187311</v>
      </c>
    </row>
    <row r="706" spans="1:15" hidden="1" x14ac:dyDescent="0.25">
      <c r="A706" s="62">
        <f t="shared" si="82"/>
        <v>705</v>
      </c>
      <c r="B706" s="63">
        <f t="shared" ca="1" si="83"/>
        <v>8.8504217438617028E-2</v>
      </c>
      <c r="C706" s="123">
        <f t="shared" ca="1" si="84"/>
        <v>509.19806094076802</v>
      </c>
      <c r="D706" s="99">
        <f t="shared" ca="1" si="84"/>
        <v>5995.3609905359372</v>
      </c>
      <c r="E706" s="64">
        <f t="shared" ca="1" si="84"/>
        <v>597.71662456387389</v>
      </c>
      <c r="F706" s="64">
        <f t="shared" ca="1" si="88"/>
        <v>-587.61880346652242</v>
      </c>
      <c r="G706" s="64">
        <f t="shared" ca="1" si="88"/>
        <v>542.63919410825883</v>
      </c>
      <c r="H706" s="64">
        <f t="shared" ca="1" si="88"/>
        <v>313.17142157206706</v>
      </c>
      <c r="I706" s="64">
        <f t="shared" ca="1" si="88"/>
        <v>-494.03260653285463</v>
      </c>
      <c r="J706" s="64">
        <f t="shared" ca="1" si="88"/>
        <v>-971.54021158272826</v>
      </c>
      <c r="K706" s="64">
        <f t="shared" ca="1" si="88"/>
        <v>346.45822087663498</v>
      </c>
      <c r="L706" s="64">
        <f t="shared" ca="1" si="88"/>
        <v>-217.73245581747472</v>
      </c>
      <c r="M706" s="64">
        <f t="shared" ca="1" si="88"/>
        <v>263.91752713234604</v>
      </c>
      <c r="N706" s="64">
        <f t="shared" ca="1" si="88"/>
        <v>-190.31443593994334</v>
      </c>
      <c r="O706" s="115">
        <f t="shared" ref="O706:O769" ca="1" si="89">SUM(E706:N706)</f>
        <v>-397.33552508634256</v>
      </c>
    </row>
    <row r="707" spans="1:15" hidden="1" x14ac:dyDescent="0.25">
      <c r="A707" s="62">
        <f t="shared" ref="A707:A770" si="90">1+A706</f>
        <v>706</v>
      </c>
      <c r="B707" s="63">
        <f t="shared" ref="B707:B770" ca="1" si="91">_xlfn.NORM.INV(RAND(),$R$1,$U$1)</f>
        <v>1.6832482182620997E-2</v>
      </c>
      <c r="C707" s="123">
        <f t="shared" ref="C707:N770" ca="1" si="92">(_xlfn.NORM.INV(RAND(),C$1*$R$1,C$1*$U$1))</f>
        <v>1228.9381751270782</v>
      </c>
      <c r="D707" s="99">
        <f t="shared" ca="1" si="92"/>
        <v>5916.7170350278602</v>
      </c>
      <c r="E707" s="64">
        <f t="shared" ca="1" si="92"/>
        <v>383.76134673475292</v>
      </c>
      <c r="F707" s="64">
        <f t="shared" ca="1" si="92"/>
        <v>234.27502954348569</v>
      </c>
      <c r="G707" s="64">
        <f t="shared" ca="1" si="92"/>
        <v>747.34740714259931</v>
      </c>
      <c r="H707" s="64">
        <f t="shared" ca="1" si="92"/>
        <v>281.05885695261179</v>
      </c>
      <c r="I707" s="64">
        <f t="shared" ca="1" si="92"/>
        <v>442.88093105162903</v>
      </c>
      <c r="J707" s="64">
        <f t="shared" ca="1" si="92"/>
        <v>284.47258761818</v>
      </c>
      <c r="K707" s="64">
        <f t="shared" ca="1" si="92"/>
        <v>-22.295775178809095</v>
      </c>
      <c r="L707" s="64">
        <f t="shared" ca="1" si="92"/>
        <v>248.51890001705962</v>
      </c>
      <c r="M707" s="64">
        <f t="shared" ca="1" si="92"/>
        <v>1424.6845117377231</v>
      </c>
      <c r="N707" s="64">
        <f t="shared" ca="1" si="92"/>
        <v>717.18886783058588</v>
      </c>
      <c r="O707" s="115">
        <f t="shared" ca="1" si="89"/>
        <v>4741.8926634498184</v>
      </c>
    </row>
    <row r="708" spans="1:15" hidden="1" x14ac:dyDescent="0.25">
      <c r="A708" s="62">
        <f t="shared" si="90"/>
        <v>707</v>
      </c>
      <c r="B708" s="63">
        <f t="shared" ca="1" si="91"/>
        <v>0.14816351849370596</v>
      </c>
      <c r="C708" s="123">
        <f t="shared" ca="1" si="92"/>
        <v>237.84404234316025</v>
      </c>
      <c r="D708" s="99">
        <f t="shared" ca="1" si="92"/>
        <v>4486.7715523971356</v>
      </c>
      <c r="E708" s="64">
        <f t="shared" ca="1" si="92"/>
        <v>626.56790364055507</v>
      </c>
      <c r="F708" s="64">
        <f t="shared" ca="1" si="92"/>
        <v>584.21056304235572</v>
      </c>
      <c r="G708" s="64">
        <f t="shared" ca="1" si="92"/>
        <v>305.72709970113374</v>
      </c>
      <c r="H708" s="64">
        <f t="shared" ca="1" si="92"/>
        <v>1127.1614134316187</v>
      </c>
      <c r="I708" s="64">
        <f t="shared" ca="1" si="92"/>
        <v>-185.02701951972301</v>
      </c>
      <c r="J708" s="64">
        <f t="shared" ca="1" si="92"/>
        <v>279.41518727536561</v>
      </c>
      <c r="K708" s="64">
        <f t="shared" ca="1" si="92"/>
        <v>966.71031799654156</v>
      </c>
      <c r="L708" s="64">
        <f t="shared" ca="1" si="92"/>
        <v>1104.6031784602646</v>
      </c>
      <c r="M708" s="64">
        <f t="shared" ca="1" si="92"/>
        <v>305.04229811976523</v>
      </c>
      <c r="N708" s="64">
        <f t="shared" ca="1" si="92"/>
        <v>221.86036212417025</v>
      </c>
      <c r="O708" s="115">
        <f t="shared" ca="1" si="89"/>
        <v>5336.271304272047</v>
      </c>
    </row>
    <row r="709" spans="1:15" hidden="1" x14ac:dyDescent="0.25">
      <c r="A709" s="62">
        <f t="shared" si="90"/>
        <v>708</v>
      </c>
      <c r="B709" s="63">
        <f t="shared" ca="1" si="91"/>
        <v>8.1968650194489817E-3</v>
      </c>
      <c r="C709" s="123">
        <f t="shared" ca="1" si="92"/>
        <v>1093.7492636928346</v>
      </c>
      <c r="D709" s="99">
        <f t="shared" ca="1" si="92"/>
        <v>11988.724199592338</v>
      </c>
      <c r="E709" s="64">
        <f t="shared" ca="1" si="92"/>
        <v>694.14715838303516</v>
      </c>
      <c r="F709" s="64">
        <f t="shared" ca="1" si="92"/>
        <v>165.8517970782147</v>
      </c>
      <c r="G709" s="64">
        <f t="shared" ca="1" si="92"/>
        <v>1086.3892627691043</v>
      </c>
      <c r="H709" s="64">
        <f t="shared" ca="1" si="92"/>
        <v>313.60237335388524</v>
      </c>
      <c r="I709" s="64">
        <f t="shared" ca="1" si="92"/>
        <v>361.3937719954439</v>
      </c>
      <c r="J709" s="64">
        <f t="shared" ca="1" si="92"/>
        <v>176.55764004551162</v>
      </c>
      <c r="K709" s="64">
        <f t="shared" ca="1" si="92"/>
        <v>-87.094168800227749</v>
      </c>
      <c r="L709" s="64">
        <f t="shared" ca="1" si="92"/>
        <v>-304.48516866864929</v>
      </c>
      <c r="M709" s="64">
        <f t="shared" ca="1" si="92"/>
        <v>1683.5096740058373</v>
      </c>
      <c r="N709" s="64">
        <f t="shared" ca="1" si="92"/>
        <v>-696.28303905372923</v>
      </c>
      <c r="O709" s="115">
        <f t="shared" ca="1" si="89"/>
        <v>3393.5893011084254</v>
      </c>
    </row>
    <row r="710" spans="1:15" hidden="1" x14ac:dyDescent="0.25">
      <c r="A710" s="62">
        <f t="shared" si="90"/>
        <v>709</v>
      </c>
      <c r="B710" s="63">
        <f t="shared" ca="1" si="91"/>
        <v>-9.5166823477445747E-3</v>
      </c>
      <c r="C710" s="123">
        <f t="shared" ca="1" si="92"/>
        <v>781.24754355706466</v>
      </c>
      <c r="D710" s="99">
        <f t="shared" ca="1" si="92"/>
        <v>-3142.2061809430288</v>
      </c>
      <c r="E710" s="64">
        <f t="shared" ca="1" si="92"/>
        <v>-294.06754028898661</v>
      </c>
      <c r="F710" s="64">
        <f t="shared" ca="1" si="92"/>
        <v>242.33157890236316</v>
      </c>
      <c r="G710" s="64">
        <f t="shared" ca="1" si="92"/>
        <v>139.82321078115547</v>
      </c>
      <c r="H710" s="64">
        <f t="shared" ca="1" si="92"/>
        <v>620.49129116407084</v>
      </c>
      <c r="I710" s="64">
        <f t="shared" ca="1" si="92"/>
        <v>981.00060023892854</v>
      </c>
      <c r="J710" s="64">
        <f t="shared" ca="1" si="92"/>
        <v>520.43792640171444</v>
      </c>
      <c r="K710" s="64">
        <f t="shared" ca="1" si="92"/>
        <v>-124.14163018286501</v>
      </c>
      <c r="L710" s="64">
        <f t="shared" ca="1" si="92"/>
        <v>1722.3636127617206</v>
      </c>
      <c r="M710" s="64">
        <f t="shared" ca="1" si="92"/>
        <v>468.79248597915779</v>
      </c>
      <c r="N710" s="64">
        <f t="shared" ca="1" si="92"/>
        <v>793.6214807942672</v>
      </c>
      <c r="O710" s="115">
        <f t="shared" ca="1" si="89"/>
        <v>5070.653016551526</v>
      </c>
    </row>
    <row r="711" spans="1:15" hidden="1" x14ac:dyDescent="0.25">
      <c r="A711" s="62">
        <f t="shared" si="90"/>
        <v>710</v>
      </c>
      <c r="B711" s="63">
        <f t="shared" ca="1" si="91"/>
        <v>0.10645571387138214</v>
      </c>
      <c r="C711" s="123">
        <f t="shared" ca="1" si="92"/>
        <v>631.13813619070925</v>
      </c>
      <c r="D711" s="99">
        <f t="shared" ca="1" si="92"/>
        <v>7148.0608867788051</v>
      </c>
      <c r="E711" s="64">
        <f t="shared" ca="1" si="92"/>
        <v>845.38879253819914</v>
      </c>
      <c r="F711" s="64">
        <f t="shared" ca="1" si="92"/>
        <v>657.8984947567327</v>
      </c>
      <c r="G711" s="64">
        <f t="shared" ca="1" si="92"/>
        <v>1004.8830981120923</v>
      </c>
      <c r="H711" s="64">
        <f t="shared" ca="1" si="92"/>
        <v>652.5679589925054</v>
      </c>
      <c r="I711" s="64">
        <f t="shared" ca="1" si="92"/>
        <v>266.26946248510399</v>
      </c>
      <c r="J711" s="64">
        <f t="shared" ca="1" si="92"/>
        <v>1287.818252001704</v>
      </c>
      <c r="K711" s="64">
        <f t="shared" ca="1" si="92"/>
        <v>243.90490426582227</v>
      </c>
      <c r="L711" s="64">
        <f t="shared" ca="1" si="92"/>
        <v>530.86053819656092</v>
      </c>
      <c r="M711" s="64">
        <f t="shared" ca="1" si="92"/>
        <v>-155.87546484827612</v>
      </c>
      <c r="N711" s="64">
        <f t="shared" ca="1" si="92"/>
        <v>1147.3569845716454</v>
      </c>
      <c r="O711" s="115">
        <f t="shared" ca="1" si="89"/>
        <v>6481.0730210720903</v>
      </c>
    </row>
    <row r="712" spans="1:15" hidden="1" x14ac:dyDescent="0.25">
      <c r="A712" s="62">
        <f t="shared" si="90"/>
        <v>711</v>
      </c>
      <c r="B712" s="63">
        <f t="shared" ca="1" si="91"/>
        <v>5.5678541771627801E-2</v>
      </c>
      <c r="C712" s="123">
        <f t="shared" ca="1" si="92"/>
        <v>-147.97239529270018</v>
      </c>
      <c r="D712" s="99">
        <f t="shared" ca="1" si="92"/>
        <v>4946.8041566230531</v>
      </c>
      <c r="E712" s="64">
        <f t="shared" ca="1" si="92"/>
        <v>86.933922025137861</v>
      </c>
      <c r="F712" s="64">
        <f t="shared" ca="1" si="92"/>
        <v>452.21310259305085</v>
      </c>
      <c r="G712" s="64">
        <f t="shared" ca="1" si="92"/>
        <v>577.70138133910359</v>
      </c>
      <c r="H712" s="64">
        <f t="shared" ca="1" si="92"/>
        <v>408.14854858249942</v>
      </c>
      <c r="I712" s="64">
        <f t="shared" ca="1" si="92"/>
        <v>935.05345727983968</v>
      </c>
      <c r="J712" s="64">
        <f t="shared" ca="1" si="92"/>
        <v>470.38909775653804</v>
      </c>
      <c r="K712" s="64">
        <f t="shared" ca="1" si="92"/>
        <v>592.9112673899491</v>
      </c>
      <c r="L712" s="64">
        <f t="shared" ca="1" si="92"/>
        <v>112.52054678029924</v>
      </c>
      <c r="M712" s="64">
        <f t="shared" ca="1" si="92"/>
        <v>-333.97385642353152</v>
      </c>
      <c r="N712" s="64">
        <f t="shared" ca="1" si="92"/>
        <v>312.07823266317121</v>
      </c>
      <c r="O712" s="115">
        <f t="shared" ca="1" si="89"/>
        <v>3613.975699986057</v>
      </c>
    </row>
    <row r="713" spans="1:15" hidden="1" x14ac:dyDescent="0.25">
      <c r="A713" s="62">
        <f t="shared" si="90"/>
        <v>712</v>
      </c>
      <c r="B713" s="63">
        <f t="shared" ca="1" si="91"/>
        <v>5.2361301049567426E-2</v>
      </c>
      <c r="C713" s="123">
        <f t="shared" ca="1" si="92"/>
        <v>774.55239848354904</v>
      </c>
      <c r="D713" s="99">
        <f t="shared" ca="1" si="92"/>
        <v>2303.2780652439315</v>
      </c>
      <c r="E713" s="64">
        <f t="shared" ca="1" si="92"/>
        <v>499.41291117853763</v>
      </c>
      <c r="F713" s="64">
        <f t="shared" ca="1" si="92"/>
        <v>503.380672726196</v>
      </c>
      <c r="G713" s="64">
        <f t="shared" ca="1" si="92"/>
        <v>783.69687702405463</v>
      </c>
      <c r="H713" s="64">
        <f t="shared" ca="1" si="92"/>
        <v>821.81583942440466</v>
      </c>
      <c r="I713" s="64">
        <f t="shared" ca="1" si="92"/>
        <v>-77.557778570275673</v>
      </c>
      <c r="J713" s="64">
        <f t="shared" ca="1" si="92"/>
        <v>-1.8117858220313678</v>
      </c>
      <c r="K713" s="64">
        <f t="shared" ca="1" si="92"/>
        <v>1156.1489111231936</v>
      </c>
      <c r="L713" s="64">
        <f t="shared" ca="1" si="92"/>
        <v>95.427773824207691</v>
      </c>
      <c r="M713" s="64">
        <f t="shared" ca="1" si="92"/>
        <v>460.00601429539631</v>
      </c>
      <c r="N713" s="64">
        <f t="shared" ca="1" si="92"/>
        <v>745.15012468581108</v>
      </c>
      <c r="O713" s="115">
        <f t="shared" ca="1" si="89"/>
        <v>4985.6695598894948</v>
      </c>
    </row>
    <row r="714" spans="1:15" hidden="1" x14ac:dyDescent="0.25">
      <c r="A714" s="62">
        <f t="shared" si="90"/>
        <v>713</v>
      </c>
      <c r="B714" s="63">
        <f t="shared" ca="1" si="91"/>
        <v>2.7032541504772141E-2</v>
      </c>
      <c r="C714" s="123">
        <f t="shared" ca="1" si="92"/>
        <v>-204.39554210586641</v>
      </c>
      <c r="D714" s="99">
        <f t="shared" ca="1" si="92"/>
        <v>9013.3225966370246</v>
      </c>
      <c r="E714" s="64">
        <f t="shared" ca="1" si="92"/>
        <v>1010.4419314883693</v>
      </c>
      <c r="F714" s="64">
        <f t="shared" ref="F714:N729" ca="1" si="93">(_xlfn.NORM.INV(RAND(),F$1*$R$1,F$1*$U$1))</f>
        <v>506.18071707427021</v>
      </c>
      <c r="G714" s="64">
        <f t="shared" ca="1" si="93"/>
        <v>515.60269036547322</v>
      </c>
      <c r="H714" s="64">
        <f t="shared" ca="1" si="93"/>
        <v>423.70781371617966</v>
      </c>
      <c r="I714" s="64">
        <f t="shared" ca="1" si="93"/>
        <v>78.656112101894337</v>
      </c>
      <c r="J714" s="64">
        <f t="shared" ca="1" si="93"/>
        <v>231.18553838769918</v>
      </c>
      <c r="K714" s="64">
        <f t="shared" ca="1" si="93"/>
        <v>354.69639860261645</v>
      </c>
      <c r="L714" s="64">
        <f t="shared" ca="1" si="93"/>
        <v>584.71344661887713</v>
      </c>
      <c r="M714" s="64">
        <f t="shared" ca="1" si="93"/>
        <v>659.52388543108111</v>
      </c>
      <c r="N714" s="64">
        <f t="shared" ca="1" si="93"/>
        <v>863.48959132586367</v>
      </c>
      <c r="O714" s="115">
        <f t="shared" ca="1" si="89"/>
        <v>5228.1981251123243</v>
      </c>
    </row>
    <row r="715" spans="1:15" hidden="1" x14ac:dyDescent="0.25">
      <c r="A715" s="62">
        <f t="shared" si="90"/>
        <v>714</v>
      </c>
      <c r="B715" s="63">
        <f t="shared" ca="1" si="91"/>
        <v>-2.7054401498034633E-2</v>
      </c>
      <c r="C715" s="123">
        <f t="shared" ca="1" si="92"/>
        <v>82.145541105266318</v>
      </c>
      <c r="D715" s="99">
        <f t="shared" ca="1" si="92"/>
        <v>9789.8204331200795</v>
      </c>
      <c r="E715" s="64">
        <f t="shared" ca="1" si="92"/>
        <v>576.39880127838057</v>
      </c>
      <c r="F715" s="64">
        <f t="shared" ca="1" si="93"/>
        <v>117.5965605896028</v>
      </c>
      <c r="G715" s="64">
        <f t="shared" ca="1" si="93"/>
        <v>-81.751923181026655</v>
      </c>
      <c r="H715" s="64">
        <f t="shared" ca="1" si="93"/>
        <v>996.33306270965613</v>
      </c>
      <c r="I715" s="64">
        <f t="shared" ca="1" si="93"/>
        <v>236.81897418134309</v>
      </c>
      <c r="J715" s="64">
        <f t="shared" ca="1" si="93"/>
        <v>-204.04459581092294</v>
      </c>
      <c r="K715" s="64">
        <f t="shared" ca="1" si="93"/>
        <v>1223.2810792842611</v>
      </c>
      <c r="L715" s="64">
        <f t="shared" ca="1" si="93"/>
        <v>-511.71225451464795</v>
      </c>
      <c r="M715" s="64">
        <f t="shared" ca="1" si="93"/>
        <v>483.48782256046269</v>
      </c>
      <c r="N715" s="64">
        <f t="shared" ca="1" si="93"/>
        <v>612.01671186786803</v>
      </c>
      <c r="O715" s="115">
        <f t="shared" ca="1" si="89"/>
        <v>3448.4242389649762</v>
      </c>
    </row>
    <row r="716" spans="1:15" hidden="1" x14ac:dyDescent="0.25">
      <c r="A716" s="62">
        <f t="shared" si="90"/>
        <v>715</v>
      </c>
      <c r="B716" s="63">
        <f t="shared" ca="1" si="91"/>
        <v>6.7499386657396687E-2</v>
      </c>
      <c r="C716" s="123">
        <f t="shared" ca="1" si="92"/>
        <v>1073.2965111972026</v>
      </c>
      <c r="D716" s="99">
        <f t="shared" ca="1" si="92"/>
        <v>4555.2651632319503</v>
      </c>
      <c r="E716" s="64">
        <f t="shared" ca="1" si="92"/>
        <v>499.31925406071309</v>
      </c>
      <c r="F716" s="64">
        <f t="shared" ca="1" si="93"/>
        <v>70.194624354208543</v>
      </c>
      <c r="G716" s="64">
        <f t="shared" ca="1" si="93"/>
        <v>318.56818384910412</v>
      </c>
      <c r="H716" s="64">
        <f t="shared" ca="1" si="93"/>
        <v>-429.87708821831518</v>
      </c>
      <c r="I716" s="64">
        <f t="shared" ca="1" si="93"/>
        <v>-412.28912436688131</v>
      </c>
      <c r="J716" s="64">
        <f t="shared" ca="1" si="93"/>
        <v>359.88323154374791</v>
      </c>
      <c r="K716" s="64">
        <f t="shared" ca="1" si="93"/>
        <v>53.21359033510214</v>
      </c>
      <c r="L716" s="64">
        <f t="shared" ca="1" si="93"/>
        <v>537.63582070857944</v>
      </c>
      <c r="M716" s="64">
        <f t="shared" ca="1" si="93"/>
        <v>1175.6721185135812</v>
      </c>
      <c r="N716" s="64">
        <f t="shared" ca="1" si="93"/>
        <v>153.91816378443212</v>
      </c>
      <c r="O716" s="115">
        <f t="shared" ca="1" si="89"/>
        <v>2326.2387745642723</v>
      </c>
    </row>
    <row r="717" spans="1:15" hidden="1" x14ac:dyDescent="0.25">
      <c r="A717" s="62">
        <f t="shared" si="90"/>
        <v>716</v>
      </c>
      <c r="B717" s="63">
        <f t="shared" ca="1" si="91"/>
        <v>2.0217065642317757E-2</v>
      </c>
      <c r="C717" s="123">
        <f t="shared" ca="1" si="92"/>
        <v>167.43685451752873</v>
      </c>
      <c r="D717" s="99">
        <f t="shared" ca="1" si="92"/>
        <v>173.6827974080179</v>
      </c>
      <c r="E717" s="64">
        <f t="shared" ca="1" si="92"/>
        <v>-97.510051154708435</v>
      </c>
      <c r="F717" s="64">
        <f t="shared" ca="1" si="93"/>
        <v>341.99684147457435</v>
      </c>
      <c r="G717" s="64">
        <f t="shared" ca="1" si="93"/>
        <v>-139.12686264177898</v>
      </c>
      <c r="H717" s="64">
        <f t="shared" ca="1" si="93"/>
        <v>1324.5180720985059</v>
      </c>
      <c r="I717" s="64">
        <f t="shared" ca="1" si="93"/>
        <v>1118.8817385340753</v>
      </c>
      <c r="J717" s="64">
        <f t="shared" ca="1" si="93"/>
        <v>-377.45762222507847</v>
      </c>
      <c r="K717" s="64">
        <f t="shared" ca="1" si="93"/>
        <v>799.5317912455389</v>
      </c>
      <c r="L717" s="64">
        <f t="shared" ca="1" si="93"/>
        <v>1214.8742075598984</v>
      </c>
      <c r="M717" s="64">
        <f t="shared" ca="1" si="93"/>
        <v>712.4717907922327</v>
      </c>
      <c r="N717" s="64">
        <f t="shared" ca="1" si="93"/>
        <v>454.02600572169388</v>
      </c>
      <c r="O717" s="115">
        <f t="shared" ca="1" si="89"/>
        <v>5352.2059114049543</v>
      </c>
    </row>
    <row r="718" spans="1:15" hidden="1" x14ac:dyDescent="0.25">
      <c r="A718" s="62">
        <f t="shared" si="90"/>
        <v>717</v>
      </c>
      <c r="B718" s="63">
        <f t="shared" ca="1" si="91"/>
        <v>4.573792645996317E-2</v>
      </c>
      <c r="C718" s="123">
        <f t="shared" ca="1" si="92"/>
        <v>168.99480306264951</v>
      </c>
      <c r="D718" s="99">
        <f t="shared" ca="1" si="92"/>
        <v>-3073.6225524101292</v>
      </c>
      <c r="E718" s="64">
        <f t="shared" ca="1" si="92"/>
        <v>684.07600580646897</v>
      </c>
      <c r="F718" s="64">
        <f t="shared" ca="1" si="93"/>
        <v>1230.1706692309131</v>
      </c>
      <c r="G718" s="64">
        <f t="shared" ca="1" si="93"/>
        <v>182.03074240880721</v>
      </c>
      <c r="H718" s="64">
        <f t="shared" ca="1" si="93"/>
        <v>329.77434776158339</v>
      </c>
      <c r="I718" s="64">
        <f t="shared" ca="1" si="93"/>
        <v>200.77756002205916</v>
      </c>
      <c r="J718" s="64">
        <f t="shared" ca="1" si="93"/>
        <v>496.76929842738133</v>
      </c>
      <c r="K718" s="64">
        <f t="shared" ca="1" si="93"/>
        <v>797.44870384698243</v>
      </c>
      <c r="L718" s="64">
        <f t="shared" ca="1" si="93"/>
        <v>746.65259290058157</v>
      </c>
      <c r="M718" s="64">
        <f t="shared" ca="1" si="93"/>
        <v>349.94852518687708</v>
      </c>
      <c r="N718" s="64">
        <f t="shared" ca="1" si="93"/>
        <v>577.87348206901379</v>
      </c>
      <c r="O718" s="115">
        <f t="shared" ca="1" si="89"/>
        <v>5595.5219276606676</v>
      </c>
    </row>
    <row r="719" spans="1:15" hidden="1" x14ac:dyDescent="0.25">
      <c r="A719" s="62">
        <f t="shared" si="90"/>
        <v>718</v>
      </c>
      <c r="B719" s="63">
        <f t="shared" ca="1" si="91"/>
        <v>4.6003671391122269E-2</v>
      </c>
      <c r="C719" s="123">
        <f t="shared" ca="1" si="92"/>
        <v>-699.10931059129575</v>
      </c>
      <c r="D719" s="99">
        <f t="shared" ca="1" si="92"/>
        <v>7265.9704146316017</v>
      </c>
      <c r="E719" s="64">
        <f t="shared" ca="1" si="92"/>
        <v>1044.3920975828862</v>
      </c>
      <c r="F719" s="64">
        <f t="shared" ca="1" si="93"/>
        <v>505.05414974962611</v>
      </c>
      <c r="G719" s="64">
        <f t="shared" ca="1" si="93"/>
        <v>492.79830439743176</v>
      </c>
      <c r="H719" s="64">
        <f t="shared" ca="1" si="93"/>
        <v>-761.54527358365226</v>
      </c>
      <c r="I719" s="64">
        <f t="shared" ca="1" si="93"/>
        <v>512.31572409606849</v>
      </c>
      <c r="J719" s="64">
        <f t="shared" ca="1" si="93"/>
        <v>1471.4544870956561</v>
      </c>
      <c r="K719" s="64">
        <f t="shared" ca="1" si="93"/>
        <v>362.98321267846495</v>
      </c>
      <c r="L719" s="64">
        <f t="shared" ca="1" si="93"/>
        <v>-371.34002953970992</v>
      </c>
      <c r="M719" s="64">
        <f t="shared" ca="1" si="93"/>
        <v>1149.5955080873473</v>
      </c>
      <c r="N719" s="64">
        <f t="shared" ca="1" si="93"/>
        <v>886.63304216176277</v>
      </c>
      <c r="O719" s="115">
        <f t="shared" ca="1" si="89"/>
        <v>5292.3412227258823</v>
      </c>
    </row>
    <row r="720" spans="1:15" hidden="1" x14ac:dyDescent="0.25">
      <c r="A720" s="62">
        <f t="shared" si="90"/>
        <v>719</v>
      </c>
      <c r="B720" s="63">
        <f t="shared" ca="1" si="91"/>
        <v>0.15969379976253098</v>
      </c>
      <c r="C720" s="123">
        <f t="shared" ca="1" si="92"/>
        <v>105.58257565941716</v>
      </c>
      <c r="D720" s="99">
        <f t="shared" ca="1" si="92"/>
        <v>1519.064135298428</v>
      </c>
      <c r="E720" s="64">
        <f t="shared" ca="1" si="92"/>
        <v>-26.82430918001603</v>
      </c>
      <c r="F720" s="64">
        <f t="shared" ca="1" si="93"/>
        <v>367.71767277774762</v>
      </c>
      <c r="G720" s="64">
        <f t="shared" ca="1" si="93"/>
        <v>107.1798202041789</v>
      </c>
      <c r="H720" s="64">
        <f t="shared" ca="1" si="93"/>
        <v>1033.9347664378831</v>
      </c>
      <c r="I720" s="64">
        <f t="shared" ca="1" si="93"/>
        <v>647.80045161454223</v>
      </c>
      <c r="J720" s="64">
        <f t="shared" ca="1" si="93"/>
        <v>556.27911217627582</v>
      </c>
      <c r="K720" s="64">
        <f t="shared" ca="1" si="93"/>
        <v>165.76064862543041</v>
      </c>
      <c r="L720" s="64">
        <f t="shared" ca="1" si="93"/>
        <v>705.98771805833667</v>
      </c>
      <c r="M720" s="64">
        <f t="shared" ca="1" si="93"/>
        <v>819.43520255193243</v>
      </c>
      <c r="N720" s="64">
        <f t="shared" ca="1" si="93"/>
        <v>1595.711574326448</v>
      </c>
      <c r="O720" s="115">
        <f t="shared" ca="1" si="89"/>
        <v>5972.9826575927582</v>
      </c>
    </row>
    <row r="721" spans="1:15" hidden="1" x14ac:dyDescent="0.25">
      <c r="A721" s="62">
        <f t="shared" si="90"/>
        <v>720</v>
      </c>
      <c r="B721" s="63">
        <f t="shared" ca="1" si="91"/>
        <v>5.7783793280182086E-2</v>
      </c>
      <c r="C721" s="123">
        <f t="shared" ca="1" si="92"/>
        <v>-101.65018368965923</v>
      </c>
      <c r="D721" s="99">
        <f t="shared" ca="1" si="92"/>
        <v>16336.655932201205</v>
      </c>
      <c r="E721" s="64">
        <f t="shared" ca="1" si="92"/>
        <v>384.78335339319869</v>
      </c>
      <c r="F721" s="64">
        <f t="shared" ca="1" si="93"/>
        <v>924.30579407671394</v>
      </c>
      <c r="G721" s="64">
        <f t="shared" ca="1" si="93"/>
        <v>1112.0873254085072</v>
      </c>
      <c r="H721" s="64">
        <f t="shared" ca="1" si="93"/>
        <v>242.65032696267309</v>
      </c>
      <c r="I721" s="64">
        <f t="shared" ca="1" si="93"/>
        <v>-214.50581627295071</v>
      </c>
      <c r="J721" s="64">
        <f t="shared" ca="1" si="93"/>
        <v>-204.61802186709622</v>
      </c>
      <c r="K721" s="64">
        <f t="shared" ca="1" si="93"/>
        <v>-304.88423626897747</v>
      </c>
      <c r="L721" s="64">
        <f t="shared" ca="1" si="93"/>
        <v>1029.5249260632054</v>
      </c>
      <c r="M721" s="64">
        <f t="shared" ca="1" si="93"/>
        <v>-547.73345639889203</v>
      </c>
      <c r="N721" s="64">
        <f t="shared" ca="1" si="93"/>
        <v>890.63312979917941</v>
      </c>
      <c r="O721" s="115">
        <f t="shared" ca="1" si="89"/>
        <v>3312.2433248955622</v>
      </c>
    </row>
    <row r="722" spans="1:15" hidden="1" x14ac:dyDescent="0.25">
      <c r="A722" s="62">
        <f t="shared" si="90"/>
        <v>721</v>
      </c>
      <c r="B722" s="63">
        <f t="shared" ca="1" si="91"/>
        <v>7.6549209553072539E-2</v>
      </c>
      <c r="C722" s="123">
        <f t="shared" ca="1" si="92"/>
        <v>802.9404433569639</v>
      </c>
      <c r="D722" s="99">
        <f t="shared" ca="1" si="92"/>
        <v>-4968.9737786409387</v>
      </c>
      <c r="E722" s="64">
        <f t="shared" ca="1" si="92"/>
        <v>825.1444625433046</v>
      </c>
      <c r="F722" s="64">
        <f t="shared" ca="1" si="93"/>
        <v>475.9377247895826</v>
      </c>
      <c r="G722" s="64">
        <f t="shared" ca="1" si="93"/>
        <v>1265.9529470712332</v>
      </c>
      <c r="H722" s="64">
        <f t="shared" ca="1" si="93"/>
        <v>-544.33534457784253</v>
      </c>
      <c r="I722" s="64">
        <f t="shared" ca="1" si="93"/>
        <v>259.42432763415911</v>
      </c>
      <c r="J722" s="64">
        <f t="shared" ca="1" si="93"/>
        <v>-283.75926697842078</v>
      </c>
      <c r="K722" s="64">
        <f t="shared" ca="1" si="93"/>
        <v>259.02206199629597</v>
      </c>
      <c r="L722" s="64">
        <f t="shared" ca="1" si="93"/>
        <v>-227.26436394938639</v>
      </c>
      <c r="M722" s="64">
        <f t="shared" ca="1" si="93"/>
        <v>910.95160462665513</v>
      </c>
      <c r="N722" s="64">
        <f t="shared" ca="1" si="93"/>
        <v>235.25217264066725</v>
      </c>
      <c r="O722" s="115">
        <f t="shared" ca="1" si="89"/>
        <v>3176.3263257962485</v>
      </c>
    </row>
    <row r="723" spans="1:15" hidden="1" x14ac:dyDescent="0.25">
      <c r="A723" s="62">
        <f t="shared" si="90"/>
        <v>722</v>
      </c>
      <c r="B723" s="63">
        <f t="shared" ca="1" si="91"/>
        <v>4.6405285240401273E-2</v>
      </c>
      <c r="C723" s="123">
        <f t="shared" ca="1" si="92"/>
        <v>47.415538413996387</v>
      </c>
      <c r="D723" s="99">
        <f t="shared" ca="1" si="92"/>
        <v>5264.0304883303152</v>
      </c>
      <c r="E723" s="64">
        <f t="shared" ca="1" si="92"/>
        <v>1487.3488028047141</v>
      </c>
      <c r="F723" s="64">
        <f t="shared" ca="1" si="93"/>
        <v>1781.920096373379</v>
      </c>
      <c r="G723" s="64">
        <f t="shared" ca="1" si="93"/>
        <v>612.87416596389835</v>
      </c>
      <c r="H723" s="64">
        <f t="shared" ca="1" si="93"/>
        <v>125.71721049959319</v>
      </c>
      <c r="I723" s="64">
        <f t="shared" ca="1" si="93"/>
        <v>-172.94760778548607</v>
      </c>
      <c r="J723" s="64">
        <f t="shared" ca="1" si="93"/>
        <v>903.02482846433861</v>
      </c>
      <c r="K723" s="64">
        <f t="shared" ca="1" si="93"/>
        <v>1279.0538993199771</v>
      </c>
      <c r="L723" s="64">
        <f t="shared" ca="1" si="93"/>
        <v>1265.0956234815301</v>
      </c>
      <c r="M723" s="64">
        <f t="shared" ca="1" si="93"/>
        <v>513.09976312535184</v>
      </c>
      <c r="N723" s="64">
        <f t="shared" ca="1" si="93"/>
        <v>828.41912205936796</v>
      </c>
      <c r="O723" s="115">
        <f t="shared" ca="1" si="89"/>
        <v>8623.6059043066653</v>
      </c>
    </row>
    <row r="724" spans="1:15" hidden="1" x14ac:dyDescent="0.25">
      <c r="A724" s="62">
        <f t="shared" si="90"/>
        <v>723</v>
      </c>
      <c r="B724" s="63">
        <f t="shared" ca="1" si="91"/>
        <v>1.9660962039477866E-2</v>
      </c>
      <c r="C724" s="123">
        <f t="shared" ca="1" si="92"/>
        <v>500.12574222085601</v>
      </c>
      <c r="D724" s="99">
        <f t="shared" ca="1" si="92"/>
        <v>3038.0648313643496</v>
      </c>
      <c r="E724" s="64">
        <f t="shared" ca="1" si="92"/>
        <v>33.005029722677079</v>
      </c>
      <c r="F724" s="64">
        <f t="shared" ca="1" si="93"/>
        <v>849.35922735647125</v>
      </c>
      <c r="G724" s="64">
        <f t="shared" ca="1" si="93"/>
        <v>158.49597215888542</v>
      </c>
      <c r="H724" s="64">
        <f t="shared" ca="1" si="93"/>
        <v>1095.5552253893193</v>
      </c>
      <c r="I724" s="64">
        <f t="shared" ca="1" si="93"/>
        <v>283.84994881955981</v>
      </c>
      <c r="J724" s="64">
        <f t="shared" ca="1" si="93"/>
        <v>666.40922275841945</v>
      </c>
      <c r="K724" s="64">
        <f t="shared" ca="1" si="93"/>
        <v>294.28922057190488</v>
      </c>
      <c r="L724" s="64">
        <f t="shared" ca="1" si="93"/>
        <v>746.58315720104474</v>
      </c>
      <c r="M724" s="64">
        <f t="shared" ca="1" si="93"/>
        <v>736.78278303793434</v>
      </c>
      <c r="N724" s="64">
        <f t="shared" ca="1" si="93"/>
        <v>1221.4684121103348</v>
      </c>
      <c r="O724" s="115">
        <f t="shared" ca="1" si="89"/>
        <v>6085.7981991265506</v>
      </c>
    </row>
    <row r="725" spans="1:15" hidden="1" x14ac:dyDescent="0.25">
      <c r="A725" s="62">
        <f t="shared" si="90"/>
        <v>724</v>
      </c>
      <c r="B725" s="63">
        <f t="shared" ca="1" si="91"/>
        <v>0.13522108667969851</v>
      </c>
      <c r="C725" s="123">
        <f t="shared" ca="1" si="92"/>
        <v>148.86869307833467</v>
      </c>
      <c r="D725" s="99">
        <f t="shared" ca="1" si="92"/>
        <v>4220.0704781983159</v>
      </c>
      <c r="E725" s="64">
        <f t="shared" ca="1" si="92"/>
        <v>1096.0934736993895</v>
      </c>
      <c r="F725" s="64">
        <f t="shared" ca="1" si="93"/>
        <v>1634.0160520910633</v>
      </c>
      <c r="G725" s="64">
        <f t="shared" ca="1" si="93"/>
        <v>-188.80541014577784</v>
      </c>
      <c r="H725" s="64">
        <f t="shared" ca="1" si="93"/>
        <v>830.81294518473442</v>
      </c>
      <c r="I725" s="64">
        <f t="shared" ca="1" si="93"/>
        <v>863.33408582757579</v>
      </c>
      <c r="J725" s="64">
        <f t="shared" ca="1" si="93"/>
        <v>180.28683810888168</v>
      </c>
      <c r="K725" s="64">
        <f t="shared" ca="1" si="93"/>
        <v>1062.447872735195</v>
      </c>
      <c r="L725" s="64">
        <f t="shared" ca="1" si="93"/>
        <v>513.65305700867293</v>
      </c>
      <c r="M725" s="64">
        <f t="shared" ca="1" si="93"/>
        <v>723.03218649739028</v>
      </c>
      <c r="N725" s="64">
        <f t="shared" ca="1" si="93"/>
        <v>340.33423989274604</v>
      </c>
      <c r="O725" s="115">
        <f t="shared" ca="1" si="89"/>
        <v>7055.2053408998718</v>
      </c>
    </row>
    <row r="726" spans="1:15" hidden="1" x14ac:dyDescent="0.25">
      <c r="A726" s="62">
        <f t="shared" si="90"/>
        <v>725</v>
      </c>
      <c r="B726" s="63">
        <f t="shared" ca="1" si="91"/>
        <v>-1.3376987114592384E-2</v>
      </c>
      <c r="C726" s="123">
        <f t="shared" ca="1" si="92"/>
        <v>610.37633509883199</v>
      </c>
      <c r="D726" s="99">
        <f t="shared" ca="1" si="92"/>
        <v>2531.2801592416581</v>
      </c>
      <c r="E726" s="64">
        <f t="shared" ca="1" si="92"/>
        <v>-280.47877615957054</v>
      </c>
      <c r="F726" s="64">
        <f t="shared" ca="1" si="93"/>
        <v>-27.435571347806444</v>
      </c>
      <c r="G726" s="64">
        <f t="shared" ca="1" si="93"/>
        <v>1064.2230582327411</v>
      </c>
      <c r="H726" s="64">
        <f t="shared" ca="1" si="93"/>
        <v>652.77796321681262</v>
      </c>
      <c r="I726" s="64">
        <f t="shared" ca="1" si="93"/>
        <v>177.826944615309</v>
      </c>
      <c r="J726" s="64">
        <f t="shared" ca="1" si="93"/>
        <v>570.86407158057534</v>
      </c>
      <c r="K726" s="64">
        <f t="shared" ca="1" si="93"/>
        <v>57.679985622963159</v>
      </c>
      <c r="L726" s="64">
        <f t="shared" ca="1" si="93"/>
        <v>779.00406904879924</v>
      </c>
      <c r="M726" s="64">
        <f t="shared" ca="1" si="93"/>
        <v>372.09363758724936</v>
      </c>
      <c r="N726" s="64">
        <f t="shared" ca="1" si="93"/>
        <v>1352.0891556967699</v>
      </c>
      <c r="O726" s="115">
        <f t="shared" ca="1" si="89"/>
        <v>4718.6445380938421</v>
      </c>
    </row>
    <row r="727" spans="1:15" hidden="1" x14ac:dyDescent="0.25">
      <c r="A727" s="62">
        <f t="shared" si="90"/>
        <v>726</v>
      </c>
      <c r="B727" s="63">
        <f t="shared" ca="1" si="91"/>
        <v>0.126026195118497</v>
      </c>
      <c r="C727" s="123">
        <f t="shared" ca="1" si="92"/>
        <v>1185.5383661891233</v>
      </c>
      <c r="D727" s="99">
        <f t="shared" ca="1" si="92"/>
        <v>12897.387708926137</v>
      </c>
      <c r="E727" s="64">
        <f t="shared" ca="1" si="92"/>
        <v>887.34929089322884</v>
      </c>
      <c r="F727" s="64">
        <f t="shared" ca="1" si="93"/>
        <v>680.54174990638012</v>
      </c>
      <c r="G727" s="64">
        <f t="shared" ca="1" si="93"/>
        <v>761.70931586505935</v>
      </c>
      <c r="H727" s="64">
        <f t="shared" ca="1" si="93"/>
        <v>-453.7966451247438</v>
      </c>
      <c r="I727" s="64">
        <f t="shared" ca="1" si="93"/>
        <v>700.65714688713319</v>
      </c>
      <c r="J727" s="64">
        <f t="shared" ca="1" si="93"/>
        <v>756.85364860546065</v>
      </c>
      <c r="K727" s="64">
        <f t="shared" ca="1" si="93"/>
        <v>-151.25412907994655</v>
      </c>
      <c r="L727" s="64">
        <f t="shared" ca="1" si="93"/>
        <v>944.71957329322117</v>
      </c>
      <c r="M727" s="64">
        <f t="shared" ca="1" si="93"/>
        <v>-8.649797164170252</v>
      </c>
      <c r="N727" s="64">
        <f t="shared" ca="1" si="93"/>
        <v>914.66927036768288</v>
      </c>
      <c r="O727" s="115">
        <f t="shared" ca="1" si="89"/>
        <v>5032.7994244493066</v>
      </c>
    </row>
    <row r="728" spans="1:15" hidden="1" x14ac:dyDescent="0.25">
      <c r="A728" s="62">
        <f t="shared" si="90"/>
        <v>727</v>
      </c>
      <c r="B728" s="63">
        <f t="shared" ca="1" si="91"/>
        <v>3.4199593986605284E-2</v>
      </c>
      <c r="C728" s="123">
        <f t="shared" ca="1" si="92"/>
        <v>137.93739975508163</v>
      </c>
      <c r="D728" s="99">
        <f t="shared" ca="1" si="92"/>
        <v>8256.921456063179</v>
      </c>
      <c r="E728" s="64">
        <f t="shared" ca="1" si="92"/>
        <v>-619.80788864321585</v>
      </c>
      <c r="F728" s="64">
        <f t="shared" ca="1" si="93"/>
        <v>792.85274537566056</v>
      </c>
      <c r="G728" s="64">
        <f t="shared" ca="1" si="93"/>
        <v>1550.6312669111092</v>
      </c>
      <c r="H728" s="64">
        <f t="shared" ca="1" si="93"/>
        <v>432.97747526041627</v>
      </c>
      <c r="I728" s="64">
        <f t="shared" ca="1" si="93"/>
        <v>-63.492214003578056</v>
      </c>
      <c r="J728" s="64">
        <f t="shared" ca="1" si="93"/>
        <v>1217.7372062500444</v>
      </c>
      <c r="K728" s="64">
        <f t="shared" ca="1" si="93"/>
        <v>380.91351852917808</v>
      </c>
      <c r="L728" s="64">
        <f t="shared" ca="1" si="93"/>
        <v>550.00050806465777</v>
      </c>
      <c r="M728" s="64">
        <f t="shared" ca="1" si="93"/>
        <v>1074.1349183644493</v>
      </c>
      <c r="N728" s="64">
        <f t="shared" ca="1" si="93"/>
        <v>731.20736284583586</v>
      </c>
      <c r="O728" s="115">
        <f t="shared" ca="1" si="89"/>
        <v>6047.1548989545581</v>
      </c>
    </row>
    <row r="729" spans="1:15" hidden="1" x14ac:dyDescent="0.25">
      <c r="A729" s="62">
        <f t="shared" si="90"/>
        <v>728</v>
      </c>
      <c r="B729" s="63">
        <f t="shared" ca="1" si="91"/>
        <v>7.4278684586267851E-2</v>
      </c>
      <c r="C729" s="123">
        <f t="shared" ca="1" si="92"/>
        <v>654.67436907867557</v>
      </c>
      <c r="D729" s="99">
        <f t="shared" ca="1" si="92"/>
        <v>674.75933333158719</v>
      </c>
      <c r="E729" s="64">
        <f t="shared" ca="1" si="92"/>
        <v>131.90750359931133</v>
      </c>
      <c r="F729" s="64">
        <f t="shared" ca="1" si="93"/>
        <v>822.04038219007373</v>
      </c>
      <c r="G729" s="64">
        <f t="shared" ca="1" si="93"/>
        <v>145.07776096788609</v>
      </c>
      <c r="H729" s="64">
        <f t="shared" ca="1" si="93"/>
        <v>100.75312162230028</v>
      </c>
      <c r="I729" s="64">
        <f t="shared" ca="1" si="93"/>
        <v>502.59184254956307</v>
      </c>
      <c r="J729" s="64">
        <f t="shared" ca="1" si="93"/>
        <v>388.30190667756949</v>
      </c>
      <c r="K729" s="64">
        <f t="shared" ca="1" si="93"/>
        <v>197.35622760720202</v>
      </c>
      <c r="L729" s="64">
        <f t="shared" ca="1" si="93"/>
        <v>742.3162502652018</v>
      </c>
      <c r="M729" s="64">
        <f t="shared" ca="1" si="93"/>
        <v>521.54521734502941</v>
      </c>
      <c r="N729" s="64">
        <f t="shared" ca="1" si="93"/>
        <v>1251.0847740112172</v>
      </c>
      <c r="O729" s="115">
        <f t="shared" ca="1" si="89"/>
        <v>4802.9749868353547</v>
      </c>
    </row>
    <row r="730" spans="1:15" hidden="1" x14ac:dyDescent="0.25">
      <c r="A730" s="62">
        <f t="shared" si="90"/>
        <v>729</v>
      </c>
      <c r="B730" s="63">
        <f t="shared" ca="1" si="91"/>
        <v>-1.2377908530086378E-2</v>
      </c>
      <c r="C730" s="123">
        <f t="shared" ca="1" si="92"/>
        <v>320.52985090714697</v>
      </c>
      <c r="D730" s="99">
        <f t="shared" ca="1" si="92"/>
        <v>-1514.7826600762401</v>
      </c>
      <c r="E730" s="64">
        <f t="shared" ca="1" si="92"/>
        <v>440.09330620294435</v>
      </c>
      <c r="F730" s="64">
        <f t="shared" ref="F730:N745" ca="1" si="94">(_xlfn.NORM.INV(RAND(),F$1*$R$1,F$1*$U$1))</f>
        <v>725.01042993987085</v>
      </c>
      <c r="G730" s="64">
        <f t="shared" ca="1" si="94"/>
        <v>-6.5573747916672005</v>
      </c>
      <c r="H730" s="64">
        <f t="shared" ca="1" si="94"/>
        <v>748.20000179322972</v>
      </c>
      <c r="I730" s="64">
        <f t="shared" ca="1" si="94"/>
        <v>58.49854188159054</v>
      </c>
      <c r="J730" s="64">
        <f t="shared" ca="1" si="94"/>
        <v>879.91226509442447</v>
      </c>
      <c r="K730" s="64">
        <f t="shared" ca="1" si="94"/>
        <v>587.35323862303608</v>
      </c>
      <c r="L730" s="64">
        <f t="shared" ca="1" si="94"/>
        <v>1024.5636185567766</v>
      </c>
      <c r="M730" s="64">
        <f t="shared" ca="1" si="94"/>
        <v>403.36836522508474</v>
      </c>
      <c r="N730" s="64">
        <f t="shared" ca="1" si="94"/>
        <v>1411.5659746774609</v>
      </c>
      <c r="O730" s="115">
        <f t="shared" ca="1" si="89"/>
        <v>6272.0083672027513</v>
      </c>
    </row>
    <row r="731" spans="1:15" hidden="1" x14ac:dyDescent="0.25">
      <c r="A731" s="62">
        <f t="shared" si="90"/>
        <v>730</v>
      </c>
      <c r="B731" s="63">
        <f t="shared" ca="1" si="91"/>
        <v>7.9572322229194345E-3</v>
      </c>
      <c r="C731" s="123">
        <f t="shared" ca="1" si="92"/>
        <v>267.82174819357067</v>
      </c>
      <c r="D731" s="99">
        <f t="shared" ca="1" si="92"/>
        <v>7104.5620703523582</v>
      </c>
      <c r="E731" s="64">
        <f t="shared" ca="1" si="92"/>
        <v>746.3674197853943</v>
      </c>
      <c r="F731" s="64">
        <f t="shared" ca="1" si="94"/>
        <v>73.093367942659086</v>
      </c>
      <c r="G731" s="64">
        <f t="shared" ca="1" si="94"/>
        <v>1030.7423824005405</v>
      </c>
      <c r="H731" s="64">
        <f t="shared" ca="1" si="94"/>
        <v>715.45121964974192</v>
      </c>
      <c r="I731" s="64">
        <f t="shared" ca="1" si="94"/>
        <v>-3.8106250586101851</v>
      </c>
      <c r="J731" s="64">
        <f t="shared" ca="1" si="94"/>
        <v>149.64374930815706</v>
      </c>
      <c r="K731" s="64">
        <f t="shared" ca="1" si="94"/>
        <v>707.15379353358321</v>
      </c>
      <c r="L731" s="64">
        <f t="shared" ca="1" si="94"/>
        <v>84.858646171567216</v>
      </c>
      <c r="M731" s="64">
        <f t="shared" ca="1" si="94"/>
        <v>478.09396175991543</v>
      </c>
      <c r="N731" s="64">
        <f t="shared" ca="1" si="94"/>
        <v>-36.108667191445079</v>
      </c>
      <c r="O731" s="115">
        <f t="shared" ca="1" si="89"/>
        <v>3945.4852483015038</v>
      </c>
    </row>
    <row r="732" spans="1:15" hidden="1" x14ac:dyDescent="0.25">
      <c r="A732" s="62">
        <f t="shared" si="90"/>
        <v>731</v>
      </c>
      <c r="B732" s="63">
        <f t="shared" ca="1" si="91"/>
        <v>7.0761413242737298E-2</v>
      </c>
      <c r="C732" s="123">
        <f t="shared" ca="1" si="92"/>
        <v>716.82363118256353</v>
      </c>
      <c r="D732" s="99">
        <f t="shared" ca="1" si="92"/>
        <v>3785.8493651781964</v>
      </c>
      <c r="E732" s="64">
        <f t="shared" ca="1" si="92"/>
        <v>294.56342468721209</v>
      </c>
      <c r="F732" s="64">
        <f t="shared" ca="1" si="94"/>
        <v>552.46717423616542</v>
      </c>
      <c r="G732" s="64">
        <f t="shared" ca="1" si="94"/>
        <v>655.09424894493873</v>
      </c>
      <c r="H732" s="64">
        <f t="shared" ca="1" si="94"/>
        <v>565.34917625222261</v>
      </c>
      <c r="I732" s="64">
        <f t="shared" ca="1" si="94"/>
        <v>337.23251965236733</v>
      </c>
      <c r="J732" s="64">
        <f t="shared" ca="1" si="94"/>
        <v>-42.541882089452088</v>
      </c>
      <c r="K732" s="64">
        <f t="shared" ca="1" si="94"/>
        <v>121.03164949074909</v>
      </c>
      <c r="L732" s="64">
        <f t="shared" ca="1" si="94"/>
        <v>-335.03311900474796</v>
      </c>
      <c r="M732" s="64">
        <f t="shared" ca="1" si="94"/>
        <v>-128.11610061004728</v>
      </c>
      <c r="N732" s="64">
        <f t="shared" ca="1" si="94"/>
        <v>353.77799621885197</v>
      </c>
      <c r="O732" s="115">
        <f t="shared" ca="1" si="89"/>
        <v>2373.8250877782607</v>
      </c>
    </row>
    <row r="733" spans="1:15" hidden="1" x14ac:dyDescent="0.25">
      <c r="A733" s="62">
        <f t="shared" si="90"/>
        <v>732</v>
      </c>
      <c r="B733" s="63">
        <f t="shared" ca="1" si="91"/>
        <v>-4.9499277994812657E-2</v>
      </c>
      <c r="C733" s="123">
        <f t="shared" ca="1" si="92"/>
        <v>-192.81663045157802</v>
      </c>
      <c r="D733" s="99">
        <f t="shared" ca="1" si="92"/>
        <v>95.059728689007898</v>
      </c>
      <c r="E733" s="64">
        <f t="shared" ca="1" si="92"/>
        <v>1123.1395613339701</v>
      </c>
      <c r="F733" s="64">
        <f t="shared" ca="1" si="94"/>
        <v>306.05032100667268</v>
      </c>
      <c r="G733" s="64">
        <f t="shared" ca="1" si="94"/>
        <v>185.356612397307</v>
      </c>
      <c r="H733" s="64">
        <f t="shared" ca="1" si="94"/>
        <v>269.08650542380701</v>
      </c>
      <c r="I733" s="64">
        <f t="shared" ca="1" si="94"/>
        <v>-91.664213776479414</v>
      </c>
      <c r="J733" s="64">
        <f t="shared" ca="1" si="94"/>
        <v>-529.35137774433542</v>
      </c>
      <c r="K733" s="64">
        <f t="shared" ca="1" si="94"/>
        <v>194.2929553513269</v>
      </c>
      <c r="L733" s="64">
        <f t="shared" ca="1" si="94"/>
        <v>1265.195872787695</v>
      </c>
      <c r="M733" s="64">
        <f t="shared" ca="1" si="94"/>
        <v>-86.141413537480844</v>
      </c>
      <c r="N733" s="64">
        <f t="shared" ca="1" si="94"/>
        <v>1219.8130523509624</v>
      </c>
      <c r="O733" s="115">
        <f t="shared" ca="1" si="89"/>
        <v>3855.7778755934451</v>
      </c>
    </row>
    <row r="734" spans="1:15" hidden="1" x14ac:dyDescent="0.25">
      <c r="A734" s="62">
        <f t="shared" si="90"/>
        <v>733</v>
      </c>
      <c r="B734" s="63">
        <f t="shared" ca="1" si="91"/>
        <v>0.17168787745959652</v>
      </c>
      <c r="C734" s="123">
        <f t="shared" ca="1" si="92"/>
        <v>-327.87529163080376</v>
      </c>
      <c r="D734" s="99">
        <f t="shared" ca="1" si="92"/>
        <v>13.018181322549935</v>
      </c>
      <c r="E734" s="64">
        <f t="shared" ca="1" si="92"/>
        <v>-31.713619268731577</v>
      </c>
      <c r="F734" s="64">
        <f t="shared" ca="1" si="94"/>
        <v>117.26836968883578</v>
      </c>
      <c r="G734" s="64">
        <f t="shared" ca="1" si="94"/>
        <v>187.23303367563528</v>
      </c>
      <c r="H734" s="64">
        <f t="shared" ca="1" si="94"/>
        <v>422.36903275615811</v>
      </c>
      <c r="I734" s="64">
        <f t="shared" ca="1" si="94"/>
        <v>-1049.7392836800111</v>
      </c>
      <c r="J734" s="64">
        <f t="shared" ca="1" si="94"/>
        <v>319.7910108590313</v>
      </c>
      <c r="K734" s="64">
        <f t="shared" ca="1" si="94"/>
        <v>531.52274129124726</v>
      </c>
      <c r="L734" s="64">
        <f t="shared" ca="1" si="94"/>
        <v>1080.8208831794009</v>
      </c>
      <c r="M734" s="64">
        <f t="shared" ca="1" si="94"/>
        <v>291.75319687871331</v>
      </c>
      <c r="N734" s="64">
        <f t="shared" ca="1" si="94"/>
        <v>393.60442483636689</v>
      </c>
      <c r="O734" s="115">
        <f t="shared" ca="1" si="89"/>
        <v>2262.9097902166463</v>
      </c>
    </row>
    <row r="735" spans="1:15" hidden="1" x14ac:dyDescent="0.25">
      <c r="A735" s="62">
        <f t="shared" si="90"/>
        <v>734</v>
      </c>
      <c r="B735" s="63">
        <f t="shared" ca="1" si="91"/>
        <v>0.12329491285643586</v>
      </c>
      <c r="C735" s="123">
        <f t="shared" ca="1" si="92"/>
        <v>81.623884910075788</v>
      </c>
      <c r="D735" s="99">
        <f t="shared" ca="1" si="92"/>
        <v>1287.1888566984962</v>
      </c>
      <c r="E735" s="64">
        <f t="shared" ca="1" si="92"/>
        <v>1057.8381817441209</v>
      </c>
      <c r="F735" s="64">
        <f t="shared" ca="1" si="94"/>
        <v>518.84631183207091</v>
      </c>
      <c r="G735" s="64">
        <f t="shared" ca="1" si="94"/>
        <v>545.90943743956768</v>
      </c>
      <c r="H735" s="64">
        <f t="shared" ca="1" si="94"/>
        <v>456.97471025586998</v>
      </c>
      <c r="I735" s="64">
        <f t="shared" ca="1" si="94"/>
        <v>781.57595951168571</v>
      </c>
      <c r="J735" s="64">
        <f t="shared" ca="1" si="94"/>
        <v>395.43075080158127</v>
      </c>
      <c r="K735" s="64">
        <f t="shared" ca="1" si="94"/>
        <v>500.89443453315948</v>
      </c>
      <c r="L735" s="64">
        <f t="shared" ca="1" si="94"/>
        <v>931.95959982602221</v>
      </c>
      <c r="M735" s="64">
        <f t="shared" ca="1" si="94"/>
        <v>1064.5698983935463</v>
      </c>
      <c r="N735" s="64">
        <f t="shared" ca="1" si="94"/>
        <v>857.86204616523878</v>
      </c>
      <c r="O735" s="115">
        <f t="shared" ca="1" si="89"/>
        <v>7111.861330502863</v>
      </c>
    </row>
    <row r="736" spans="1:15" hidden="1" x14ac:dyDescent="0.25">
      <c r="A736" s="62">
        <f t="shared" si="90"/>
        <v>735</v>
      </c>
      <c r="B736" s="63">
        <f t="shared" ca="1" si="91"/>
        <v>0.11539914198011936</v>
      </c>
      <c r="C736" s="123">
        <f t="shared" ca="1" si="92"/>
        <v>912.65523291602472</v>
      </c>
      <c r="D736" s="99">
        <f t="shared" ca="1" si="92"/>
        <v>7390.7038375753264</v>
      </c>
      <c r="E736" s="64">
        <f t="shared" ca="1" si="92"/>
        <v>181.9971635700997</v>
      </c>
      <c r="F736" s="64">
        <f t="shared" ca="1" si="94"/>
        <v>790.07570060069065</v>
      </c>
      <c r="G736" s="64">
        <f t="shared" ca="1" si="94"/>
        <v>941.96730153639351</v>
      </c>
      <c r="H736" s="64">
        <f t="shared" ca="1" si="94"/>
        <v>989.58596931841885</v>
      </c>
      <c r="I736" s="64">
        <f t="shared" ca="1" si="94"/>
        <v>-214.92253553336388</v>
      </c>
      <c r="J736" s="64">
        <f t="shared" ca="1" si="94"/>
        <v>910.49301160991331</v>
      </c>
      <c r="K736" s="64">
        <f t="shared" ca="1" si="94"/>
        <v>114.37521325967526</v>
      </c>
      <c r="L736" s="64">
        <f t="shared" ca="1" si="94"/>
        <v>1309.0228810791887</v>
      </c>
      <c r="M736" s="64">
        <f t="shared" ca="1" si="94"/>
        <v>351.52604510759249</v>
      </c>
      <c r="N736" s="64">
        <f t="shared" ca="1" si="94"/>
        <v>-38.7679600340756</v>
      </c>
      <c r="O736" s="115">
        <f t="shared" ca="1" si="89"/>
        <v>5335.3527905145329</v>
      </c>
    </row>
    <row r="737" spans="1:15" hidden="1" x14ac:dyDescent="0.25">
      <c r="A737" s="62">
        <f t="shared" si="90"/>
        <v>736</v>
      </c>
      <c r="B737" s="63">
        <f t="shared" ca="1" si="91"/>
        <v>4.6226882036130935E-2</v>
      </c>
      <c r="C737" s="123">
        <f t="shared" ca="1" si="92"/>
        <v>1007.7775214710745</v>
      </c>
      <c r="D737" s="99">
        <f t="shared" ca="1" si="92"/>
        <v>3466.8625047184332</v>
      </c>
      <c r="E737" s="64">
        <f t="shared" ca="1" si="92"/>
        <v>566.25899529961782</v>
      </c>
      <c r="F737" s="64">
        <f t="shared" ca="1" si="94"/>
        <v>-134.08975469693337</v>
      </c>
      <c r="G737" s="64">
        <f t="shared" ca="1" si="94"/>
        <v>-151.46120779176124</v>
      </c>
      <c r="H737" s="64">
        <f t="shared" ca="1" si="94"/>
        <v>-24.994820448902601</v>
      </c>
      <c r="I737" s="64">
        <f t="shared" ca="1" si="94"/>
        <v>1034.260957485943</v>
      </c>
      <c r="J737" s="64">
        <f t="shared" ca="1" si="94"/>
        <v>879.20846221701311</v>
      </c>
      <c r="K737" s="64">
        <f t="shared" ca="1" si="94"/>
        <v>356.49102655937941</v>
      </c>
      <c r="L737" s="64">
        <f t="shared" ca="1" si="94"/>
        <v>-94.378091894671229</v>
      </c>
      <c r="M737" s="64">
        <f t="shared" ca="1" si="94"/>
        <v>-205.64444118382016</v>
      </c>
      <c r="N737" s="64">
        <f t="shared" ca="1" si="94"/>
        <v>264.18252326122672</v>
      </c>
      <c r="O737" s="115">
        <f t="shared" ca="1" si="89"/>
        <v>2489.8336488070913</v>
      </c>
    </row>
    <row r="738" spans="1:15" hidden="1" x14ac:dyDescent="0.25">
      <c r="A738" s="62">
        <f t="shared" si="90"/>
        <v>737</v>
      </c>
      <c r="B738" s="63">
        <f t="shared" ca="1" si="91"/>
        <v>0.10644273253318165</v>
      </c>
      <c r="C738" s="123">
        <f t="shared" ca="1" si="92"/>
        <v>1999.0972141489378</v>
      </c>
      <c r="D738" s="99">
        <f t="shared" ca="1" si="92"/>
        <v>-660.56211725683443</v>
      </c>
      <c r="E738" s="64">
        <f t="shared" ca="1" si="92"/>
        <v>151.04747555245171</v>
      </c>
      <c r="F738" s="64">
        <f t="shared" ca="1" si="94"/>
        <v>530.44331824215249</v>
      </c>
      <c r="G738" s="64">
        <f t="shared" ca="1" si="94"/>
        <v>401.59704382944238</v>
      </c>
      <c r="H738" s="64">
        <f t="shared" ca="1" si="94"/>
        <v>206.94749284489956</v>
      </c>
      <c r="I738" s="64">
        <f t="shared" ca="1" si="94"/>
        <v>1080.1785369878476</v>
      </c>
      <c r="J738" s="64">
        <f t="shared" ca="1" si="94"/>
        <v>1517.6144384494892</v>
      </c>
      <c r="K738" s="64">
        <f t="shared" ca="1" si="94"/>
        <v>-538.21734694452948</v>
      </c>
      <c r="L738" s="64">
        <f t="shared" ca="1" si="94"/>
        <v>1399.1958290876921</v>
      </c>
      <c r="M738" s="64">
        <f t="shared" ca="1" si="94"/>
        <v>780.98589163651059</v>
      </c>
      <c r="N738" s="64">
        <f t="shared" ca="1" si="94"/>
        <v>879.05162184564608</v>
      </c>
      <c r="O738" s="115">
        <f t="shared" ca="1" si="89"/>
        <v>6408.8443015316016</v>
      </c>
    </row>
    <row r="739" spans="1:15" hidden="1" x14ac:dyDescent="0.25">
      <c r="A739" s="62">
        <f t="shared" si="90"/>
        <v>738</v>
      </c>
      <c r="B739" s="63">
        <f t="shared" ca="1" si="91"/>
        <v>2.9886560117537014E-3</v>
      </c>
      <c r="C739" s="123">
        <f t="shared" ca="1" si="92"/>
        <v>664.30806703262238</v>
      </c>
      <c r="D739" s="99">
        <f t="shared" ca="1" si="92"/>
        <v>7991.4015296396519</v>
      </c>
      <c r="E739" s="64">
        <f t="shared" ca="1" si="92"/>
        <v>504.4697164704794</v>
      </c>
      <c r="F739" s="64">
        <f t="shared" ca="1" si="94"/>
        <v>1120.2796992509871</v>
      </c>
      <c r="G739" s="64">
        <f t="shared" ca="1" si="94"/>
        <v>-205.48968666128417</v>
      </c>
      <c r="H739" s="64">
        <f t="shared" ca="1" si="94"/>
        <v>1019.3043402542855</v>
      </c>
      <c r="I739" s="64">
        <f t="shared" ca="1" si="94"/>
        <v>-71.8163512518272</v>
      </c>
      <c r="J739" s="64">
        <f t="shared" ca="1" si="94"/>
        <v>355.97011003401576</v>
      </c>
      <c r="K739" s="64">
        <f t="shared" ca="1" si="94"/>
        <v>1100.5631164332844</v>
      </c>
      <c r="L739" s="64">
        <f t="shared" ca="1" si="94"/>
        <v>419.64010178967322</v>
      </c>
      <c r="M739" s="64">
        <f t="shared" ca="1" si="94"/>
        <v>555.34026128452479</v>
      </c>
      <c r="N739" s="64">
        <f t="shared" ca="1" si="94"/>
        <v>656.90976091144785</v>
      </c>
      <c r="O739" s="115">
        <f t="shared" ca="1" si="89"/>
        <v>5455.1710685155867</v>
      </c>
    </row>
    <row r="740" spans="1:15" hidden="1" x14ac:dyDescent="0.25">
      <c r="A740" s="62">
        <f t="shared" si="90"/>
        <v>739</v>
      </c>
      <c r="B740" s="63">
        <f t="shared" ca="1" si="91"/>
        <v>3.0028388967667376E-2</v>
      </c>
      <c r="C740" s="123">
        <f t="shared" ca="1" si="92"/>
        <v>926.20482243306151</v>
      </c>
      <c r="D740" s="99">
        <f t="shared" ca="1" si="92"/>
        <v>-1101.0111759182564</v>
      </c>
      <c r="E740" s="64">
        <f t="shared" ca="1" si="92"/>
        <v>10.521660851797435</v>
      </c>
      <c r="F740" s="64">
        <f t="shared" ca="1" si="94"/>
        <v>1204.936784246599</v>
      </c>
      <c r="G740" s="64">
        <f t="shared" ca="1" si="94"/>
        <v>76.514609109111802</v>
      </c>
      <c r="H740" s="64">
        <f t="shared" ca="1" si="94"/>
        <v>-108.74728467888883</v>
      </c>
      <c r="I740" s="64">
        <f t="shared" ca="1" si="94"/>
        <v>1384.1553842868032</v>
      </c>
      <c r="J740" s="64">
        <f t="shared" ca="1" si="94"/>
        <v>-464.48002973942869</v>
      </c>
      <c r="K740" s="64">
        <f t="shared" ca="1" si="94"/>
        <v>41.1626335068147</v>
      </c>
      <c r="L740" s="64">
        <f t="shared" ca="1" si="94"/>
        <v>478.8758936917597</v>
      </c>
      <c r="M740" s="64">
        <f t="shared" ca="1" si="94"/>
        <v>-219.71277161848423</v>
      </c>
      <c r="N740" s="64">
        <f t="shared" ca="1" si="94"/>
        <v>619.76259192663861</v>
      </c>
      <c r="O740" s="115">
        <f t="shared" ca="1" si="89"/>
        <v>3022.9894715827231</v>
      </c>
    </row>
    <row r="741" spans="1:15" hidden="1" x14ac:dyDescent="0.25">
      <c r="A741" s="62">
        <f t="shared" si="90"/>
        <v>740</v>
      </c>
      <c r="B741" s="63">
        <f t="shared" ca="1" si="91"/>
        <v>5.3746983585811814E-2</v>
      </c>
      <c r="C741" s="123">
        <f t="shared" ca="1" si="92"/>
        <v>-542.25660503993049</v>
      </c>
      <c r="D741" s="99">
        <f t="shared" ca="1" si="92"/>
        <v>3418.0720020664698</v>
      </c>
      <c r="E741" s="64">
        <f t="shared" ca="1" si="92"/>
        <v>308.06880009088093</v>
      </c>
      <c r="F741" s="64">
        <f t="shared" ca="1" si="94"/>
        <v>1000.7657584236339</v>
      </c>
      <c r="G741" s="64">
        <f t="shared" ca="1" si="94"/>
        <v>281.69606206616447</v>
      </c>
      <c r="H741" s="64">
        <f t="shared" ca="1" si="94"/>
        <v>630.73667045069942</v>
      </c>
      <c r="I741" s="64">
        <f t="shared" ca="1" si="94"/>
        <v>-101.76013760867863</v>
      </c>
      <c r="J741" s="64">
        <f t="shared" ca="1" si="94"/>
        <v>516.9286716504289</v>
      </c>
      <c r="K741" s="64">
        <f t="shared" ca="1" si="94"/>
        <v>1595.3338770902135</v>
      </c>
      <c r="L741" s="64">
        <f t="shared" ca="1" si="94"/>
        <v>-360.04567579385093</v>
      </c>
      <c r="M741" s="64">
        <f t="shared" ca="1" si="94"/>
        <v>584.75750367429794</v>
      </c>
      <c r="N741" s="64">
        <f t="shared" ca="1" si="94"/>
        <v>-34.33923588305106</v>
      </c>
      <c r="O741" s="115">
        <f t="shared" ca="1" si="89"/>
        <v>4422.1422941607379</v>
      </c>
    </row>
    <row r="742" spans="1:15" hidden="1" x14ac:dyDescent="0.25">
      <c r="A742" s="62">
        <f t="shared" si="90"/>
        <v>741</v>
      </c>
      <c r="B742" s="63">
        <f t="shared" ca="1" si="91"/>
        <v>6.8441360172471544E-2</v>
      </c>
      <c r="C742" s="123">
        <f t="shared" ca="1" si="92"/>
        <v>540.13369762782122</v>
      </c>
      <c r="D742" s="99">
        <f t="shared" ca="1" si="92"/>
        <v>-1325.5324875315773</v>
      </c>
      <c r="E742" s="64">
        <f t="shared" ca="1" si="92"/>
        <v>521.02212863435977</v>
      </c>
      <c r="F742" s="64">
        <f t="shared" ca="1" si="94"/>
        <v>429.9422189761558</v>
      </c>
      <c r="G742" s="64">
        <f t="shared" ca="1" si="94"/>
        <v>574.05045341638026</v>
      </c>
      <c r="H742" s="64">
        <f t="shared" ca="1" si="94"/>
        <v>-483.01462284955824</v>
      </c>
      <c r="I742" s="64">
        <f t="shared" ca="1" si="94"/>
        <v>413.62619867872684</v>
      </c>
      <c r="J742" s="64">
        <f t="shared" ca="1" si="94"/>
        <v>-645.78392806931492</v>
      </c>
      <c r="K742" s="64">
        <f t="shared" ca="1" si="94"/>
        <v>-445.72723533186422</v>
      </c>
      <c r="L742" s="64">
        <f t="shared" ca="1" si="94"/>
        <v>539.7977907512892</v>
      </c>
      <c r="M742" s="64">
        <f t="shared" ca="1" si="94"/>
        <v>-91.102177394024807</v>
      </c>
      <c r="N742" s="64">
        <f t="shared" ca="1" si="94"/>
        <v>1253.985859473371</v>
      </c>
      <c r="O742" s="115">
        <f t="shared" ca="1" si="89"/>
        <v>2066.7966862855205</v>
      </c>
    </row>
    <row r="743" spans="1:15" hidden="1" x14ac:dyDescent="0.25">
      <c r="A743" s="62">
        <f t="shared" si="90"/>
        <v>742</v>
      </c>
      <c r="B743" s="63">
        <f t="shared" ca="1" si="91"/>
        <v>6.8349466112373108E-2</v>
      </c>
      <c r="C743" s="123">
        <f t="shared" ca="1" si="92"/>
        <v>613.31877157409929</v>
      </c>
      <c r="D743" s="99">
        <f t="shared" ca="1" si="92"/>
        <v>-809.27439322865575</v>
      </c>
      <c r="E743" s="64">
        <f t="shared" ca="1" si="92"/>
        <v>21.594969319428969</v>
      </c>
      <c r="F743" s="64">
        <f t="shared" ca="1" si="94"/>
        <v>-65.717265918919338</v>
      </c>
      <c r="G743" s="64">
        <f t="shared" ca="1" si="94"/>
        <v>874.02984401963204</v>
      </c>
      <c r="H743" s="64">
        <f t="shared" ca="1" si="94"/>
        <v>-327.31084011297241</v>
      </c>
      <c r="I743" s="64">
        <f t="shared" ca="1" si="94"/>
        <v>501.59251193164107</v>
      </c>
      <c r="J743" s="64">
        <f t="shared" ca="1" si="94"/>
        <v>844.53740965657244</v>
      </c>
      <c r="K743" s="64">
        <f t="shared" ca="1" si="94"/>
        <v>906.01250696503757</v>
      </c>
      <c r="L743" s="64">
        <f t="shared" ca="1" si="94"/>
        <v>147.91286616362595</v>
      </c>
      <c r="M743" s="64">
        <f t="shared" ca="1" si="94"/>
        <v>221.18213396493832</v>
      </c>
      <c r="N743" s="64">
        <f t="shared" ca="1" si="94"/>
        <v>1538.055957383144</v>
      </c>
      <c r="O743" s="115">
        <f t="shared" ca="1" si="89"/>
        <v>4661.8900933721288</v>
      </c>
    </row>
    <row r="744" spans="1:15" hidden="1" x14ac:dyDescent="0.25">
      <c r="A744" s="62">
        <f t="shared" si="90"/>
        <v>743</v>
      </c>
      <c r="B744" s="63">
        <f t="shared" ca="1" si="91"/>
        <v>5.2093472868114735E-3</v>
      </c>
      <c r="C744" s="123">
        <f t="shared" ca="1" si="92"/>
        <v>774.73762188592082</v>
      </c>
      <c r="D744" s="99">
        <f t="shared" ca="1" si="92"/>
        <v>1768.4261243432852</v>
      </c>
      <c r="E744" s="64">
        <f t="shared" ca="1" si="92"/>
        <v>123.51982945996781</v>
      </c>
      <c r="F744" s="64">
        <f t="shared" ca="1" si="94"/>
        <v>895.36458721084102</v>
      </c>
      <c r="G744" s="64">
        <f t="shared" ca="1" si="94"/>
        <v>978.82182697723886</v>
      </c>
      <c r="H744" s="64">
        <f t="shared" ca="1" si="94"/>
        <v>547.44432455137246</v>
      </c>
      <c r="I744" s="64">
        <f t="shared" ca="1" si="94"/>
        <v>786.01001326368396</v>
      </c>
      <c r="J744" s="64">
        <f t="shared" ca="1" si="94"/>
        <v>609.90309111625049</v>
      </c>
      <c r="K744" s="64">
        <f t="shared" ca="1" si="94"/>
        <v>-385.23482475440801</v>
      </c>
      <c r="L744" s="64">
        <f t="shared" ca="1" si="94"/>
        <v>583.49547846450264</v>
      </c>
      <c r="M744" s="64">
        <f t="shared" ca="1" si="94"/>
        <v>941.9790060339501</v>
      </c>
      <c r="N744" s="64">
        <f t="shared" ca="1" si="94"/>
        <v>397.87908541699863</v>
      </c>
      <c r="O744" s="115">
        <f t="shared" ca="1" si="89"/>
        <v>5479.1824177403978</v>
      </c>
    </row>
    <row r="745" spans="1:15" hidden="1" x14ac:dyDescent="0.25">
      <c r="A745" s="62">
        <f t="shared" si="90"/>
        <v>744</v>
      </c>
      <c r="B745" s="63">
        <f t="shared" ca="1" si="91"/>
        <v>3.8920648492083224E-2</v>
      </c>
      <c r="C745" s="123">
        <f t="shared" ca="1" si="92"/>
        <v>114.90946249239215</v>
      </c>
      <c r="D745" s="99">
        <f t="shared" ca="1" si="92"/>
        <v>14910.332190493549</v>
      </c>
      <c r="E745" s="64">
        <f t="shared" ca="1" si="92"/>
        <v>733.34977698357636</v>
      </c>
      <c r="F745" s="64">
        <f t="shared" ca="1" si="94"/>
        <v>456.02214156002822</v>
      </c>
      <c r="G745" s="64">
        <f t="shared" ca="1" si="94"/>
        <v>598.08774502431572</v>
      </c>
      <c r="H745" s="64">
        <f t="shared" ca="1" si="94"/>
        <v>529.2490737290052</v>
      </c>
      <c r="I745" s="64">
        <f t="shared" ca="1" si="94"/>
        <v>320.97585293859538</v>
      </c>
      <c r="J745" s="64">
        <f t="shared" ca="1" si="94"/>
        <v>-16.601790940997603</v>
      </c>
      <c r="K745" s="64">
        <f t="shared" ca="1" si="94"/>
        <v>676.7905917907442</v>
      </c>
      <c r="L745" s="64">
        <f t="shared" ca="1" si="94"/>
        <v>741.05871220193626</v>
      </c>
      <c r="M745" s="64">
        <f t="shared" ca="1" si="94"/>
        <v>-438.4907122486012</v>
      </c>
      <c r="N745" s="64">
        <f t="shared" ca="1" si="94"/>
        <v>633.19192909611684</v>
      </c>
      <c r="O745" s="115">
        <f t="shared" ca="1" si="89"/>
        <v>4233.6333201347197</v>
      </c>
    </row>
    <row r="746" spans="1:15" hidden="1" x14ac:dyDescent="0.25">
      <c r="A746" s="62">
        <f t="shared" si="90"/>
        <v>745</v>
      </c>
      <c r="B746" s="63">
        <f t="shared" ca="1" si="91"/>
        <v>8.7544589490686914E-2</v>
      </c>
      <c r="C746" s="123">
        <f t="shared" ca="1" si="92"/>
        <v>-35.575604934026842</v>
      </c>
      <c r="D746" s="99">
        <f t="shared" ca="1" si="92"/>
        <v>13480.900305900121</v>
      </c>
      <c r="E746" s="64">
        <f t="shared" ca="1" si="92"/>
        <v>916.60560044668159</v>
      </c>
      <c r="F746" s="64">
        <f t="shared" ref="F746:N761" ca="1" si="95">(_xlfn.NORM.INV(RAND(),F$1*$R$1,F$1*$U$1))</f>
        <v>1015.3785342507908</v>
      </c>
      <c r="G746" s="64">
        <f t="shared" ca="1" si="95"/>
        <v>751.86380140277799</v>
      </c>
      <c r="H746" s="64">
        <f t="shared" ca="1" si="95"/>
        <v>821.17581118496355</v>
      </c>
      <c r="I746" s="64">
        <f t="shared" ca="1" si="95"/>
        <v>449.85934422545517</v>
      </c>
      <c r="J746" s="64">
        <f t="shared" ca="1" si="95"/>
        <v>739.30341412980522</v>
      </c>
      <c r="K746" s="64">
        <f t="shared" ca="1" si="95"/>
        <v>638.29770076380328</v>
      </c>
      <c r="L746" s="64">
        <f t="shared" ca="1" si="95"/>
        <v>840.44642019936327</v>
      </c>
      <c r="M746" s="64">
        <f t="shared" ca="1" si="95"/>
        <v>903.49513803770265</v>
      </c>
      <c r="N746" s="64">
        <f t="shared" ca="1" si="95"/>
        <v>948.89720490911145</v>
      </c>
      <c r="O746" s="115">
        <f t="shared" ca="1" si="89"/>
        <v>8025.3229695504542</v>
      </c>
    </row>
    <row r="747" spans="1:15" hidden="1" x14ac:dyDescent="0.25">
      <c r="A747" s="62">
        <f t="shared" si="90"/>
        <v>746</v>
      </c>
      <c r="B747" s="63">
        <f t="shared" ca="1" si="91"/>
        <v>5.1358568062800078E-2</v>
      </c>
      <c r="C747" s="123">
        <f t="shared" ca="1" si="92"/>
        <v>977.38993595291697</v>
      </c>
      <c r="D747" s="99">
        <f t="shared" ca="1" si="92"/>
        <v>7059.8358580314662</v>
      </c>
      <c r="E747" s="64">
        <f t="shared" ca="1" si="92"/>
        <v>269.25746701142793</v>
      </c>
      <c r="F747" s="64">
        <f t="shared" ca="1" si="95"/>
        <v>1400.5402680192583</v>
      </c>
      <c r="G747" s="64">
        <f t="shared" ca="1" si="95"/>
        <v>212.24666559219543</v>
      </c>
      <c r="H747" s="64">
        <f t="shared" ca="1" si="95"/>
        <v>1255.7012057665343</v>
      </c>
      <c r="I747" s="64">
        <f t="shared" ca="1" si="95"/>
        <v>536.9939961051474</v>
      </c>
      <c r="J747" s="64">
        <f t="shared" ca="1" si="95"/>
        <v>572.02334385073482</v>
      </c>
      <c r="K747" s="64">
        <f t="shared" ca="1" si="95"/>
        <v>1078.7163780947367</v>
      </c>
      <c r="L747" s="64">
        <f t="shared" ca="1" si="95"/>
        <v>234.45675291664423</v>
      </c>
      <c r="M747" s="64">
        <f t="shared" ca="1" si="95"/>
        <v>750.44744598148657</v>
      </c>
      <c r="N747" s="64">
        <f t="shared" ca="1" si="95"/>
        <v>566.26495142498607</v>
      </c>
      <c r="O747" s="115">
        <f t="shared" ca="1" si="89"/>
        <v>6876.6484747631512</v>
      </c>
    </row>
    <row r="748" spans="1:15" hidden="1" x14ac:dyDescent="0.25">
      <c r="A748" s="62">
        <f t="shared" si="90"/>
        <v>747</v>
      </c>
      <c r="B748" s="63">
        <f t="shared" ca="1" si="91"/>
        <v>-9.381834694489069E-3</v>
      </c>
      <c r="C748" s="123">
        <f t="shared" ca="1" si="92"/>
        <v>66.849037680336153</v>
      </c>
      <c r="D748" s="99">
        <f t="shared" ca="1" si="92"/>
        <v>11242.1745104938</v>
      </c>
      <c r="E748" s="64">
        <f t="shared" ca="1" si="92"/>
        <v>-728.65416884543697</v>
      </c>
      <c r="F748" s="64">
        <f t="shared" ca="1" si="95"/>
        <v>1003.2014005403278</v>
      </c>
      <c r="G748" s="64">
        <f t="shared" ca="1" si="95"/>
        <v>148.77350036476736</v>
      </c>
      <c r="H748" s="64">
        <f t="shared" ca="1" si="95"/>
        <v>1151.1137298875144</v>
      </c>
      <c r="I748" s="64">
        <f t="shared" ca="1" si="95"/>
        <v>849.23903914714651</v>
      </c>
      <c r="J748" s="64">
        <f t="shared" ca="1" si="95"/>
        <v>133.72369247777959</v>
      </c>
      <c r="K748" s="64">
        <f t="shared" ca="1" si="95"/>
        <v>-275.10481567246927</v>
      </c>
      <c r="L748" s="64">
        <f t="shared" ca="1" si="95"/>
        <v>550.08202574816141</v>
      </c>
      <c r="M748" s="64">
        <f t="shared" ca="1" si="95"/>
        <v>501.03799839859022</v>
      </c>
      <c r="N748" s="64">
        <f t="shared" ca="1" si="95"/>
        <v>991.34677776113165</v>
      </c>
      <c r="O748" s="115">
        <f t="shared" ca="1" si="89"/>
        <v>4324.7591798075127</v>
      </c>
    </row>
    <row r="749" spans="1:15" hidden="1" x14ac:dyDescent="0.25">
      <c r="A749" s="62">
        <f t="shared" si="90"/>
        <v>748</v>
      </c>
      <c r="B749" s="63">
        <f t="shared" ca="1" si="91"/>
        <v>0.10784951484250284</v>
      </c>
      <c r="C749" s="123">
        <f t="shared" ca="1" si="92"/>
        <v>294.0173652110966</v>
      </c>
      <c r="D749" s="99">
        <f t="shared" ca="1" si="92"/>
        <v>7723.0411849534121</v>
      </c>
      <c r="E749" s="64">
        <f t="shared" ca="1" si="92"/>
        <v>1158.5610225778164</v>
      </c>
      <c r="F749" s="64">
        <f t="shared" ca="1" si="95"/>
        <v>56.642447084855405</v>
      </c>
      <c r="G749" s="64">
        <f t="shared" ca="1" si="95"/>
        <v>195.9414650221517</v>
      </c>
      <c r="H749" s="64">
        <f t="shared" ca="1" si="95"/>
        <v>79.734267411923497</v>
      </c>
      <c r="I749" s="64">
        <f t="shared" ca="1" si="95"/>
        <v>678.8104578393469</v>
      </c>
      <c r="J749" s="64">
        <f t="shared" ca="1" si="95"/>
        <v>-198.20987354532588</v>
      </c>
      <c r="K749" s="64">
        <f t="shared" ca="1" si="95"/>
        <v>389.27235392527609</v>
      </c>
      <c r="L749" s="64">
        <f t="shared" ca="1" si="95"/>
        <v>181.4973720710484</v>
      </c>
      <c r="M749" s="64">
        <f t="shared" ca="1" si="95"/>
        <v>1456.0392090917608</v>
      </c>
      <c r="N749" s="64">
        <f t="shared" ca="1" si="95"/>
        <v>1164.5036660607439</v>
      </c>
      <c r="O749" s="115">
        <f t="shared" ca="1" si="89"/>
        <v>5162.7923875395973</v>
      </c>
    </row>
    <row r="750" spans="1:15" hidden="1" x14ac:dyDescent="0.25">
      <c r="A750" s="62">
        <f t="shared" si="90"/>
        <v>749</v>
      </c>
      <c r="B750" s="63">
        <f t="shared" ca="1" si="91"/>
        <v>0.11308621933458624</v>
      </c>
      <c r="C750" s="123">
        <f t="shared" ca="1" si="92"/>
        <v>-529.56092088990317</v>
      </c>
      <c r="D750" s="99">
        <f t="shared" ca="1" si="92"/>
        <v>5909.8746490388348</v>
      </c>
      <c r="E750" s="64">
        <f t="shared" ca="1" si="92"/>
        <v>304.49339132209519</v>
      </c>
      <c r="F750" s="64">
        <f t="shared" ca="1" si="95"/>
        <v>387.51767894516365</v>
      </c>
      <c r="G750" s="64">
        <f t="shared" ca="1" si="95"/>
        <v>683.6937725537623</v>
      </c>
      <c r="H750" s="64">
        <f t="shared" ca="1" si="95"/>
        <v>753.29170617348518</v>
      </c>
      <c r="I750" s="64">
        <f t="shared" ca="1" si="95"/>
        <v>658.69588772015265</v>
      </c>
      <c r="J750" s="64">
        <f t="shared" ca="1" si="95"/>
        <v>188.24509334393946</v>
      </c>
      <c r="K750" s="64">
        <f t="shared" ca="1" si="95"/>
        <v>106.3957612287565</v>
      </c>
      <c r="L750" s="64">
        <f t="shared" ca="1" si="95"/>
        <v>952.60818125903688</v>
      </c>
      <c r="M750" s="64">
        <f t="shared" ca="1" si="95"/>
        <v>-290.17338344419272</v>
      </c>
      <c r="N750" s="64">
        <f t="shared" ca="1" si="95"/>
        <v>575.04360580975901</v>
      </c>
      <c r="O750" s="115">
        <f t="shared" ca="1" si="89"/>
        <v>4319.8116949119585</v>
      </c>
    </row>
    <row r="751" spans="1:15" hidden="1" x14ac:dyDescent="0.25">
      <c r="A751" s="62">
        <f t="shared" si="90"/>
        <v>750</v>
      </c>
      <c r="B751" s="63">
        <f t="shared" ca="1" si="91"/>
        <v>7.2016993384224126E-2</v>
      </c>
      <c r="C751" s="123">
        <f t="shared" ca="1" si="92"/>
        <v>67.899894476420968</v>
      </c>
      <c r="D751" s="99">
        <f t="shared" ca="1" si="92"/>
        <v>8780.7842126465785</v>
      </c>
      <c r="E751" s="64">
        <f t="shared" ca="1" si="92"/>
        <v>822.4517406841594</v>
      </c>
      <c r="F751" s="64">
        <f t="shared" ca="1" si="95"/>
        <v>575.58166036221519</v>
      </c>
      <c r="G751" s="64">
        <f t="shared" ca="1" si="95"/>
        <v>1360.3628644655917</v>
      </c>
      <c r="H751" s="64">
        <f t="shared" ca="1" si="95"/>
        <v>980.84391214397795</v>
      </c>
      <c r="I751" s="64">
        <f t="shared" ca="1" si="95"/>
        <v>-195.220118312659</v>
      </c>
      <c r="J751" s="64">
        <f t="shared" ca="1" si="95"/>
        <v>-200.5655567210282</v>
      </c>
      <c r="K751" s="64">
        <f t="shared" ca="1" si="95"/>
        <v>77.539990374952197</v>
      </c>
      <c r="L751" s="64">
        <f t="shared" ca="1" si="95"/>
        <v>42.460420556488316</v>
      </c>
      <c r="M751" s="64">
        <f t="shared" ca="1" si="95"/>
        <v>75.758306978755797</v>
      </c>
      <c r="N751" s="64">
        <f t="shared" ca="1" si="95"/>
        <v>1218.216189863243</v>
      </c>
      <c r="O751" s="115">
        <f t="shared" ca="1" si="89"/>
        <v>4757.4294103956963</v>
      </c>
    </row>
    <row r="752" spans="1:15" hidden="1" x14ac:dyDescent="0.25">
      <c r="A752" s="62">
        <f t="shared" si="90"/>
        <v>751</v>
      </c>
      <c r="B752" s="63">
        <f t="shared" ca="1" si="91"/>
        <v>5.2462878177069641E-2</v>
      </c>
      <c r="C752" s="123">
        <f t="shared" ca="1" si="92"/>
        <v>-17.231415080612464</v>
      </c>
      <c r="D752" s="99">
        <f t="shared" ca="1" si="92"/>
        <v>4681.541720429419</v>
      </c>
      <c r="E752" s="64">
        <f t="shared" ca="1" si="92"/>
        <v>1215.6899849590609</v>
      </c>
      <c r="F752" s="64">
        <f t="shared" ca="1" si="95"/>
        <v>527.7502153164445</v>
      </c>
      <c r="G752" s="64">
        <f t="shared" ca="1" si="95"/>
        <v>1025.7212658634994</v>
      </c>
      <c r="H752" s="64">
        <f t="shared" ca="1" si="95"/>
        <v>197.64383350987293</v>
      </c>
      <c r="I752" s="64">
        <f t="shared" ca="1" si="95"/>
        <v>121.28540973301369</v>
      </c>
      <c r="J752" s="64">
        <f t="shared" ca="1" si="95"/>
        <v>951.29163855698516</v>
      </c>
      <c r="K752" s="64">
        <f t="shared" ca="1" si="95"/>
        <v>1141.6504312619306</v>
      </c>
      <c r="L752" s="64">
        <f t="shared" ca="1" si="95"/>
        <v>-399.44304643533803</v>
      </c>
      <c r="M752" s="64">
        <f t="shared" ca="1" si="95"/>
        <v>391.04570479172924</v>
      </c>
      <c r="N752" s="64">
        <f t="shared" ca="1" si="95"/>
        <v>57.014289295743936</v>
      </c>
      <c r="O752" s="115">
        <f t="shared" ca="1" si="89"/>
        <v>5229.649726852942</v>
      </c>
    </row>
    <row r="753" spans="1:15" hidden="1" x14ac:dyDescent="0.25">
      <c r="A753" s="62">
        <f t="shared" si="90"/>
        <v>752</v>
      </c>
      <c r="B753" s="63">
        <f t="shared" ca="1" si="91"/>
        <v>-6.2748068688380024E-3</v>
      </c>
      <c r="C753" s="123">
        <f t="shared" ca="1" si="92"/>
        <v>631.57235655898899</v>
      </c>
      <c r="D753" s="99">
        <f t="shared" ca="1" si="92"/>
        <v>2789.6709394638065</v>
      </c>
      <c r="E753" s="64">
        <f t="shared" ca="1" si="92"/>
        <v>1533.1514409006022</v>
      </c>
      <c r="F753" s="64">
        <f t="shared" ca="1" si="95"/>
        <v>-758.46084810686102</v>
      </c>
      <c r="G753" s="64">
        <f t="shared" ca="1" si="95"/>
        <v>229.49903171440138</v>
      </c>
      <c r="H753" s="64">
        <f t="shared" ca="1" si="95"/>
        <v>841.15245156228093</v>
      </c>
      <c r="I753" s="64">
        <f t="shared" ca="1" si="95"/>
        <v>-240.14995631212821</v>
      </c>
      <c r="J753" s="64">
        <f t="shared" ca="1" si="95"/>
        <v>1324.1037521048142</v>
      </c>
      <c r="K753" s="64">
        <f t="shared" ca="1" si="95"/>
        <v>180.90051872368258</v>
      </c>
      <c r="L753" s="64">
        <f t="shared" ca="1" si="95"/>
        <v>139.90396404976872</v>
      </c>
      <c r="M753" s="64">
        <f t="shared" ca="1" si="95"/>
        <v>317.45882868838692</v>
      </c>
      <c r="N753" s="64">
        <f t="shared" ca="1" si="95"/>
        <v>407.13398811964953</v>
      </c>
      <c r="O753" s="115">
        <f t="shared" ca="1" si="89"/>
        <v>3974.6931714445968</v>
      </c>
    </row>
    <row r="754" spans="1:15" hidden="1" x14ac:dyDescent="0.25">
      <c r="A754" s="62">
        <f t="shared" si="90"/>
        <v>753</v>
      </c>
      <c r="B754" s="63">
        <f t="shared" ca="1" si="91"/>
        <v>4.2253456607254748E-2</v>
      </c>
      <c r="C754" s="123">
        <f t="shared" ca="1" si="92"/>
        <v>-647.14733568711881</v>
      </c>
      <c r="D754" s="99">
        <f t="shared" ca="1" si="92"/>
        <v>8273.1078622748792</v>
      </c>
      <c r="E754" s="64">
        <f t="shared" ca="1" si="92"/>
        <v>465.68405552700818</v>
      </c>
      <c r="F754" s="64">
        <f t="shared" ca="1" si="95"/>
        <v>65.534948255476877</v>
      </c>
      <c r="G754" s="64">
        <f t="shared" ca="1" si="95"/>
        <v>1204.2907891501759</v>
      </c>
      <c r="H754" s="64">
        <f t="shared" ca="1" si="95"/>
        <v>525.75148603685909</v>
      </c>
      <c r="I754" s="64">
        <f t="shared" ca="1" si="95"/>
        <v>-481.0534123201943</v>
      </c>
      <c r="J754" s="64">
        <f t="shared" ca="1" si="95"/>
        <v>1527.1219190914462</v>
      </c>
      <c r="K754" s="64">
        <f t="shared" ca="1" si="95"/>
        <v>431.32132849120808</v>
      </c>
      <c r="L754" s="64">
        <f t="shared" ca="1" si="95"/>
        <v>-520.15025696687451</v>
      </c>
      <c r="M754" s="64">
        <f t="shared" ca="1" si="95"/>
        <v>377.96545052197263</v>
      </c>
      <c r="N754" s="64">
        <f t="shared" ca="1" si="95"/>
        <v>217.13419592457893</v>
      </c>
      <c r="O754" s="115">
        <f t="shared" ca="1" si="89"/>
        <v>3813.600503711657</v>
      </c>
    </row>
    <row r="755" spans="1:15" hidden="1" x14ac:dyDescent="0.25">
      <c r="A755" s="62">
        <f t="shared" si="90"/>
        <v>754</v>
      </c>
      <c r="B755" s="63">
        <f t="shared" ca="1" si="91"/>
        <v>1.5634260517536656E-2</v>
      </c>
      <c r="C755" s="123">
        <f t="shared" ca="1" si="92"/>
        <v>1200.7608396249791</v>
      </c>
      <c r="D755" s="99">
        <f t="shared" ca="1" si="92"/>
        <v>6300.340629420044</v>
      </c>
      <c r="E755" s="64">
        <f t="shared" ca="1" si="92"/>
        <v>1001.7821747047332</v>
      </c>
      <c r="F755" s="64">
        <f t="shared" ca="1" si="95"/>
        <v>1083.5740574919437</v>
      </c>
      <c r="G755" s="64">
        <f t="shared" ca="1" si="95"/>
        <v>933.39452543140851</v>
      </c>
      <c r="H755" s="64">
        <f t="shared" ca="1" si="95"/>
        <v>135.18337482108052</v>
      </c>
      <c r="I755" s="64">
        <f t="shared" ca="1" si="95"/>
        <v>50.68798983929679</v>
      </c>
      <c r="J755" s="64">
        <f t="shared" ca="1" si="95"/>
        <v>847.45462272687109</v>
      </c>
      <c r="K755" s="64">
        <f t="shared" ca="1" si="95"/>
        <v>475.40007582730419</v>
      </c>
      <c r="L755" s="64">
        <f t="shared" ca="1" si="95"/>
        <v>1017.33588988026</v>
      </c>
      <c r="M755" s="64">
        <f t="shared" ca="1" si="95"/>
        <v>-134.50940390444748</v>
      </c>
      <c r="N755" s="64">
        <f t="shared" ca="1" si="95"/>
        <v>114.79566388812196</v>
      </c>
      <c r="O755" s="115">
        <f t="shared" ca="1" si="89"/>
        <v>5525.0989707065728</v>
      </c>
    </row>
    <row r="756" spans="1:15" hidden="1" x14ac:dyDescent="0.25">
      <c r="A756" s="62">
        <f t="shared" si="90"/>
        <v>755</v>
      </c>
      <c r="B756" s="63">
        <f t="shared" ca="1" si="91"/>
        <v>7.7596737343474234E-2</v>
      </c>
      <c r="C756" s="123">
        <f t="shared" ca="1" si="92"/>
        <v>232.29897878631539</v>
      </c>
      <c r="D756" s="99">
        <f t="shared" ca="1" si="92"/>
        <v>817.89760551828385</v>
      </c>
      <c r="E756" s="64">
        <f t="shared" ca="1" si="92"/>
        <v>307.60656421373267</v>
      </c>
      <c r="F756" s="64">
        <f t="shared" ca="1" si="95"/>
        <v>465.24005513325704</v>
      </c>
      <c r="G756" s="64">
        <f t="shared" ca="1" si="95"/>
        <v>457.76080860028668</v>
      </c>
      <c r="H756" s="64">
        <f t="shared" ca="1" si="95"/>
        <v>159.52756061860737</v>
      </c>
      <c r="I756" s="64">
        <f t="shared" ca="1" si="95"/>
        <v>1024.3431325317256</v>
      </c>
      <c r="J756" s="64">
        <f t="shared" ca="1" si="95"/>
        <v>710.87565538766682</v>
      </c>
      <c r="K756" s="64">
        <f t="shared" ca="1" si="95"/>
        <v>859.08582190695938</v>
      </c>
      <c r="L756" s="64">
        <f t="shared" ca="1" si="95"/>
        <v>446.23547427471033</v>
      </c>
      <c r="M756" s="64">
        <f t="shared" ca="1" si="95"/>
        <v>-171.92492326816193</v>
      </c>
      <c r="N756" s="64">
        <f t="shared" ca="1" si="95"/>
        <v>416.32172887815165</v>
      </c>
      <c r="O756" s="115">
        <f t="shared" ca="1" si="89"/>
        <v>4675.0718782769354</v>
      </c>
    </row>
    <row r="757" spans="1:15" hidden="1" x14ac:dyDescent="0.25">
      <c r="A757" s="62">
        <f t="shared" si="90"/>
        <v>756</v>
      </c>
      <c r="B757" s="63">
        <f t="shared" ca="1" si="91"/>
        <v>3.4681348129286665E-2</v>
      </c>
      <c r="C757" s="123">
        <f t="shared" ca="1" si="92"/>
        <v>530.70094412727565</v>
      </c>
      <c r="D757" s="99">
        <f t="shared" ca="1" si="92"/>
        <v>2159.7059501605327</v>
      </c>
      <c r="E757" s="64">
        <f t="shared" ca="1" si="92"/>
        <v>115.38953963232382</v>
      </c>
      <c r="F757" s="64">
        <f t="shared" ca="1" si="95"/>
        <v>854.73661908236704</v>
      </c>
      <c r="G757" s="64">
        <f t="shared" ca="1" si="95"/>
        <v>496.02060212528784</v>
      </c>
      <c r="H757" s="64">
        <f t="shared" ca="1" si="95"/>
        <v>540.55292624273363</v>
      </c>
      <c r="I757" s="64">
        <f t="shared" ca="1" si="95"/>
        <v>675.21319902242863</v>
      </c>
      <c r="J757" s="64">
        <f t="shared" ca="1" si="95"/>
        <v>628.25547351507953</v>
      </c>
      <c r="K757" s="64">
        <f t="shared" ca="1" si="95"/>
        <v>-80.342297203067346</v>
      </c>
      <c r="L757" s="64">
        <f t="shared" ca="1" si="95"/>
        <v>42.565411617777499</v>
      </c>
      <c r="M757" s="64">
        <f t="shared" ca="1" si="95"/>
        <v>558.99510315232487</v>
      </c>
      <c r="N757" s="64">
        <f t="shared" ca="1" si="95"/>
        <v>174.87735009069655</v>
      </c>
      <c r="O757" s="115">
        <f t="shared" ca="1" si="89"/>
        <v>4006.2639272779525</v>
      </c>
    </row>
    <row r="758" spans="1:15" hidden="1" x14ac:dyDescent="0.25">
      <c r="A758" s="62">
        <f t="shared" si="90"/>
        <v>757</v>
      </c>
      <c r="B758" s="63">
        <f t="shared" ca="1" si="91"/>
        <v>4.2895596475070498E-2</v>
      </c>
      <c r="C758" s="123">
        <f t="shared" ca="1" si="92"/>
        <v>1067.345111825357</v>
      </c>
      <c r="D758" s="99">
        <f t="shared" ca="1" si="92"/>
        <v>8505.0461869503815</v>
      </c>
      <c r="E758" s="64">
        <f t="shared" ca="1" si="92"/>
        <v>730.82797463473128</v>
      </c>
      <c r="F758" s="64">
        <f t="shared" ca="1" si="95"/>
        <v>612.71462037101128</v>
      </c>
      <c r="G758" s="64">
        <f t="shared" ca="1" si="95"/>
        <v>1365.4884156181924</v>
      </c>
      <c r="H758" s="64">
        <f t="shared" ca="1" si="95"/>
        <v>1631.3641477835288</v>
      </c>
      <c r="I758" s="64">
        <f t="shared" ca="1" si="95"/>
        <v>60.455042251758641</v>
      </c>
      <c r="J758" s="64">
        <f t="shared" ca="1" si="95"/>
        <v>634.01698607638866</v>
      </c>
      <c r="K758" s="64">
        <f t="shared" ca="1" si="95"/>
        <v>1063.3560429416202</v>
      </c>
      <c r="L758" s="64">
        <f t="shared" ca="1" si="95"/>
        <v>-457.7043915434881</v>
      </c>
      <c r="M758" s="64">
        <f t="shared" ca="1" si="95"/>
        <v>331.9690153814883</v>
      </c>
      <c r="N758" s="64">
        <f t="shared" ca="1" si="95"/>
        <v>48.771418621190435</v>
      </c>
      <c r="O758" s="115">
        <f t="shared" ca="1" si="89"/>
        <v>6021.2592721364226</v>
      </c>
    </row>
    <row r="759" spans="1:15" hidden="1" x14ac:dyDescent="0.25">
      <c r="A759" s="62">
        <f t="shared" si="90"/>
        <v>758</v>
      </c>
      <c r="B759" s="63">
        <f t="shared" ca="1" si="91"/>
        <v>6.1626440940980541E-2</v>
      </c>
      <c r="C759" s="123">
        <f t="shared" ca="1" si="92"/>
        <v>5.1735640713969815</v>
      </c>
      <c r="D759" s="99">
        <f t="shared" ca="1" si="92"/>
        <v>10811.733921849926</v>
      </c>
      <c r="E759" s="64">
        <f t="shared" ca="1" si="92"/>
        <v>371.96966727296115</v>
      </c>
      <c r="F759" s="64">
        <f t="shared" ca="1" si="95"/>
        <v>528.72538753910646</v>
      </c>
      <c r="G759" s="64">
        <f t="shared" ca="1" si="95"/>
        <v>-637.94776301629122</v>
      </c>
      <c r="H759" s="64">
        <f t="shared" ca="1" si="95"/>
        <v>819.3578758492979</v>
      </c>
      <c r="I759" s="64">
        <f t="shared" ca="1" si="95"/>
        <v>-21.838154377508658</v>
      </c>
      <c r="J759" s="64">
        <f t="shared" ca="1" si="95"/>
        <v>1158.2011843388091</v>
      </c>
      <c r="K759" s="64">
        <f t="shared" ca="1" si="95"/>
        <v>498.7758444153099</v>
      </c>
      <c r="L759" s="64">
        <f t="shared" ca="1" si="95"/>
        <v>1079.3895043755824</v>
      </c>
      <c r="M759" s="64">
        <f t="shared" ca="1" si="95"/>
        <v>846.47318316233441</v>
      </c>
      <c r="N759" s="64">
        <f t="shared" ca="1" si="95"/>
        <v>1129.9583313916596</v>
      </c>
      <c r="O759" s="115">
        <f t="shared" ca="1" si="89"/>
        <v>5773.0650609512613</v>
      </c>
    </row>
    <row r="760" spans="1:15" hidden="1" x14ac:dyDescent="0.25">
      <c r="A760" s="62">
        <f t="shared" si="90"/>
        <v>759</v>
      </c>
      <c r="B760" s="63">
        <f t="shared" ca="1" si="91"/>
        <v>5.8216245824199563E-2</v>
      </c>
      <c r="C760" s="123">
        <f t="shared" ca="1" si="92"/>
        <v>872.62063956485508</v>
      </c>
      <c r="D760" s="99">
        <f t="shared" ca="1" si="92"/>
        <v>-3916.4719682161376</v>
      </c>
      <c r="E760" s="64">
        <f t="shared" ca="1" si="92"/>
        <v>344.29670800112137</v>
      </c>
      <c r="F760" s="64">
        <f t="shared" ca="1" si="95"/>
        <v>123.96890462949631</v>
      </c>
      <c r="G760" s="64">
        <f t="shared" ca="1" si="95"/>
        <v>1009.0142911367273</v>
      </c>
      <c r="H760" s="64">
        <f t="shared" ca="1" si="95"/>
        <v>337.93388311221702</v>
      </c>
      <c r="I760" s="64">
        <f t="shared" ca="1" si="95"/>
        <v>375.55792113499302</v>
      </c>
      <c r="J760" s="64">
        <f t="shared" ca="1" si="95"/>
        <v>-388.37476702162883</v>
      </c>
      <c r="K760" s="64">
        <f t="shared" ca="1" si="95"/>
        <v>1329.8629140015812</v>
      </c>
      <c r="L760" s="64">
        <f t="shared" ca="1" si="95"/>
        <v>155.55492828498927</v>
      </c>
      <c r="M760" s="64">
        <f t="shared" ca="1" si="95"/>
        <v>489.35884022464512</v>
      </c>
      <c r="N760" s="64">
        <f t="shared" ca="1" si="95"/>
        <v>502.90691153540376</v>
      </c>
      <c r="O760" s="115">
        <f t="shared" ca="1" si="89"/>
        <v>4280.0805350395449</v>
      </c>
    </row>
    <row r="761" spans="1:15" hidden="1" x14ac:dyDescent="0.25">
      <c r="A761" s="62">
        <f t="shared" si="90"/>
        <v>760</v>
      </c>
      <c r="B761" s="63">
        <f t="shared" ca="1" si="91"/>
        <v>3.2187836942551631E-3</v>
      </c>
      <c r="C761" s="123">
        <f t="shared" ca="1" si="92"/>
        <v>-18.374782707173608</v>
      </c>
      <c r="D761" s="99">
        <f t="shared" ca="1" si="92"/>
        <v>13128.516677983283</v>
      </c>
      <c r="E761" s="64">
        <f t="shared" ca="1" si="92"/>
        <v>38.107768376452725</v>
      </c>
      <c r="F761" s="64">
        <f t="shared" ca="1" si="95"/>
        <v>539.84388325166231</v>
      </c>
      <c r="G761" s="64">
        <f t="shared" ca="1" si="95"/>
        <v>265.15446258076474</v>
      </c>
      <c r="H761" s="64">
        <f t="shared" ca="1" si="95"/>
        <v>258.11864997256941</v>
      </c>
      <c r="I761" s="64">
        <f t="shared" ca="1" si="95"/>
        <v>293.02721324246085</v>
      </c>
      <c r="J761" s="64">
        <f t="shared" ca="1" si="95"/>
        <v>852.66466296984913</v>
      </c>
      <c r="K761" s="64">
        <f t="shared" ca="1" si="95"/>
        <v>226.63177914196422</v>
      </c>
      <c r="L761" s="64">
        <f t="shared" ca="1" si="95"/>
        <v>295.64247761798418</v>
      </c>
      <c r="M761" s="64">
        <f t="shared" ca="1" si="95"/>
        <v>888.63522487376349</v>
      </c>
      <c r="N761" s="64">
        <f t="shared" ca="1" si="95"/>
        <v>1257.2793139257192</v>
      </c>
      <c r="O761" s="115">
        <f t="shared" ca="1" si="89"/>
        <v>4915.10543595319</v>
      </c>
    </row>
    <row r="762" spans="1:15" hidden="1" x14ac:dyDescent="0.25">
      <c r="A762" s="62">
        <f t="shared" si="90"/>
        <v>761</v>
      </c>
      <c r="B762" s="63">
        <f t="shared" ca="1" si="91"/>
        <v>5.1416867941659769E-2</v>
      </c>
      <c r="C762" s="123">
        <f t="shared" ca="1" si="92"/>
        <v>190.81931139732353</v>
      </c>
      <c r="D762" s="99">
        <f t="shared" ca="1" si="92"/>
        <v>16265.682314903426</v>
      </c>
      <c r="E762" s="64">
        <f t="shared" ca="1" si="92"/>
        <v>525.90648785538508</v>
      </c>
      <c r="F762" s="64">
        <f t="shared" ref="F762:N770" ca="1" si="96">(_xlfn.NORM.INV(RAND(),F$1*$R$1,F$1*$U$1))</f>
        <v>-245.67314253589052</v>
      </c>
      <c r="G762" s="64">
        <f t="shared" ca="1" si="96"/>
        <v>1275.3332515877105</v>
      </c>
      <c r="H762" s="64">
        <f t="shared" ca="1" si="96"/>
        <v>-96.552331809351472</v>
      </c>
      <c r="I762" s="64">
        <f t="shared" ca="1" si="96"/>
        <v>401.80559988218636</v>
      </c>
      <c r="J762" s="64">
        <f t="shared" ca="1" si="96"/>
        <v>569.43803012271746</v>
      </c>
      <c r="K762" s="64">
        <f t="shared" ca="1" si="96"/>
        <v>864.89873163733773</v>
      </c>
      <c r="L762" s="64">
        <f t="shared" ca="1" si="96"/>
        <v>883.55703130077814</v>
      </c>
      <c r="M762" s="64">
        <f t="shared" ca="1" si="96"/>
        <v>-350.71924147074662</v>
      </c>
      <c r="N762" s="64">
        <f t="shared" ca="1" si="96"/>
        <v>1254.0040889120673</v>
      </c>
      <c r="O762" s="115">
        <f t="shared" ca="1" si="89"/>
        <v>5081.9985054821937</v>
      </c>
    </row>
    <row r="763" spans="1:15" hidden="1" x14ac:dyDescent="0.25">
      <c r="A763" s="62">
        <f t="shared" si="90"/>
        <v>762</v>
      </c>
      <c r="B763" s="63">
        <f t="shared" ca="1" si="91"/>
        <v>-8.4167123037484817E-2</v>
      </c>
      <c r="C763" s="123">
        <f t="shared" ca="1" si="92"/>
        <v>377.47039274330962</v>
      </c>
      <c r="D763" s="99">
        <f t="shared" ca="1" si="92"/>
        <v>3873.7315054515957</v>
      </c>
      <c r="E763" s="64">
        <f t="shared" ca="1" si="92"/>
        <v>721.60342693797315</v>
      </c>
      <c r="F763" s="64">
        <f t="shared" ca="1" si="96"/>
        <v>854.82888928314287</v>
      </c>
      <c r="G763" s="64">
        <f t="shared" ca="1" si="96"/>
        <v>369.93758331685581</v>
      </c>
      <c r="H763" s="64">
        <f t="shared" ca="1" si="96"/>
        <v>472.98689397820095</v>
      </c>
      <c r="I763" s="64">
        <f t="shared" ca="1" si="96"/>
        <v>373.11508636996479</v>
      </c>
      <c r="J763" s="64">
        <f t="shared" ca="1" si="96"/>
        <v>66.049076886089381</v>
      </c>
      <c r="K763" s="64">
        <f t="shared" ca="1" si="96"/>
        <v>262.32305682459025</v>
      </c>
      <c r="L763" s="64">
        <f t="shared" ca="1" si="96"/>
        <v>-181.83226843263185</v>
      </c>
      <c r="M763" s="64">
        <f t="shared" ca="1" si="96"/>
        <v>6.1977981552402071</v>
      </c>
      <c r="N763" s="64">
        <f t="shared" ca="1" si="96"/>
        <v>376.88010186235954</v>
      </c>
      <c r="O763" s="115">
        <f t="shared" ca="1" si="89"/>
        <v>3322.0896451817857</v>
      </c>
    </row>
    <row r="764" spans="1:15" hidden="1" x14ac:dyDescent="0.25">
      <c r="A764" s="62">
        <f t="shared" si="90"/>
        <v>763</v>
      </c>
      <c r="B764" s="63">
        <f t="shared" ca="1" si="91"/>
        <v>1.3108340106156337E-2</v>
      </c>
      <c r="C764" s="123">
        <f t="shared" ca="1" si="92"/>
        <v>123.3013794337329</v>
      </c>
      <c r="D764" s="99">
        <f t="shared" ca="1" si="92"/>
        <v>3212.4985658216415</v>
      </c>
      <c r="E764" s="64">
        <f t="shared" ca="1" si="92"/>
        <v>981.72312249531126</v>
      </c>
      <c r="F764" s="64">
        <f t="shared" ca="1" si="96"/>
        <v>933.26193643021884</v>
      </c>
      <c r="G764" s="64">
        <f t="shared" ca="1" si="96"/>
        <v>64.240291153439671</v>
      </c>
      <c r="H764" s="64">
        <f t="shared" ca="1" si="96"/>
        <v>279.34774635715223</v>
      </c>
      <c r="I764" s="64">
        <f t="shared" ca="1" si="96"/>
        <v>-129.89217295791195</v>
      </c>
      <c r="J764" s="64">
        <f t="shared" ca="1" si="96"/>
        <v>387.46020233174977</v>
      </c>
      <c r="K764" s="64">
        <f t="shared" ca="1" si="96"/>
        <v>437.78634080350452</v>
      </c>
      <c r="L764" s="64">
        <f t="shared" ca="1" si="96"/>
        <v>855.97259146146644</v>
      </c>
      <c r="M764" s="64">
        <f t="shared" ca="1" si="96"/>
        <v>810.50263265760304</v>
      </c>
      <c r="N764" s="64">
        <f t="shared" ca="1" si="96"/>
        <v>0.97475877572026093</v>
      </c>
      <c r="O764" s="115">
        <f t="shared" ca="1" si="89"/>
        <v>4621.3774495082534</v>
      </c>
    </row>
    <row r="765" spans="1:15" hidden="1" x14ac:dyDescent="0.25">
      <c r="A765" s="62">
        <f t="shared" si="90"/>
        <v>764</v>
      </c>
      <c r="B765" s="63">
        <f t="shared" ca="1" si="91"/>
        <v>1.7213693863960371E-2</v>
      </c>
      <c r="C765" s="123">
        <f t="shared" ca="1" si="92"/>
        <v>1456.8567745237283</v>
      </c>
      <c r="D765" s="99">
        <f t="shared" ca="1" si="92"/>
        <v>10620.307042914061</v>
      </c>
      <c r="E765" s="64">
        <f t="shared" ca="1" si="92"/>
        <v>572.21536906461915</v>
      </c>
      <c r="F765" s="64">
        <f t="shared" ca="1" si="96"/>
        <v>654.18073380146257</v>
      </c>
      <c r="G765" s="64">
        <f t="shared" ca="1" si="96"/>
        <v>93.4828903406584</v>
      </c>
      <c r="H765" s="64">
        <f t="shared" ca="1" si="96"/>
        <v>348.1515887400875</v>
      </c>
      <c r="I765" s="64">
        <f t="shared" ca="1" si="96"/>
        <v>271.16004984458374</v>
      </c>
      <c r="J765" s="64">
        <f t="shared" ca="1" si="96"/>
        <v>476.34431081508774</v>
      </c>
      <c r="K765" s="64">
        <f t="shared" ca="1" si="96"/>
        <v>1005.607923487989</v>
      </c>
      <c r="L765" s="64">
        <f t="shared" ca="1" si="96"/>
        <v>369.7199374802608</v>
      </c>
      <c r="M765" s="64">
        <f t="shared" ca="1" si="96"/>
        <v>887.5731310651247</v>
      </c>
      <c r="N765" s="64">
        <f t="shared" ca="1" si="96"/>
        <v>498.80593608655181</v>
      </c>
      <c r="O765" s="115">
        <f t="shared" ca="1" si="89"/>
        <v>5177.2418707264251</v>
      </c>
    </row>
    <row r="766" spans="1:15" hidden="1" x14ac:dyDescent="0.25">
      <c r="A766" s="62">
        <f t="shared" si="90"/>
        <v>765</v>
      </c>
      <c r="B766" s="63">
        <f t="shared" ca="1" si="91"/>
        <v>-2.1068037330441339E-2</v>
      </c>
      <c r="C766" s="123">
        <f t="shared" ca="1" si="92"/>
        <v>-16.444621333434156</v>
      </c>
      <c r="D766" s="99">
        <f t="shared" ca="1" si="92"/>
        <v>12280.505543073958</v>
      </c>
      <c r="E766" s="64">
        <f t="shared" ca="1" si="92"/>
        <v>-148.28273609525343</v>
      </c>
      <c r="F766" s="64">
        <f t="shared" ca="1" si="96"/>
        <v>1052.614620197302</v>
      </c>
      <c r="G766" s="64">
        <f t="shared" ca="1" si="96"/>
        <v>1362.5483363480107</v>
      </c>
      <c r="H766" s="64">
        <f t="shared" ca="1" si="96"/>
        <v>750.22543952004685</v>
      </c>
      <c r="I766" s="64">
        <f t="shared" ca="1" si="96"/>
        <v>1564.0541013661325</v>
      </c>
      <c r="J766" s="64">
        <f t="shared" ca="1" si="96"/>
        <v>1031.1365095910273</v>
      </c>
      <c r="K766" s="64">
        <f t="shared" ca="1" si="96"/>
        <v>341.23183137794626</v>
      </c>
      <c r="L766" s="64">
        <f t="shared" ca="1" si="96"/>
        <v>702.02091438828791</v>
      </c>
      <c r="M766" s="64">
        <f t="shared" ca="1" si="96"/>
        <v>976.16054905898909</v>
      </c>
      <c r="N766" s="64">
        <f t="shared" ca="1" si="96"/>
        <v>215.29120510771787</v>
      </c>
      <c r="O766" s="115">
        <f t="shared" ca="1" si="89"/>
        <v>7847.0007708602061</v>
      </c>
    </row>
    <row r="767" spans="1:15" hidden="1" x14ac:dyDescent="0.25">
      <c r="A767" s="62">
        <f t="shared" si="90"/>
        <v>766</v>
      </c>
      <c r="B767" s="63">
        <f t="shared" ca="1" si="91"/>
        <v>5.7581522528651535E-2</v>
      </c>
      <c r="C767" s="123">
        <f t="shared" ca="1" si="92"/>
        <v>966.66583429782122</v>
      </c>
      <c r="D767" s="99">
        <f t="shared" ca="1" si="92"/>
        <v>6743.1027023008328</v>
      </c>
      <c r="E767" s="64">
        <f t="shared" ca="1" si="92"/>
        <v>457.04254297113954</v>
      </c>
      <c r="F767" s="64">
        <f t="shared" ca="1" si="96"/>
        <v>431.25283025606126</v>
      </c>
      <c r="G767" s="64">
        <f t="shared" ca="1" si="96"/>
        <v>-215.79614638806993</v>
      </c>
      <c r="H767" s="64">
        <f t="shared" ca="1" si="96"/>
        <v>1395.2848826748677</v>
      </c>
      <c r="I767" s="64">
        <f t="shared" ca="1" si="96"/>
        <v>689.28701511722431</v>
      </c>
      <c r="J767" s="64">
        <f t="shared" ca="1" si="96"/>
        <v>-406.57663489895742</v>
      </c>
      <c r="K767" s="64">
        <f t="shared" ca="1" si="96"/>
        <v>-41.325098663289623</v>
      </c>
      <c r="L767" s="64">
        <f t="shared" ca="1" si="96"/>
        <v>453.83094866211127</v>
      </c>
      <c r="M767" s="64">
        <f t="shared" ca="1" si="96"/>
        <v>-424.84070297510959</v>
      </c>
      <c r="N767" s="64">
        <f t="shared" ca="1" si="96"/>
        <v>1283.9152121457107</v>
      </c>
      <c r="O767" s="115">
        <f t="shared" ca="1" si="89"/>
        <v>3622.0748489016878</v>
      </c>
    </row>
    <row r="768" spans="1:15" hidden="1" x14ac:dyDescent="0.25">
      <c r="A768" s="62">
        <f t="shared" si="90"/>
        <v>767</v>
      </c>
      <c r="B768" s="63">
        <f t="shared" ca="1" si="91"/>
        <v>-9.5963773021604318E-3</v>
      </c>
      <c r="C768" s="123">
        <f t="shared" ca="1" si="92"/>
        <v>483.00188967576889</v>
      </c>
      <c r="D768" s="99">
        <f t="shared" ca="1" si="92"/>
        <v>12844.610790561805</v>
      </c>
      <c r="E768" s="64">
        <f t="shared" ca="1" si="92"/>
        <v>208.80790184571924</v>
      </c>
      <c r="F768" s="64">
        <f t="shared" ca="1" si="96"/>
        <v>-594.31928966148075</v>
      </c>
      <c r="G768" s="64">
        <f t="shared" ca="1" si="96"/>
        <v>295.63548918751269</v>
      </c>
      <c r="H768" s="64">
        <f t="shared" ca="1" si="96"/>
        <v>561.22998663835824</v>
      </c>
      <c r="I768" s="64">
        <f t="shared" ca="1" si="96"/>
        <v>-157.80949643961947</v>
      </c>
      <c r="J768" s="64">
        <f t="shared" ca="1" si="96"/>
        <v>335.65561753301057</v>
      </c>
      <c r="K768" s="64">
        <f t="shared" ca="1" si="96"/>
        <v>-181.0108931341174</v>
      </c>
      <c r="L768" s="64">
        <f t="shared" ca="1" si="96"/>
        <v>348.29897725790573</v>
      </c>
      <c r="M768" s="64">
        <f t="shared" ca="1" si="96"/>
        <v>830.28376373194817</v>
      </c>
      <c r="N768" s="64">
        <f t="shared" ca="1" si="96"/>
        <v>790.8963558744847</v>
      </c>
      <c r="O768" s="115">
        <f t="shared" ca="1" si="89"/>
        <v>2437.668412833722</v>
      </c>
    </row>
    <row r="769" spans="1:15" hidden="1" x14ac:dyDescent="0.25">
      <c r="A769" s="62">
        <f t="shared" si="90"/>
        <v>768</v>
      </c>
      <c r="B769" s="63">
        <f t="shared" ca="1" si="91"/>
        <v>4.6310892703045121E-2</v>
      </c>
      <c r="C769" s="123">
        <f t="shared" ca="1" si="92"/>
        <v>395.4951585759585</v>
      </c>
      <c r="D769" s="99">
        <f t="shared" ca="1" si="92"/>
        <v>7635.0812215655878</v>
      </c>
      <c r="E769" s="64">
        <f t="shared" ca="1" si="92"/>
        <v>139.95836853841303</v>
      </c>
      <c r="F769" s="64">
        <f t="shared" ca="1" si="96"/>
        <v>12.826501782898276</v>
      </c>
      <c r="G769" s="64">
        <f t="shared" ca="1" si="96"/>
        <v>800.37179612886848</v>
      </c>
      <c r="H769" s="64">
        <f t="shared" ca="1" si="96"/>
        <v>715.82912140154235</v>
      </c>
      <c r="I769" s="64">
        <f t="shared" ca="1" si="96"/>
        <v>535.53627722268584</v>
      </c>
      <c r="J769" s="64">
        <f t="shared" ca="1" si="96"/>
        <v>486.71028411334038</v>
      </c>
      <c r="K769" s="64">
        <f t="shared" ca="1" si="96"/>
        <v>569.41378613723111</v>
      </c>
      <c r="L769" s="64">
        <f t="shared" ca="1" si="96"/>
        <v>1269.5315332382129</v>
      </c>
      <c r="M769" s="64">
        <f t="shared" ca="1" si="96"/>
        <v>-304.39068205650233</v>
      </c>
      <c r="N769" s="64">
        <f t="shared" ca="1" si="96"/>
        <v>681.54723166705867</v>
      </c>
      <c r="O769" s="115">
        <f t="shared" ca="1" si="89"/>
        <v>4907.334218173748</v>
      </c>
    </row>
    <row r="770" spans="1:15" hidden="1" x14ac:dyDescent="0.25">
      <c r="A770" s="62">
        <f t="shared" si="90"/>
        <v>769</v>
      </c>
      <c r="B770" s="63">
        <f t="shared" ca="1" si="91"/>
        <v>6.5340761765950203E-2</v>
      </c>
      <c r="C770" s="123">
        <f t="shared" ca="1" si="92"/>
        <v>-41.409931703497023</v>
      </c>
      <c r="D770" s="99">
        <f t="shared" ca="1" si="92"/>
        <v>12712.0274356972</v>
      </c>
      <c r="E770" s="64">
        <f t="shared" ca="1" si="92"/>
        <v>687.56264748547619</v>
      </c>
      <c r="F770" s="64">
        <f t="shared" ca="1" si="96"/>
        <v>341.49468616970751</v>
      </c>
      <c r="G770" s="64">
        <f t="shared" ca="1" si="96"/>
        <v>417.44077603590461</v>
      </c>
      <c r="H770" s="64">
        <f t="shared" ca="1" si="96"/>
        <v>82.78853155804336</v>
      </c>
      <c r="I770" s="64">
        <f t="shared" ca="1" si="96"/>
        <v>164.63257012139883</v>
      </c>
      <c r="J770" s="64">
        <f t="shared" ca="1" si="96"/>
        <v>118.21270934794018</v>
      </c>
      <c r="K770" s="64">
        <f t="shared" ca="1" si="96"/>
        <v>-108.05431614811368</v>
      </c>
      <c r="L770" s="64">
        <f t="shared" ca="1" si="96"/>
        <v>292.63742567367603</v>
      </c>
      <c r="M770" s="64">
        <f t="shared" ca="1" si="96"/>
        <v>369.44036640436138</v>
      </c>
      <c r="N770" s="64">
        <f t="shared" ca="1" si="96"/>
        <v>603.3557116611986</v>
      </c>
      <c r="O770" s="115">
        <f t="shared" ref="O770:O833" ca="1" si="97">SUM(E770:N770)</f>
        <v>2969.5111083095931</v>
      </c>
    </row>
    <row r="771" spans="1:15" hidden="1" x14ac:dyDescent="0.25">
      <c r="A771" s="62">
        <f t="shared" ref="A771:A834" si="98">1+A770</f>
        <v>770</v>
      </c>
      <c r="B771" s="63">
        <f t="shared" ref="B771:B834" ca="1" si="99">_xlfn.NORM.INV(RAND(),$R$1,$U$1)</f>
        <v>3.5508300498962683E-2</v>
      </c>
      <c r="C771" s="123">
        <f t="shared" ref="C771:N834" ca="1" si="100">(_xlfn.NORM.INV(RAND(),C$1*$R$1,C$1*$U$1))</f>
        <v>843.79008734242973</v>
      </c>
      <c r="D771" s="99">
        <f t="shared" ca="1" si="100"/>
        <v>16443.470080327028</v>
      </c>
      <c r="E771" s="64">
        <f t="shared" ca="1" si="100"/>
        <v>-448.16963998034726</v>
      </c>
      <c r="F771" s="64">
        <f t="shared" ca="1" si="100"/>
        <v>604.33528995867346</v>
      </c>
      <c r="G771" s="64">
        <f t="shared" ca="1" si="100"/>
        <v>810.67164648599896</v>
      </c>
      <c r="H771" s="64">
        <f t="shared" ca="1" si="100"/>
        <v>665.22958029238191</v>
      </c>
      <c r="I771" s="64">
        <f t="shared" ca="1" si="100"/>
        <v>125.49100126232975</v>
      </c>
      <c r="J771" s="64">
        <f t="shared" ca="1" si="100"/>
        <v>635.63099543264127</v>
      </c>
      <c r="K771" s="64">
        <f t="shared" ca="1" si="100"/>
        <v>537.05226436068392</v>
      </c>
      <c r="L771" s="64">
        <f t="shared" ca="1" si="100"/>
        <v>433.49539355319024</v>
      </c>
      <c r="M771" s="64">
        <f t="shared" ca="1" si="100"/>
        <v>-25.98434568600976</v>
      </c>
      <c r="N771" s="64">
        <f t="shared" ca="1" si="100"/>
        <v>1519.4940095460679</v>
      </c>
      <c r="O771" s="115">
        <f t="shared" ca="1" si="97"/>
        <v>4857.2461952256108</v>
      </c>
    </row>
    <row r="772" spans="1:15" hidden="1" x14ac:dyDescent="0.25">
      <c r="A772" s="62">
        <f t="shared" si="98"/>
        <v>771</v>
      </c>
      <c r="B772" s="63">
        <f t="shared" ca="1" si="99"/>
        <v>2.3183305311205785E-3</v>
      </c>
      <c r="C772" s="123">
        <f t="shared" ca="1" si="100"/>
        <v>234.84072109323654</v>
      </c>
      <c r="D772" s="99">
        <f t="shared" ca="1" si="100"/>
        <v>9581.7320494711093</v>
      </c>
      <c r="E772" s="64">
        <f t="shared" ca="1" si="100"/>
        <v>1207.693246102921</v>
      </c>
      <c r="F772" s="64">
        <f t="shared" ca="1" si="100"/>
        <v>723.53466568439524</v>
      </c>
      <c r="G772" s="64">
        <f t="shared" ca="1" si="100"/>
        <v>1579.4968614175225</v>
      </c>
      <c r="H772" s="64">
        <f t="shared" ca="1" si="100"/>
        <v>916.63937652998106</v>
      </c>
      <c r="I772" s="64">
        <f t="shared" ca="1" si="100"/>
        <v>-87.617666646456883</v>
      </c>
      <c r="J772" s="64">
        <f t="shared" ca="1" si="100"/>
        <v>258.49064284968335</v>
      </c>
      <c r="K772" s="64">
        <f t="shared" ca="1" si="100"/>
        <v>849.06479689176967</v>
      </c>
      <c r="L772" s="64">
        <f t="shared" ca="1" si="100"/>
        <v>1052.6104442036958</v>
      </c>
      <c r="M772" s="64">
        <f t="shared" ca="1" si="100"/>
        <v>732.88331552197121</v>
      </c>
      <c r="N772" s="64">
        <f t="shared" ca="1" si="100"/>
        <v>930.66185471701851</v>
      </c>
      <c r="O772" s="115">
        <f t="shared" ca="1" si="97"/>
        <v>8163.4575372725012</v>
      </c>
    </row>
    <row r="773" spans="1:15" hidden="1" x14ac:dyDescent="0.25">
      <c r="A773" s="62">
        <f t="shared" si="98"/>
        <v>772</v>
      </c>
      <c r="B773" s="63">
        <f t="shared" ca="1" si="99"/>
        <v>8.6482372880993252E-3</v>
      </c>
      <c r="C773" s="123">
        <f t="shared" ca="1" si="100"/>
        <v>1118.2676943951783</v>
      </c>
      <c r="D773" s="99">
        <f t="shared" ca="1" si="100"/>
        <v>2505.4427314622567</v>
      </c>
      <c r="E773" s="64">
        <f t="shared" ca="1" si="100"/>
        <v>25.210916913958272</v>
      </c>
      <c r="F773" s="64">
        <f t="shared" ca="1" si="100"/>
        <v>1083.0465837433289</v>
      </c>
      <c r="G773" s="64">
        <f t="shared" ca="1" si="100"/>
        <v>287.13641824536694</v>
      </c>
      <c r="H773" s="64">
        <f t="shared" ca="1" si="100"/>
        <v>1393.0866987022036</v>
      </c>
      <c r="I773" s="64">
        <f t="shared" ca="1" si="100"/>
        <v>662.87365374547198</v>
      </c>
      <c r="J773" s="64">
        <f t="shared" ca="1" si="100"/>
        <v>1337.3858224908747</v>
      </c>
      <c r="K773" s="64">
        <f t="shared" ca="1" si="100"/>
        <v>604.5442667740881</v>
      </c>
      <c r="L773" s="64">
        <f t="shared" ca="1" si="100"/>
        <v>556.2901567129644</v>
      </c>
      <c r="M773" s="64">
        <f t="shared" ca="1" si="100"/>
        <v>435.69164864264025</v>
      </c>
      <c r="N773" s="64">
        <f t="shared" ca="1" si="100"/>
        <v>894.00878077411289</v>
      </c>
      <c r="O773" s="115">
        <f t="shared" ca="1" si="97"/>
        <v>7279.2749467450103</v>
      </c>
    </row>
    <row r="774" spans="1:15" hidden="1" x14ac:dyDescent="0.25">
      <c r="A774" s="62">
        <f t="shared" si="98"/>
        <v>773</v>
      </c>
      <c r="B774" s="63">
        <f t="shared" ca="1" si="99"/>
        <v>0.10521216916845301</v>
      </c>
      <c r="C774" s="123">
        <f t="shared" ca="1" si="100"/>
        <v>514.23476875971994</v>
      </c>
      <c r="D774" s="99">
        <f t="shared" ca="1" si="100"/>
        <v>4343.8183584042508</v>
      </c>
      <c r="E774" s="64">
        <f t="shared" ca="1" si="100"/>
        <v>200.71589854331461</v>
      </c>
      <c r="F774" s="64">
        <f t="shared" ca="1" si="100"/>
        <v>855.49789709857032</v>
      </c>
      <c r="G774" s="64">
        <f t="shared" ca="1" si="100"/>
        <v>1173.2592217889787</v>
      </c>
      <c r="H774" s="64">
        <f t="shared" ca="1" si="100"/>
        <v>188.03641808663883</v>
      </c>
      <c r="I774" s="64">
        <f t="shared" ca="1" si="100"/>
        <v>-378.56592836734319</v>
      </c>
      <c r="J774" s="64">
        <f t="shared" ca="1" si="100"/>
        <v>355.12288549243146</v>
      </c>
      <c r="K774" s="64">
        <f t="shared" ca="1" si="100"/>
        <v>392.41130887184516</v>
      </c>
      <c r="L774" s="64">
        <f t="shared" ca="1" si="100"/>
        <v>1739.5484490931299</v>
      </c>
      <c r="M774" s="64">
        <f t="shared" ca="1" si="100"/>
        <v>105.37418410844998</v>
      </c>
      <c r="N774" s="64">
        <f t="shared" ca="1" si="100"/>
        <v>571.78034173726371</v>
      </c>
      <c r="O774" s="115">
        <f t="shared" ca="1" si="97"/>
        <v>5203.1806764532794</v>
      </c>
    </row>
    <row r="775" spans="1:15" hidden="1" x14ac:dyDescent="0.25">
      <c r="A775" s="62">
        <f t="shared" si="98"/>
        <v>774</v>
      </c>
      <c r="B775" s="63">
        <f t="shared" ca="1" si="99"/>
        <v>8.2316702157288202E-2</v>
      </c>
      <c r="C775" s="123">
        <f t="shared" ca="1" si="100"/>
        <v>142.24621742907999</v>
      </c>
      <c r="D775" s="99">
        <f t="shared" ca="1" si="100"/>
        <v>6699.5821780225669</v>
      </c>
      <c r="E775" s="64">
        <f t="shared" ca="1" si="100"/>
        <v>-40.618493822581968</v>
      </c>
      <c r="F775" s="64">
        <f t="shared" ca="1" si="100"/>
        <v>449.96764636664631</v>
      </c>
      <c r="G775" s="64">
        <f t="shared" ca="1" si="100"/>
        <v>181.80433294441661</v>
      </c>
      <c r="H775" s="64">
        <f t="shared" ca="1" si="100"/>
        <v>1176.5807661188762</v>
      </c>
      <c r="I775" s="64">
        <f t="shared" ca="1" si="100"/>
        <v>1533.9939662173313</v>
      </c>
      <c r="J775" s="64">
        <f t="shared" ca="1" si="100"/>
        <v>698.13953096006992</v>
      </c>
      <c r="K775" s="64">
        <f t="shared" ca="1" si="100"/>
        <v>769.22168370641441</v>
      </c>
      <c r="L775" s="64">
        <f t="shared" ca="1" si="100"/>
        <v>680.38899550459769</v>
      </c>
      <c r="M775" s="64">
        <f t="shared" ca="1" si="100"/>
        <v>387.36545546301869</v>
      </c>
      <c r="N775" s="64">
        <f t="shared" ca="1" si="100"/>
        <v>746.96328965773046</v>
      </c>
      <c r="O775" s="115">
        <f t="shared" ca="1" si="97"/>
        <v>6583.8071731165201</v>
      </c>
    </row>
    <row r="776" spans="1:15" hidden="1" x14ac:dyDescent="0.25">
      <c r="A776" s="62">
        <f t="shared" si="98"/>
        <v>775</v>
      </c>
      <c r="B776" s="63">
        <f t="shared" ca="1" si="99"/>
        <v>5.9254945672083496E-2</v>
      </c>
      <c r="C776" s="123">
        <f t="shared" ca="1" si="100"/>
        <v>665.33848701968577</v>
      </c>
      <c r="D776" s="99">
        <f t="shared" ca="1" si="100"/>
        <v>2864.1184601372611</v>
      </c>
      <c r="E776" s="64">
        <f t="shared" ca="1" si="100"/>
        <v>934.87843610586242</v>
      </c>
      <c r="F776" s="64">
        <f t="shared" ca="1" si="100"/>
        <v>1203.8181637950124</v>
      </c>
      <c r="G776" s="64">
        <f t="shared" ca="1" si="100"/>
        <v>805.7164145685208</v>
      </c>
      <c r="H776" s="64">
        <f t="shared" ca="1" si="100"/>
        <v>260.46901260243646</v>
      </c>
      <c r="I776" s="64">
        <f t="shared" ca="1" si="100"/>
        <v>359.715484999605</v>
      </c>
      <c r="J776" s="64">
        <f t="shared" ca="1" si="100"/>
        <v>683.39666404466971</v>
      </c>
      <c r="K776" s="64">
        <f t="shared" ca="1" si="100"/>
        <v>650.33050107836823</v>
      </c>
      <c r="L776" s="64">
        <f t="shared" ca="1" si="100"/>
        <v>725.10016323597517</v>
      </c>
      <c r="M776" s="64">
        <f t="shared" ca="1" si="100"/>
        <v>909.98287099360709</v>
      </c>
      <c r="N776" s="64">
        <f t="shared" ca="1" si="100"/>
        <v>1030.1876230672019</v>
      </c>
      <c r="O776" s="115">
        <f t="shared" ca="1" si="97"/>
        <v>7563.5953344912577</v>
      </c>
    </row>
    <row r="777" spans="1:15" hidden="1" x14ac:dyDescent="0.25">
      <c r="A777" s="62">
        <f t="shared" si="98"/>
        <v>776</v>
      </c>
      <c r="B777" s="63">
        <f t="shared" ca="1" si="99"/>
        <v>0.10376549780556443</v>
      </c>
      <c r="C777" s="123">
        <f t="shared" ca="1" si="100"/>
        <v>269.05405132130954</v>
      </c>
      <c r="D777" s="99">
        <f t="shared" ca="1" si="100"/>
        <v>7437.7478654370134</v>
      </c>
      <c r="E777" s="64">
        <f t="shared" ca="1" si="100"/>
        <v>1021.7033541931582</v>
      </c>
      <c r="F777" s="64">
        <f t="shared" ca="1" si="100"/>
        <v>518.65113854633603</v>
      </c>
      <c r="G777" s="64">
        <f t="shared" ca="1" si="100"/>
        <v>33.175400365059261</v>
      </c>
      <c r="H777" s="64">
        <f t="shared" ca="1" si="100"/>
        <v>525.73612430636183</v>
      </c>
      <c r="I777" s="64">
        <f t="shared" ca="1" si="100"/>
        <v>426.89944320187277</v>
      </c>
      <c r="J777" s="64">
        <f t="shared" ca="1" si="100"/>
        <v>318.18641966302653</v>
      </c>
      <c r="K777" s="64">
        <f t="shared" ca="1" si="100"/>
        <v>192.03079361744989</v>
      </c>
      <c r="L777" s="64">
        <f t="shared" ca="1" si="100"/>
        <v>1034.6928353384192</v>
      </c>
      <c r="M777" s="64">
        <f t="shared" ca="1" si="100"/>
        <v>107.98588974029121</v>
      </c>
      <c r="N777" s="64">
        <f t="shared" ca="1" si="100"/>
        <v>1641.9499760125027</v>
      </c>
      <c r="O777" s="115">
        <f t="shared" ca="1" si="97"/>
        <v>5821.0113749844777</v>
      </c>
    </row>
    <row r="778" spans="1:15" hidden="1" x14ac:dyDescent="0.25">
      <c r="A778" s="62">
        <f t="shared" si="98"/>
        <v>777</v>
      </c>
      <c r="B778" s="63">
        <f t="shared" ca="1" si="99"/>
        <v>5.2379351188076774E-2</v>
      </c>
      <c r="C778" s="123">
        <f t="shared" ca="1" si="100"/>
        <v>-71.943018072753716</v>
      </c>
      <c r="D778" s="99">
        <f t="shared" ca="1" si="100"/>
        <v>438.70509660464177</v>
      </c>
      <c r="E778" s="64">
        <f t="shared" ca="1" si="100"/>
        <v>320.64740375775909</v>
      </c>
      <c r="F778" s="64">
        <f t="shared" ref="F778:N793" ca="1" si="101">(_xlfn.NORM.INV(RAND(),F$1*$R$1,F$1*$U$1))</f>
        <v>889.51011603373729</v>
      </c>
      <c r="G778" s="64">
        <f t="shared" ca="1" si="101"/>
        <v>174.5951347575571</v>
      </c>
      <c r="H778" s="64">
        <f t="shared" ca="1" si="101"/>
        <v>865.108149043617</v>
      </c>
      <c r="I778" s="64">
        <f t="shared" ca="1" si="101"/>
        <v>309.11472254382147</v>
      </c>
      <c r="J778" s="64">
        <f t="shared" ca="1" si="101"/>
        <v>712.35888324052314</v>
      </c>
      <c r="K778" s="64">
        <f t="shared" ca="1" si="101"/>
        <v>916.64379597413131</v>
      </c>
      <c r="L778" s="64">
        <f t="shared" ca="1" si="101"/>
        <v>-211.42099556090375</v>
      </c>
      <c r="M778" s="64">
        <f t="shared" ca="1" si="101"/>
        <v>1114.5705389163199</v>
      </c>
      <c r="N778" s="64">
        <f t="shared" ca="1" si="101"/>
        <v>-67.429917518996831</v>
      </c>
      <c r="O778" s="115">
        <f t="shared" ca="1" si="97"/>
        <v>5023.6978311875646</v>
      </c>
    </row>
    <row r="779" spans="1:15" hidden="1" x14ac:dyDescent="0.25">
      <c r="A779" s="62">
        <f t="shared" si="98"/>
        <v>778</v>
      </c>
      <c r="B779" s="63">
        <f t="shared" ca="1" si="99"/>
        <v>3.7377243090608255E-2</v>
      </c>
      <c r="C779" s="123">
        <f t="shared" ca="1" si="100"/>
        <v>91.38592298327319</v>
      </c>
      <c r="D779" s="99">
        <f t="shared" ca="1" si="100"/>
        <v>413.56116987902988</v>
      </c>
      <c r="E779" s="64">
        <f t="shared" ca="1" si="100"/>
        <v>141.11839313825521</v>
      </c>
      <c r="F779" s="64">
        <f t="shared" ca="1" si="101"/>
        <v>-285.46645671927945</v>
      </c>
      <c r="G779" s="64">
        <f t="shared" ca="1" si="101"/>
        <v>749.8025692586225</v>
      </c>
      <c r="H779" s="64">
        <f t="shared" ca="1" si="101"/>
        <v>93.173154551409482</v>
      </c>
      <c r="I779" s="64">
        <f t="shared" ca="1" si="101"/>
        <v>1658.8850409114259</v>
      </c>
      <c r="J779" s="64">
        <f t="shared" ca="1" si="101"/>
        <v>42.57486784565981</v>
      </c>
      <c r="K779" s="64">
        <f t="shared" ca="1" si="101"/>
        <v>425.75460980121966</v>
      </c>
      <c r="L779" s="64">
        <f t="shared" ca="1" si="101"/>
        <v>-116.80467196468794</v>
      </c>
      <c r="M779" s="64">
        <f t="shared" ca="1" si="101"/>
        <v>290.88943979625242</v>
      </c>
      <c r="N779" s="64">
        <f t="shared" ca="1" si="101"/>
        <v>-262.66114702468496</v>
      </c>
      <c r="O779" s="115">
        <f t="shared" ca="1" si="97"/>
        <v>2737.2657995941922</v>
      </c>
    </row>
    <row r="780" spans="1:15" hidden="1" x14ac:dyDescent="0.25">
      <c r="A780" s="62">
        <f t="shared" si="98"/>
        <v>779</v>
      </c>
      <c r="B780" s="63">
        <f t="shared" ca="1" si="99"/>
        <v>9.9895073313647359E-3</v>
      </c>
      <c r="C780" s="123">
        <f t="shared" ca="1" si="100"/>
        <v>430.06586366391741</v>
      </c>
      <c r="D780" s="99">
        <f t="shared" ca="1" si="100"/>
        <v>431.64027853193329</v>
      </c>
      <c r="E780" s="64">
        <f t="shared" ca="1" si="100"/>
        <v>1205.9427378355135</v>
      </c>
      <c r="F780" s="64">
        <f t="shared" ca="1" si="101"/>
        <v>443.81736765338064</v>
      </c>
      <c r="G780" s="64">
        <f t="shared" ca="1" si="101"/>
        <v>612.93505953620479</v>
      </c>
      <c r="H780" s="64">
        <f t="shared" ca="1" si="101"/>
        <v>-377.81754532651701</v>
      </c>
      <c r="I780" s="64">
        <f t="shared" ca="1" si="101"/>
        <v>478.41598463532097</v>
      </c>
      <c r="J780" s="64">
        <f t="shared" ca="1" si="101"/>
        <v>1006.4559863856869</v>
      </c>
      <c r="K780" s="64">
        <f t="shared" ca="1" si="101"/>
        <v>775.98207511845635</v>
      </c>
      <c r="L780" s="64">
        <f t="shared" ca="1" si="101"/>
        <v>1097.0935243883596</v>
      </c>
      <c r="M780" s="64">
        <f t="shared" ca="1" si="101"/>
        <v>-305.86792382195608</v>
      </c>
      <c r="N780" s="64">
        <f t="shared" ca="1" si="101"/>
        <v>129.76995840206422</v>
      </c>
      <c r="O780" s="115">
        <f t="shared" ca="1" si="97"/>
        <v>5066.7272248065137</v>
      </c>
    </row>
    <row r="781" spans="1:15" hidden="1" x14ac:dyDescent="0.25">
      <c r="A781" s="62">
        <f t="shared" si="98"/>
        <v>780</v>
      </c>
      <c r="B781" s="63">
        <f t="shared" ca="1" si="99"/>
        <v>-3.2432030626828035E-2</v>
      </c>
      <c r="C781" s="123">
        <f t="shared" ca="1" si="100"/>
        <v>733.02377105923063</v>
      </c>
      <c r="D781" s="99">
        <f t="shared" ca="1" si="100"/>
        <v>9850.1293195611652</v>
      </c>
      <c r="E781" s="64">
        <f t="shared" ca="1" si="100"/>
        <v>136.28242089034023</v>
      </c>
      <c r="F781" s="64">
        <f t="shared" ca="1" si="101"/>
        <v>887.75306883706412</v>
      </c>
      <c r="G781" s="64">
        <f t="shared" ca="1" si="101"/>
        <v>709.84109105024618</v>
      </c>
      <c r="H781" s="64">
        <f t="shared" ca="1" si="101"/>
        <v>338.48561293803317</v>
      </c>
      <c r="I781" s="64">
        <f t="shared" ca="1" si="101"/>
        <v>1097.4594147936218</v>
      </c>
      <c r="J781" s="64">
        <f t="shared" ca="1" si="101"/>
        <v>-127.62566300329911</v>
      </c>
      <c r="K781" s="64">
        <f t="shared" ca="1" si="101"/>
        <v>-611.02845968355996</v>
      </c>
      <c r="L781" s="64">
        <f t="shared" ca="1" si="101"/>
        <v>462.3253941611041</v>
      </c>
      <c r="M781" s="64">
        <f t="shared" ca="1" si="101"/>
        <v>610.89787210786164</v>
      </c>
      <c r="N781" s="64">
        <f t="shared" ca="1" si="101"/>
        <v>1072.3162921345665</v>
      </c>
      <c r="O781" s="115">
        <f t="shared" ca="1" si="97"/>
        <v>4576.7070442259792</v>
      </c>
    </row>
    <row r="782" spans="1:15" hidden="1" x14ac:dyDescent="0.25">
      <c r="A782" s="62">
        <f t="shared" si="98"/>
        <v>781</v>
      </c>
      <c r="B782" s="63">
        <f t="shared" ca="1" si="99"/>
        <v>6.8248009472395663E-2</v>
      </c>
      <c r="C782" s="123">
        <f t="shared" ca="1" si="100"/>
        <v>-108.0505563633667</v>
      </c>
      <c r="D782" s="99">
        <f t="shared" ca="1" si="100"/>
        <v>14913.485094392074</v>
      </c>
      <c r="E782" s="64">
        <f t="shared" ca="1" si="100"/>
        <v>251.42843296269888</v>
      </c>
      <c r="F782" s="64">
        <f t="shared" ca="1" si="101"/>
        <v>1209.3796916740184</v>
      </c>
      <c r="G782" s="64">
        <f t="shared" ca="1" si="101"/>
        <v>860.54134234660796</v>
      </c>
      <c r="H782" s="64">
        <f t="shared" ca="1" si="101"/>
        <v>568.89495759742977</v>
      </c>
      <c r="I782" s="64">
        <f t="shared" ca="1" si="101"/>
        <v>136.55189527183404</v>
      </c>
      <c r="J782" s="64">
        <f t="shared" ca="1" si="101"/>
        <v>638.82150795821804</v>
      </c>
      <c r="K782" s="64">
        <f t="shared" ca="1" si="101"/>
        <v>774.26004738517418</v>
      </c>
      <c r="L782" s="64">
        <f t="shared" ca="1" si="101"/>
        <v>-238.36764367552144</v>
      </c>
      <c r="M782" s="64">
        <f t="shared" ca="1" si="101"/>
        <v>516.90031506821117</v>
      </c>
      <c r="N782" s="64">
        <f t="shared" ca="1" si="101"/>
        <v>334.01912607599309</v>
      </c>
      <c r="O782" s="115">
        <f t="shared" ca="1" si="97"/>
        <v>5052.4296726646644</v>
      </c>
    </row>
    <row r="783" spans="1:15" hidden="1" x14ac:dyDescent="0.25">
      <c r="A783" s="62">
        <f t="shared" si="98"/>
        <v>782</v>
      </c>
      <c r="B783" s="63">
        <f t="shared" ca="1" si="99"/>
        <v>-5.1113012583944503E-3</v>
      </c>
      <c r="C783" s="123">
        <f t="shared" ca="1" si="100"/>
        <v>274.38106501951097</v>
      </c>
      <c r="D783" s="99">
        <f t="shared" ca="1" si="100"/>
        <v>-7179.5779611734979</v>
      </c>
      <c r="E783" s="64">
        <f t="shared" ca="1" si="100"/>
        <v>704.63507111109652</v>
      </c>
      <c r="F783" s="64">
        <f t="shared" ca="1" si="101"/>
        <v>551.34350589019664</v>
      </c>
      <c r="G783" s="64">
        <f t="shared" ca="1" si="101"/>
        <v>963.36051413426242</v>
      </c>
      <c r="H783" s="64">
        <f t="shared" ca="1" si="101"/>
        <v>1031.6091381035626</v>
      </c>
      <c r="I783" s="64">
        <f t="shared" ca="1" si="101"/>
        <v>924.49577061388106</v>
      </c>
      <c r="J783" s="64">
        <f t="shared" ca="1" si="101"/>
        <v>1069.8047907772252</v>
      </c>
      <c r="K783" s="64">
        <f t="shared" ca="1" si="101"/>
        <v>543.42950433938267</v>
      </c>
      <c r="L783" s="64">
        <f t="shared" ca="1" si="101"/>
        <v>192.71275586526241</v>
      </c>
      <c r="M783" s="64">
        <f t="shared" ca="1" si="101"/>
        <v>329.46940207653108</v>
      </c>
      <c r="N783" s="64">
        <f t="shared" ca="1" si="101"/>
        <v>567.34527250193037</v>
      </c>
      <c r="O783" s="115">
        <f t="shared" ca="1" si="97"/>
        <v>6878.2057254133306</v>
      </c>
    </row>
    <row r="784" spans="1:15" hidden="1" x14ac:dyDescent="0.25">
      <c r="A784" s="62">
        <f t="shared" si="98"/>
        <v>783</v>
      </c>
      <c r="B784" s="63">
        <f t="shared" ca="1" si="99"/>
        <v>5.4296334147936449E-2</v>
      </c>
      <c r="C784" s="123">
        <f t="shared" ca="1" si="100"/>
        <v>-151.39069926549166</v>
      </c>
      <c r="D784" s="99">
        <f t="shared" ca="1" si="100"/>
        <v>-2382.7098071119144</v>
      </c>
      <c r="E784" s="64">
        <f t="shared" ca="1" si="100"/>
        <v>1435.7476522457691</v>
      </c>
      <c r="F784" s="64">
        <f t="shared" ca="1" si="101"/>
        <v>856.83006422348876</v>
      </c>
      <c r="G784" s="64">
        <f t="shared" ca="1" si="101"/>
        <v>1033.1425238697484</v>
      </c>
      <c r="H784" s="64">
        <f t="shared" ca="1" si="101"/>
        <v>849.87844919001986</v>
      </c>
      <c r="I784" s="64">
        <f t="shared" ca="1" si="101"/>
        <v>1112.3682175387189</v>
      </c>
      <c r="J784" s="64">
        <f t="shared" ca="1" si="101"/>
        <v>561.28812163061264</v>
      </c>
      <c r="K784" s="64">
        <f t="shared" ca="1" si="101"/>
        <v>261.67719168537212</v>
      </c>
      <c r="L784" s="64">
        <f t="shared" ca="1" si="101"/>
        <v>13.981039506519721</v>
      </c>
      <c r="M784" s="64">
        <f t="shared" ca="1" si="101"/>
        <v>1162.1513577077108</v>
      </c>
      <c r="N784" s="64">
        <f t="shared" ca="1" si="101"/>
        <v>743.28564191760881</v>
      </c>
      <c r="O784" s="115">
        <f t="shared" ca="1" si="97"/>
        <v>8030.3502595155687</v>
      </c>
    </row>
    <row r="785" spans="1:15" hidden="1" x14ac:dyDescent="0.25">
      <c r="A785" s="62">
        <f t="shared" si="98"/>
        <v>784</v>
      </c>
      <c r="B785" s="63">
        <f t="shared" ca="1" si="99"/>
        <v>4.8641972356917335E-2</v>
      </c>
      <c r="C785" s="123">
        <f t="shared" ca="1" si="100"/>
        <v>239.29111003111933</v>
      </c>
      <c r="D785" s="99">
        <f t="shared" ca="1" si="100"/>
        <v>4524.693284667389</v>
      </c>
      <c r="E785" s="64">
        <f t="shared" ca="1" si="100"/>
        <v>-55.209975588271732</v>
      </c>
      <c r="F785" s="64">
        <f t="shared" ca="1" si="101"/>
        <v>933.75027374265255</v>
      </c>
      <c r="G785" s="64">
        <f t="shared" ca="1" si="101"/>
        <v>516.47118957303576</v>
      </c>
      <c r="H785" s="64">
        <f t="shared" ca="1" si="101"/>
        <v>453.72201349948756</v>
      </c>
      <c r="I785" s="64">
        <f t="shared" ca="1" si="101"/>
        <v>-542.81811018762505</v>
      </c>
      <c r="J785" s="64">
        <f t="shared" ca="1" si="101"/>
        <v>470.85609068146664</v>
      </c>
      <c r="K785" s="64">
        <f t="shared" ca="1" si="101"/>
        <v>596.29374384221296</v>
      </c>
      <c r="L785" s="64">
        <f t="shared" ca="1" si="101"/>
        <v>969.66377243311126</v>
      </c>
      <c r="M785" s="64">
        <f t="shared" ca="1" si="101"/>
        <v>1149.1280576879485</v>
      </c>
      <c r="N785" s="64">
        <f t="shared" ca="1" si="101"/>
        <v>485.63280559031972</v>
      </c>
      <c r="O785" s="115">
        <f t="shared" ca="1" si="97"/>
        <v>4977.4898612743382</v>
      </c>
    </row>
    <row r="786" spans="1:15" hidden="1" x14ac:dyDescent="0.25">
      <c r="A786" s="62">
        <f t="shared" si="98"/>
        <v>785</v>
      </c>
      <c r="B786" s="63">
        <f t="shared" ca="1" si="99"/>
        <v>9.8973803780645894E-2</v>
      </c>
      <c r="C786" s="123">
        <f t="shared" ca="1" si="100"/>
        <v>639.79058470644202</v>
      </c>
      <c r="D786" s="99">
        <f t="shared" ca="1" si="100"/>
        <v>11801.192369324541</v>
      </c>
      <c r="E786" s="64">
        <f t="shared" ca="1" si="100"/>
        <v>-27.217743662174257</v>
      </c>
      <c r="F786" s="64">
        <f t="shared" ca="1" si="101"/>
        <v>10.725060319885415</v>
      </c>
      <c r="G786" s="64">
        <f t="shared" ca="1" si="101"/>
        <v>762.49298286533076</v>
      </c>
      <c r="H786" s="64">
        <f t="shared" ca="1" si="101"/>
        <v>-68.973552367723983</v>
      </c>
      <c r="I786" s="64">
        <f t="shared" ca="1" si="101"/>
        <v>357.42835517334788</v>
      </c>
      <c r="J786" s="64">
        <f t="shared" ca="1" si="101"/>
        <v>346.20852535855818</v>
      </c>
      <c r="K786" s="64">
        <f t="shared" ca="1" si="101"/>
        <v>601.74244905354089</v>
      </c>
      <c r="L786" s="64">
        <f t="shared" ca="1" si="101"/>
        <v>500.27697869141781</v>
      </c>
      <c r="M786" s="64">
        <f t="shared" ca="1" si="101"/>
        <v>-147.20837799229014</v>
      </c>
      <c r="N786" s="64">
        <f t="shared" ca="1" si="101"/>
        <v>-82.536653304516676</v>
      </c>
      <c r="O786" s="115">
        <f t="shared" ca="1" si="97"/>
        <v>2252.9380241353761</v>
      </c>
    </row>
    <row r="787" spans="1:15" hidden="1" x14ac:dyDescent="0.25">
      <c r="A787" s="62">
        <f t="shared" si="98"/>
        <v>786</v>
      </c>
      <c r="B787" s="63">
        <f t="shared" ca="1" si="99"/>
        <v>9.7068220948262909E-2</v>
      </c>
      <c r="C787" s="123">
        <f t="shared" ca="1" si="100"/>
        <v>575.51276667578509</v>
      </c>
      <c r="D787" s="99">
        <f t="shared" ca="1" si="100"/>
        <v>4862.231223385993</v>
      </c>
      <c r="E787" s="64">
        <f t="shared" ca="1" si="100"/>
        <v>399.55963413090569</v>
      </c>
      <c r="F787" s="64">
        <f t="shared" ca="1" si="101"/>
        <v>774.89412577850862</v>
      </c>
      <c r="G787" s="64">
        <f t="shared" ca="1" si="101"/>
        <v>829.00414379937183</v>
      </c>
      <c r="H787" s="64">
        <f t="shared" ca="1" si="101"/>
        <v>716.14934783772424</v>
      </c>
      <c r="I787" s="64">
        <f t="shared" ca="1" si="101"/>
        <v>156.51942685475035</v>
      </c>
      <c r="J787" s="64">
        <f t="shared" ca="1" si="101"/>
        <v>-50.302998203344487</v>
      </c>
      <c r="K787" s="64">
        <f t="shared" ca="1" si="101"/>
        <v>840.9934336523603</v>
      </c>
      <c r="L787" s="64">
        <f t="shared" ca="1" si="101"/>
        <v>48.933887893229098</v>
      </c>
      <c r="M787" s="64">
        <f t="shared" ca="1" si="101"/>
        <v>94.16642607426212</v>
      </c>
      <c r="N787" s="64">
        <f t="shared" ca="1" si="101"/>
        <v>659.16677350663178</v>
      </c>
      <c r="O787" s="115">
        <f t="shared" ca="1" si="97"/>
        <v>4469.0842013243991</v>
      </c>
    </row>
    <row r="788" spans="1:15" hidden="1" x14ac:dyDescent="0.25">
      <c r="A788" s="62">
        <f t="shared" si="98"/>
        <v>787</v>
      </c>
      <c r="B788" s="63">
        <f t="shared" ca="1" si="99"/>
        <v>6.854920438960721E-2</v>
      </c>
      <c r="C788" s="123">
        <f t="shared" ca="1" si="100"/>
        <v>23.271849583889946</v>
      </c>
      <c r="D788" s="99">
        <f t="shared" ca="1" si="100"/>
        <v>-7607.2643037234375</v>
      </c>
      <c r="E788" s="64">
        <f t="shared" ca="1" si="100"/>
        <v>395.41835236389204</v>
      </c>
      <c r="F788" s="64">
        <f t="shared" ca="1" si="101"/>
        <v>859.51667019384956</v>
      </c>
      <c r="G788" s="64">
        <f t="shared" ca="1" si="101"/>
        <v>132.86519443215388</v>
      </c>
      <c r="H788" s="64">
        <f t="shared" ca="1" si="101"/>
        <v>564.34557280351885</v>
      </c>
      <c r="I788" s="64">
        <f t="shared" ca="1" si="101"/>
        <v>226.87096708528037</v>
      </c>
      <c r="J788" s="64">
        <f t="shared" ca="1" si="101"/>
        <v>172.88740351037035</v>
      </c>
      <c r="K788" s="64">
        <f t="shared" ca="1" si="101"/>
        <v>150.12206378435434</v>
      </c>
      <c r="L788" s="64">
        <f t="shared" ca="1" si="101"/>
        <v>59.981737867263291</v>
      </c>
      <c r="M788" s="64">
        <f t="shared" ca="1" si="101"/>
        <v>304.96886683104572</v>
      </c>
      <c r="N788" s="64">
        <f t="shared" ca="1" si="101"/>
        <v>1408.7254825843211</v>
      </c>
      <c r="O788" s="115">
        <f t="shared" ca="1" si="97"/>
        <v>4275.7023114560498</v>
      </c>
    </row>
    <row r="789" spans="1:15" hidden="1" x14ac:dyDescent="0.25">
      <c r="A789" s="62">
        <f t="shared" si="98"/>
        <v>788</v>
      </c>
      <c r="B789" s="63">
        <f t="shared" ca="1" si="99"/>
        <v>8.7953001418968807E-2</v>
      </c>
      <c r="C789" s="123">
        <f t="shared" ca="1" si="100"/>
        <v>-437.25210399598518</v>
      </c>
      <c r="D789" s="99">
        <f t="shared" ca="1" si="100"/>
        <v>1414.1636100252795</v>
      </c>
      <c r="E789" s="64">
        <f t="shared" ca="1" si="100"/>
        <v>802.92245779074301</v>
      </c>
      <c r="F789" s="64">
        <f t="shared" ca="1" si="101"/>
        <v>1552.1015038375367</v>
      </c>
      <c r="G789" s="64">
        <f t="shared" ca="1" si="101"/>
        <v>299.77227349686183</v>
      </c>
      <c r="H789" s="64">
        <f t="shared" ca="1" si="101"/>
        <v>-150.46647525414164</v>
      </c>
      <c r="I789" s="64">
        <f t="shared" ca="1" si="101"/>
        <v>695.06269117605257</v>
      </c>
      <c r="J789" s="64">
        <f t="shared" ca="1" si="101"/>
        <v>742.60581765074744</v>
      </c>
      <c r="K789" s="64">
        <f t="shared" ca="1" si="101"/>
        <v>881.64257426129791</v>
      </c>
      <c r="L789" s="64">
        <f t="shared" ca="1" si="101"/>
        <v>511.33182879042914</v>
      </c>
      <c r="M789" s="64">
        <f t="shared" ca="1" si="101"/>
        <v>1470.743428498525</v>
      </c>
      <c r="N789" s="64">
        <f t="shared" ca="1" si="101"/>
        <v>800.90456311050275</v>
      </c>
      <c r="O789" s="115">
        <f t="shared" ca="1" si="97"/>
        <v>7606.6206633585552</v>
      </c>
    </row>
    <row r="790" spans="1:15" hidden="1" x14ac:dyDescent="0.25">
      <c r="A790" s="62">
        <f t="shared" si="98"/>
        <v>789</v>
      </c>
      <c r="B790" s="63">
        <f t="shared" ca="1" si="99"/>
        <v>4.3383663291742973E-2</v>
      </c>
      <c r="C790" s="123">
        <f t="shared" ca="1" si="100"/>
        <v>881.89497194760906</v>
      </c>
      <c r="D790" s="99">
        <f t="shared" ca="1" si="100"/>
        <v>7981.0628908950075</v>
      </c>
      <c r="E790" s="64">
        <f t="shared" ca="1" si="100"/>
        <v>57.365061493641349</v>
      </c>
      <c r="F790" s="64">
        <f t="shared" ca="1" si="101"/>
        <v>559.50868524503164</v>
      </c>
      <c r="G790" s="64">
        <f t="shared" ca="1" si="101"/>
        <v>32.731558205661372</v>
      </c>
      <c r="H790" s="64">
        <f t="shared" ca="1" si="101"/>
        <v>610.46054241150966</v>
      </c>
      <c r="I790" s="64">
        <f t="shared" ca="1" si="101"/>
        <v>1003.6934451777022</v>
      </c>
      <c r="J790" s="64">
        <f t="shared" ca="1" si="101"/>
        <v>1117.9514653098845</v>
      </c>
      <c r="K790" s="64">
        <f t="shared" ca="1" si="101"/>
        <v>185.63487984130546</v>
      </c>
      <c r="L790" s="64">
        <f t="shared" ca="1" si="101"/>
        <v>-200.47474839663448</v>
      </c>
      <c r="M790" s="64">
        <f t="shared" ca="1" si="101"/>
        <v>371.70740297115981</v>
      </c>
      <c r="N790" s="64">
        <f t="shared" ca="1" si="101"/>
        <v>957.28162075849013</v>
      </c>
      <c r="O790" s="115">
        <f t="shared" ca="1" si="97"/>
        <v>4695.8599130177518</v>
      </c>
    </row>
    <row r="791" spans="1:15" hidden="1" x14ac:dyDescent="0.25">
      <c r="A791" s="62">
        <f t="shared" si="98"/>
        <v>790</v>
      </c>
      <c r="B791" s="63">
        <f t="shared" ca="1" si="99"/>
        <v>2.3651000444945176E-2</v>
      </c>
      <c r="C791" s="123">
        <f t="shared" ca="1" si="100"/>
        <v>803.33667824723193</v>
      </c>
      <c r="D791" s="99">
        <f t="shared" ca="1" si="100"/>
        <v>6369.4959353855375</v>
      </c>
      <c r="E791" s="64">
        <f t="shared" ca="1" si="100"/>
        <v>485.45284562143905</v>
      </c>
      <c r="F791" s="64">
        <f t="shared" ca="1" si="101"/>
        <v>770.58250234785498</v>
      </c>
      <c r="G791" s="64">
        <f t="shared" ca="1" si="101"/>
        <v>484.02981099217544</v>
      </c>
      <c r="H791" s="64">
        <f t="shared" ca="1" si="101"/>
        <v>165.59431696059318</v>
      </c>
      <c r="I791" s="64">
        <f t="shared" ca="1" si="101"/>
        <v>193.72637089161242</v>
      </c>
      <c r="J791" s="64">
        <f t="shared" ca="1" si="101"/>
        <v>301.869967039274</v>
      </c>
      <c r="K791" s="64">
        <f t="shared" ca="1" si="101"/>
        <v>396.76774068338898</v>
      </c>
      <c r="L791" s="64">
        <f t="shared" ca="1" si="101"/>
        <v>407.97487872755687</v>
      </c>
      <c r="M791" s="64">
        <f t="shared" ca="1" si="101"/>
        <v>228.87693101787755</v>
      </c>
      <c r="N791" s="64">
        <f t="shared" ca="1" si="101"/>
        <v>693.36612520043809</v>
      </c>
      <c r="O791" s="115">
        <f t="shared" ca="1" si="97"/>
        <v>4128.2414894822105</v>
      </c>
    </row>
    <row r="792" spans="1:15" hidden="1" x14ac:dyDescent="0.25">
      <c r="A792" s="62">
        <f t="shared" si="98"/>
        <v>791</v>
      </c>
      <c r="B792" s="63">
        <f t="shared" ca="1" si="99"/>
        <v>5.2000571006242509E-2</v>
      </c>
      <c r="C792" s="123">
        <f t="shared" ca="1" si="100"/>
        <v>-326.51501534601209</v>
      </c>
      <c r="D792" s="99">
        <f t="shared" ca="1" si="100"/>
        <v>-12700.232236994634</v>
      </c>
      <c r="E792" s="64">
        <f t="shared" ca="1" si="100"/>
        <v>-605.46923278297572</v>
      </c>
      <c r="F792" s="64">
        <f t="shared" ca="1" si="101"/>
        <v>614.39670282777843</v>
      </c>
      <c r="G792" s="64">
        <f t="shared" ca="1" si="101"/>
        <v>568.83246282351786</v>
      </c>
      <c r="H792" s="64">
        <f t="shared" ca="1" si="101"/>
        <v>318.25078700839288</v>
      </c>
      <c r="I792" s="64">
        <f t="shared" ca="1" si="101"/>
        <v>496.28013958470274</v>
      </c>
      <c r="J792" s="64">
        <f t="shared" ca="1" si="101"/>
        <v>407.75017304862052</v>
      </c>
      <c r="K792" s="64">
        <f t="shared" ca="1" si="101"/>
        <v>-485.56400455010078</v>
      </c>
      <c r="L792" s="64">
        <f t="shared" ca="1" si="101"/>
        <v>734.41151255498687</v>
      </c>
      <c r="M792" s="64">
        <f t="shared" ca="1" si="101"/>
        <v>94.998583491466604</v>
      </c>
      <c r="N792" s="64">
        <f t="shared" ca="1" si="101"/>
        <v>770.29239198145717</v>
      </c>
      <c r="O792" s="115">
        <f t="shared" ca="1" si="97"/>
        <v>2914.1795159878466</v>
      </c>
    </row>
    <row r="793" spans="1:15" hidden="1" x14ac:dyDescent="0.25">
      <c r="A793" s="62">
        <f t="shared" si="98"/>
        <v>792</v>
      </c>
      <c r="B793" s="63">
        <f t="shared" ca="1" si="99"/>
        <v>0.13484872340420695</v>
      </c>
      <c r="C793" s="123">
        <f t="shared" ca="1" si="100"/>
        <v>869.95208685145417</v>
      </c>
      <c r="D793" s="99">
        <f t="shared" ca="1" si="100"/>
        <v>7220.6034922150975</v>
      </c>
      <c r="E793" s="64">
        <f t="shared" ca="1" si="100"/>
        <v>513.71096786501789</v>
      </c>
      <c r="F793" s="64">
        <f t="shared" ca="1" si="101"/>
        <v>477.83535073916732</v>
      </c>
      <c r="G793" s="64">
        <f t="shared" ca="1" si="101"/>
        <v>465.7900959005342</v>
      </c>
      <c r="H793" s="64">
        <f t="shared" ca="1" si="101"/>
        <v>382.6315482750523</v>
      </c>
      <c r="I793" s="64">
        <f t="shared" ca="1" si="101"/>
        <v>195.81029009325493</v>
      </c>
      <c r="J793" s="64">
        <f t="shared" ca="1" si="101"/>
        <v>150.80189680549637</v>
      </c>
      <c r="K793" s="64">
        <f t="shared" ca="1" si="101"/>
        <v>1116.3449907433721</v>
      </c>
      <c r="L793" s="64">
        <f t="shared" ca="1" si="101"/>
        <v>693.35338317728178</v>
      </c>
      <c r="M793" s="64">
        <f t="shared" ca="1" si="101"/>
        <v>1367.6385722127511</v>
      </c>
      <c r="N793" s="64">
        <f t="shared" ca="1" si="101"/>
        <v>-98.920332782507217</v>
      </c>
      <c r="O793" s="115">
        <f t="shared" ca="1" si="97"/>
        <v>5264.9967630294213</v>
      </c>
    </row>
    <row r="794" spans="1:15" hidden="1" x14ac:dyDescent="0.25">
      <c r="A794" s="62">
        <f t="shared" si="98"/>
        <v>793</v>
      </c>
      <c r="B794" s="63">
        <f t="shared" ca="1" si="99"/>
        <v>7.5852444591921905E-2</v>
      </c>
      <c r="C794" s="123">
        <f t="shared" ca="1" si="100"/>
        <v>-2.9337638658519722</v>
      </c>
      <c r="D794" s="99">
        <f t="shared" ca="1" si="100"/>
        <v>1205.7010825647344</v>
      </c>
      <c r="E794" s="64">
        <f t="shared" ca="1" si="100"/>
        <v>-247.38144382290147</v>
      </c>
      <c r="F794" s="64">
        <f t="shared" ref="F794:N809" ca="1" si="102">(_xlfn.NORM.INV(RAND(),F$1*$R$1,F$1*$U$1))</f>
        <v>-125.97772764113608</v>
      </c>
      <c r="G794" s="64">
        <f t="shared" ca="1" si="102"/>
        <v>455.53579750188908</v>
      </c>
      <c r="H794" s="64">
        <f t="shared" ca="1" si="102"/>
        <v>107.52797464129185</v>
      </c>
      <c r="I794" s="64">
        <f t="shared" ca="1" si="102"/>
        <v>1230.9435197654786</v>
      </c>
      <c r="J794" s="64">
        <f t="shared" ca="1" si="102"/>
        <v>749.4777246234446</v>
      </c>
      <c r="K794" s="64">
        <f t="shared" ca="1" si="102"/>
        <v>76.884248461094842</v>
      </c>
      <c r="L794" s="64">
        <f t="shared" ca="1" si="102"/>
        <v>153.9257796072979</v>
      </c>
      <c r="M794" s="64">
        <f t="shared" ca="1" si="102"/>
        <v>213.87421122604428</v>
      </c>
      <c r="N794" s="64">
        <f t="shared" ca="1" si="102"/>
        <v>953.01830392605257</v>
      </c>
      <c r="O794" s="115">
        <f t="shared" ca="1" si="97"/>
        <v>3567.8283882885562</v>
      </c>
    </row>
    <row r="795" spans="1:15" hidden="1" x14ac:dyDescent="0.25">
      <c r="A795" s="62">
        <f t="shared" si="98"/>
        <v>794</v>
      </c>
      <c r="B795" s="63">
        <f t="shared" ca="1" si="99"/>
        <v>-3.7090142652342478E-3</v>
      </c>
      <c r="C795" s="123">
        <f t="shared" ca="1" si="100"/>
        <v>-224.64405126544443</v>
      </c>
      <c r="D795" s="99">
        <f t="shared" ca="1" si="100"/>
        <v>1389.9340067559501</v>
      </c>
      <c r="E795" s="64">
        <f t="shared" ca="1" si="100"/>
        <v>809.99609273952774</v>
      </c>
      <c r="F795" s="64">
        <f t="shared" ca="1" si="102"/>
        <v>73.330649615967673</v>
      </c>
      <c r="G795" s="64">
        <f t="shared" ca="1" si="102"/>
        <v>660.24493623795183</v>
      </c>
      <c r="H795" s="64">
        <f t="shared" ca="1" si="102"/>
        <v>-575.34119706545221</v>
      </c>
      <c r="I795" s="64">
        <f t="shared" ca="1" si="102"/>
        <v>217.29791414615829</v>
      </c>
      <c r="J795" s="64">
        <f t="shared" ca="1" si="102"/>
        <v>179.72535822469848</v>
      </c>
      <c r="K795" s="64">
        <f t="shared" ca="1" si="102"/>
        <v>430.1102358357922</v>
      </c>
      <c r="L795" s="64">
        <f t="shared" ca="1" si="102"/>
        <v>682.80341010390396</v>
      </c>
      <c r="M795" s="64">
        <f t="shared" ca="1" si="102"/>
        <v>1237.24744991543</v>
      </c>
      <c r="N795" s="64">
        <f t="shared" ca="1" si="102"/>
        <v>10.67451603520999</v>
      </c>
      <c r="O795" s="115">
        <f t="shared" ca="1" si="97"/>
        <v>3726.0893657891884</v>
      </c>
    </row>
    <row r="796" spans="1:15" hidden="1" x14ac:dyDescent="0.25">
      <c r="A796" s="62">
        <f t="shared" si="98"/>
        <v>795</v>
      </c>
      <c r="B796" s="63">
        <f t="shared" ca="1" si="99"/>
        <v>-8.5411055195909885E-3</v>
      </c>
      <c r="C796" s="123">
        <f t="shared" ca="1" si="100"/>
        <v>1295.7070900499248</v>
      </c>
      <c r="D796" s="99">
        <f t="shared" ca="1" si="100"/>
        <v>96.888624356342916</v>
      </c>
      <c r="E796" s="64">
        <f t="shared" ca="1" si="100"/>
        <v>662.34642832071211</v>
      </c>
      <c r="F796" s="64">
        <f t="shared" ca="1" si="102"/>
        <v>1158.515595541752</v>
      </c>
      <c r="G796" s="64">
        <f t="shared" ca="1" si="102"/>
        <v>1719.1894377275587</v>
      </c>
      <c r="H796" s="64">
        <f t="shared" ca="1" si="102"/>
        <v>59.352621309799986</v>
      </c>
      <c r="I796" s="64">
        <f t="shared" ca="1" si="102"/>
        <v>819.59789014825242</v>
      </c>
      <c r="J796" s="64">
        <f t="shared" ca="1" si="102"/>
        <v>-266.46369100507786</v>
      </c>
      <c r="K796" s="64">
        <f t="shared" ca="1" si="102"/>
        <v>935.31070605184345</v>
      </c>
      <c r="L796" s="64">
        <f t="shared" ca="1" si="102"/>
        <v>523.270438893402</v>
      </c>
      <c r="M796" s="64">
        <f t="shared" ca="1" si="102"/>
        <v>791.69756998970365</v>
      </c>
      <c r="N796" s="64">
        <f t="shared" ca="1" si="102"/>
        <v>736.24494804154347</v>
      </c>
      <c r="O796" s="115">
        <f t="shared" ca="1" si="97"/>
        <v>7139.0619450194899</v>
      </c>
    </row>
    <row r="797" spans="1:15" hidden="1" x14ac:dyDescent="0.25">
      <c r="A797" s="62">
        <f t="shared" si="98"/>
        <v>796</v>
      </c>
      <c r="B797" s="63">
        <f t="shared" ca="1" si="99"/>
        <v>3.4950780773967009E-2</v>
      </c>
      <c r="C797" s="123">
        <f t="shared" ca="1" si="100"/>
        <v>473.57936109182145</v>
      </c>
      <c r="D797" s="99">
        <f t="shared" ca="1" si="100"/>
        <v>15004.026934710428</v>
      </c>
      <c r="E797" s="64">
        <f t="shared" ca="1" si="100"/>
        <v>737.00909735245864</v>
      </c>
      <c r="F797" s="64">
        <f t="shared" ca="1" si="102"/>
        <v>1316.6529050806494</v>
      </c>
      <c r="G797" s="64">
        <f t="shared" ca="1" si="102"/>
        <v>-273.04676219258226</v>
      </c>
      <c r="H797" s="64">
        <f t="shared" ca="1" si="102"/>
        <v>473.42507660984916</v>
      </c>
      <c r="I797" s="64">
        <f t="shared" ca="1" si="102"/>
        <v>251.82062516468767</v>
      </c>
      <c r="J797" s="64">
        <f t="shared" ca="1" si="102"/>
        <v>148.46273618660757</v>
      </c>
      <c r="K797" s="64">
        <f t="shared" ca="1" si="102"/>
        <v>983.48525818992039</v>
      </c>
      <c r="L797" s="64">
        <f t="shared" ca="1" si="102"/>
        <v>729.33770625597731</v>
      </c>
      <c r="M797" s="64">
        <f t="shared" ca="1" si="102"/>
        <v>49.596597107678576</v>
      </c>
      <c r="N797" s="64">
        <f t="shared" ca="1" si="102"/>
        <v>53.062686203639714</v>
      </c>
      <c r="O797" s="115">
        <f t="shared" ca="1" si="97"/>
        <v>4469.8059259588854</v>
      </c>
    </row>
    <row r="798" spans="1:15" hidden="1" x14ac:dyDescent="0.25">
      <c r="A798" s="62">
        <f t="shared" si="98"/>
        <v>797</v>
      </c>
      <c r="B798" s="63">
        <f t="shared" ca="1" si="99"/>
        <v>0.10035146944450363</v>
      </c>
      <c r="C798" s="123">
        <f t="shared" ca="1" si="100"/>
        <v>401.97984075786036</v>
      </c>
      <c r="D798" s="99">
        <f t="shared" ca="1" si="100"/>
        <v>1347.2531268991097</v>
      </c>
      <c r="E798" s="64">
        <f t="shared" ca="1" si="100"/>
        <v>333.71507728717535</v>
      </c>
      <c r="F798" s="64">
        <f t="shared" ca="1" si="102"/>
        <v>203.49864291094946</v>
      </c>
      <c r="G798" s="64">
        <f t="shared" ca="1" si="102"/>
        <v>2210.1621202805495</v>
      </c>
      <c r="H798" s="64">
        <f t="shared" ca="1" si="102"/>
        <v>865.58064982152177</v>
      </c>
      <c r="I798" s="64">
        <f t="shared" ca="1" si="102"/>
        <v>200.8821555937115</v>
      </c>
      <c r="J798" s="64">
        <f t="shared" ca="1" si="102"/>
        <v>261.70327567331253</v>
      </c>
      <c r="K798" s="64">
        <f t="shared" ca="1" si="102"/>
        <v>613.47483902812348</v>
      </c>
      <c r="L798" s="64">
        <f t="shared" ca="1" si="102"/>
        <v>407.76152302798158</v>
      </c>
      <c r="M798" s="64">
        <f t="shared" ca="1" si="102"/>
        <v>478.53797980226125</v>
      </c>
      <c r="N798" s="64">
        <f t="shared" ca="1" si="102"/>
        <v>200.82243032544409</v>
      </c>
      <c r="O798" s="115">
        <f t="shared" ca="1" si="97"/>
        <v>5776.1386937510297</v>
      </c>
    </row>
    <row r="799" spans="1:15" hidden="1" x14ac:dyDescent="0.25">
      <c r="A799" s="62">
        <f t="shared" si="98"/>
        <v>798</v>
      </c>
      <c r="B799" s="63">
        <f t="shared" ca="1" si="99"/>
        <v>0.1553026724126228</v>
      </c>
      <c r="C799" s="123">
        <f t="shared" ca="1" si="100"/>
        <v>652.31160137608163</v>
      </c>
      <c r="D799" s="99">
        <f t="shared" ca="1" si="100"/>
        <v>7668.0311504969504</v>
      </c>
      <c r="E799" s="64">
        <f t="shared" ca="1" si="100"/>
        <v>-15.898689546503078</v>
      </c>
      <c r="F799" s="64">
        <f t="shared" ca="1" si="102"/>
        <v>722.85058113453579</v>
      </c>
      <c r="G799" s="64">
        <f t="shared" ca="1" si="102"/>
        <v>196.96879989297776</v>
      </c>
      <c r="H799" s="64">
        <f t="shared" ca="1" si="102"/>
        <v>-168.1678849951212</v>
      </c>
      <c r="I799" s="64">
        <f t="shared" ca="1" si="102"/>
        <v>-6.8545555659089814</v>
      </c>
      <c r="J799" s="64">
        <f t="shared" ca="1" si="102"/>
        <v>-127.57437070350329</v>
      </c>
      <c r="K799" s="64">
        <f t="shared" ca="1" si="102"/>
        <v>411.56440464990516</v>
      </c>
      <c r="L799" s="64">
        <f t="shared" ca="1" si="102"/>
        <v>182.69838392240808</v>
      </c>
      <c r="M799" s="64">
        <f t="shared" ca="1" si="102"/>
        <v>521.63060408265108</v>
      </c>
      <c r="N799" s="64">
        <f t="shared" ca="1" si="102"/>
        <v>1203.7043975850834</v>
      </c>
      <c r="O799" s="115">
        <f t="shared" ca="1" si="97"/>
        <v>2920.9216704565247</v>
      </c>
    </row>
    <row r="800" spans="1:15" hidden="1" x14ac:dyDescent="0.25">
      <c r="A800" s="62">
        <f t="shared" si="98"/>
        <v>799</v>
      </c>
      <c r="B800" s="63">
        <f t="shared" ca="1" si="99"/>
        <v>0.10035759184043941</v>
      </c>
      <c r="C800" s="123">
        <f t="shared" ca="1" si="100"/>
        <v>25.85879403154928</v>
      </c>
      <c r="D800" s="99">
        <f t="shared" ca="1" si="100"/>
        <v>2586.225644416872</v>
      </c>
      <c r="E800" s="64">
        <f t="shared" ca="1" si="100"/>
        <v>-17.049602601474021</v>
      </c>
      <c r="F800" s="64">
        <f t="shared" ca="1" si="102"/>
        <v>472.58085203911543</v>
      </c>
      <c r="G800" s="64">
        <f t="shared" ca="1" si="102"/>
        <v>159.51087464899098</v>
      </c>
      <c r="H800" s="64">
        <f t="shared" ca="1" si="102"/>
        <v>495.96550620118848</v>
      </c>
      <c r="I800" s="64">
        <f t="shared" ca="1" si="102"/>
        <v>570.97658115362356</v>
      </c>
      <c r="J800" s="64">
        <f t="shared" ca="1" si="102"/>
        <v>685.50228033982285</v>
      </c>
      <c r="K800" s="64">
        <f t="shared" ca="1" si="102"/>
        <v>314.84335660276543</v>
      </c>
      <c r="L800" s="64">
        <f t="shared" ca="1" si="102"/>
        <v>1505.0002902669548</v>
      </c>
      <c r="M800" s="64">
        <f t="shared" ca="1" si="102"/>
        <v>348.52929817213811</v>
      </c>
      <c r="N800" s="64">
        <f t="shared" ca="1" si="102"/>
        <v>808.2362292103403</v>
      </c>
      <c r="O800" s="115">
        <f t="shared" ca="1" si="97"/>
        <v>5344.095666033465</v>
      </c>
    </row>
    <row r="801" spans="1:15" hidden="1" x14ac:dyDescent="0.25">
      <c r="A801" s="62">
        <f t="shared" si="98"/>
        <v>800</v>
      </c>
      <c r="B801" s="63">
        <f t="shared" ca="1" si="99"/>
        <v>2.2513433945822642E-2</v>
      </c>
      <c r="C801" s="123">
        <f t="shared" ca="1" si="100"/>
        <v>340.70345692043884</v>
      </c>
      <c r="D801" s="99">
        <f t="shared" ca="1" si="100"/>
        <v>6564.2042141299626</v>
      </c>
      <c r="E801" s="64">
        <f t="shared" ca="1" si="100"/>
        <v>-131.43606346697629</v>
      </c>
      <c r="F801" s="64">
        <f t="shared" ca="1" si="102"/>
        <v>455.97349229454147</v>
      </c>
      <c r="G801" s="64">
        <f t="shared" ca="1" si="102"/>
        <v>675.89804629102139</v>
      </c>
      <c r="H801" s="64">
        <f t="shared" ca="1" si="102"/>
        <v>837.30217895816941</v>
      </c>
      <c r="I801" s="64">
        <f t="shared" ca="1" si="102"/>
        <v>836.42689245066686</v>
      </c>
      <c r="J801" s="64">
        <f t="shared" ca="1" si="102"/>
        <v>458.46878882223854</v>
      </c>
      <c r="K801" s="64">
        <f t="shared" ca="1" si="102"/>
        <v>655.68518585355935</v>
      </c>
      <c r="L801" s="64">
        <f t="shared" ca="1" si="102"/>
        <v>733.63912755074159</v>
      </c>
      <c r="M801" s="64">
        <f t="shared" ca="1" si="102"/>
        <v>178.61112393495353</v>
      </c>
      <c r="N801" s="64">
        <f t="shared" ca="1" si="102"/>
        <v>-228.1105830667783</v>
      </c>
      <c r="O801" s="115">
        <f t="shared" ca="1" si="97"/>
        <v>4472.4581896221371</v>
      </c>
    </row>
    <row r="802" spans="1:15" hidden="1" x14ac:dyDescent="0.25">
      <c r="A802" s="62">
        <f t="shared" si="98"/>
        <v>801</v>
      </c>
      <c r="B802" s="63">
        <f t="shared" ca="1" si="99"/>
        <v>7.0776021922596244E-2</v>
      </c>
      <c r="C802" s="123">
        <f t="shared" ca="1" si="100"/>
        <v>-504.55037665033115</v>
      </c>
      <c r="D802" s="99">
        <f t="shared" ca="1" si="100"/>
        <v>-1343.9768567171086</v>
      </c>
      <c r="E802" s="64">
        <f t="shared" ca="1" si="100"/>
        <v>573.25323181580916</v>
      </c>
      <c r="F802" s="64">
        <f t="shared" ca="1" si="102"/>
        <v>1110.0332739453668</v>
      </c>
      <c r="G802" s="64">
        <f t="shared" ca="1" si="102"/>
        <v>745.19280066448164</v>
      </c>
      <c r="H802" s="64">
        <f t="shared" ca="1" si="102"/>
        <v>242.89556241628406</v>
      </c>
      <c r="I802" s="64">
        <f t="shared" ca="1" si="102"/>
        <v>-30.811310502716196</v>
      </c>
      <c r="J802" s="64">
        <f t="shared" ca="1" si="102"/>
        <v>689.75126432536126</v>
      </c>
      <c r="K802" s="64">
        <f t="shared" ca="1" si="102"/>
        <v>686.34974286606496</v>
      </c>
      <c r="L802" s="64">
        <f t="shared" ca="1" si="102"/>
        <v>-399.35972270185391</v>
      </c>
      <c r="M802" s="64">
        <f t="shared" ca="1" si="102"/>
        <v>611.04232119694871</v>
      </c>
      <c r="N802" s="64">
        <f t="shared" ca="1" si="102"/>
        <v>71.682830461093204</v>
      </c>
      <c r="O802" s="115">
        <f t="shared" ca="1" si="97"/>
        <v>4300.0299944868393</v>
      </c>
    </row>
    <row r="803" spans="1:15" hidden="1" x14ac:dyDescent="0.25">
      <c r="A803" s="62">
        <f t="shared" si="98"/>
        <v>802</v>
      </c>
      <c r="B803" s="63">
        <f t="shared" ca="1" si="99"/>
        <v>-2.5366330701044035E-2</v>
      </c>
      <c r="C803" s="123">
        <f t="shared" ca="1" si="100"/>
        <v>819.98450282357157</v>
      </c>
      <c r="D803" s="99">
        <f t="shared" ca="1" si="100"/>
        <v>1376.3230171680852</v>
      </c>
      <c r="E803" s="64">
        <f t="shared" ca="1" si="100"/>
        <v>-995.64755972556873</v>
      </c>
      <c r="F803" s="64">
        <f t="shared" ca="1" si="102"/>
        <v>-610.42892829159905</v>
      </c>
      <c r="G803" s="64">
        <f t="shared" ca="1" si="102"/>
        <v>452.33103547576923</v>
      </c>
      <c r="H803" s="64">
        <f t="shared" ca="1" si="102"/>
        <v>343.05724945851728</v>
      </c>
      <c r="I803" s="64">
        <f t="shared" ca="1" si="102"/>
        <v>1031.2440308367813</v>
      </c>
      <c r="J803" s="64">
        <f t="shared" ca="1" si="102"/>
        <v>196.09168908514323</v>
      </c>
      <c r="K803" s="64">
        <f t="shared" ca="1" si="102"/>
        <v>377.41001888667063</v>
      </c>
      <c r="L803" s="64">
        <f t="shared" ca="1" si="102"/>
        <v>423.84537862956995</v>
      </c>
      <c r="M803" s="64">
        <f t="shared" ca="1" si="102"/>
        <v>1125.609457021229</v>
      </c>
      <c r="N803" s="64">
        <f t="shared" ca="1" si="102"/>
        <v>919.82227123095663</v>
      </c>
      <c r="O803" s="115">
        <f t="shared" ca="1" si="97"/>
        <v>3263.3346426074695</v>
      </c>
    </row>
    <row r="804" spans="1:15" hidden="1" x14ac:dyDescent="0.25">
      <c r="A804" s="62">
        <f t="shared" si="98"/>
        <v>803</v>
      </c>
      <c r="B804" s="63">
        <f t="shared" ca="1" si="99"/>
        <v>8.7020867857764361E-2</v>
      </c>
      <c r="C804" s="123">
        <f t="shared" ca="1" si="100"/>
        <v>-405.6745110787059</v>
      </c>
      <c r="D804" s="99">
        <f t="shared" ca="1" si="100"/>
        <v>5927.6102968035093</v>
      </c>
      <c r="E804" s="64">
        <f t="shared" ca="1" si="100"/>
        <v>234.75124628799739</v>
      </c>
      <c r="F804" s="64">
        <f t="shared" ca="1" si="102"/>
        <v>17.470075723086893</v>
      </c>
      <c r="G804" s="64">
        <f t="shared" ca="1" si="102"/>
        <v>342.79782925697526</v>
      </c>
      <c r="H804" s="64">
        <f t="shared" ca="1" si="102"/>
        <v>215.21582726459997</v>
      </c>
      <c r="I804" s="64">
        <f t="shared" ca="1" si="102"/>
        <v>961.77876645182528</v>
      </c>
      <c r="J804" s="64">
        <f t="shared" ca="1" si="102"/>
        <v>635.94327237827144</v>
      </c>
      <c r="K804" s="64">
        <f t="shared" ca="1" si="102"/>
        <v>1081.5592141784841</v>
      </c>
      <c r="L804" s="64">
        <f t="shared" ca="1" si="102"/>
        <v>852.74962468011859</v>
      </c>
      <c r="M804" s="64">
        <f t="shared" ca="1" si="102"/>
        <v>476.64265128656348</v>
      </c>
      <c r="N804" s="64">
        <f t="shared" ca="1" si="102"/>
        <v>882.0668160922271</v>
      </c>
      <c r="O804" s="115">
        <f t="shared" ca="1" si="97"/>
        <v>5700.9753236001497</v>
      </c>
    </row>
    <row r="805" spans="1:15" hidden="1" x14ac:dyDescent="0.25">
      <c r="A805" s="62">
        <f t="shared" si="98"/>
        <v>804</v>
      </c>
      <c r="B805" s="63">
        <f t="shared" ca="1" si="99"/>
        <v>9.4261244106378539E-2</v>
      </c>
      <c r="C805" s="123">
        <f t="shared" ca="1" si="100"/>
        <v>911.36948452011757</v>
      </c>
      <c r="D805" s="99">
        <f t="shared" ca="1" si="100"/>
        <v>9640.7099457351469</v>
      </c>
      <c r="E805" s="64">
        <f t="shared" ca="1" si="100"/>
        <v>826.75553579214113</v>
      </c>
      <c r="F805" s="64">
        <f t="shared" ca="1" si="102"/>
        <v>1608.1554241785966</v>
      </c>
      <c r="G805" s="64">
        <f t="shared" ca="1" si="102"/>
        <v>591.06127940323108</v>
      </c>
      <c r="H805" s="64">
        <f t="shared" ca="1" si="102"/>
        <v>451.42670562932994</v>
      </c>
      <c r="I805" s="64">
        <f t="shared" ca="1" si="102"/>
        <v>739.75984185186451</v>
      </c>
      <c r="J805" s="64">
        <f t="shared" ca="1" si="102"/>
        <v>-214.03925335085535</v>
      </c>
      <c r="K805" s="64">
        <f t="shared" ca="1" si="102"/>
        <v>395.67451306945281</v>
      </c>
      <c r="L805" s="64">
        <f t="shared" ca="1" si="102"/>
        <v>1138.384760764543</v>
      </c>
      <c r="M805" s="64">
        <f t="shared" ca="1" si="102"/>
        <v>407.51904204203817</v>
      </c>
      <c r="N805" s="64">
        <f t="shared" ca="1" si="102"/>
        <v>1075.2867902689827</v>
      </c>
      <c r="O805" s="115">
        <f t="shared" ca="1" si="97"/>
        <v>7019.9846396493249</v>
      </c>
    </row>
    <row r="806" spans="1:15" hidden="1" x14ac:dyDescent="0.25">
      <c r="A806" s="62">
        <f t="shared" si="98"/>
        <v>805</v>
      </c>
      <c r="B806" s="63">
        <f t="shared" ca="1" si="99"/>
        <v>0.11512315888682853</v>
      </c>
      <c r="C806" s="123">
        <f t="shared" ca="1" si="100"/>
        <v>550.61991672340787</v>
      </c>
      <c r="D806" s="99">
        <f t="shared" ca="1" si="100"/>
        <v>4905.7882188640633</v>
      </c>
      <c r="E806" s="64">
        <f t="shared" ca="1" si="100"/>
        <v>-732.72501147425692</v>
      </c>
      <c r="F806" s="64">
        <f t="shared" ca="1" si="102"/>
        <v>1199.1301827081888</v>
      </c>
      <c r="G806" s="64">
        <f t="shared" ca="1" si="102"/>
        <v>451.01818239247638</v>
      </c>
      <c r="H806" s="64">
        <f t="shared" ca="1" si="102"/>
        <v>-716.23482812764337</v>
      </c>
      <c r="I806" s="64">
        <f t="shared" ca="1" si="102"/>
        <v>963.62199046123146</v>
      </c>
      <c r="J806" s="64">
        <f t="shared" ca="1" si="102"/>
        <v>554.64391251818199</v>
      </c>
      <c r="K806" s="64">
        <f t="shared" ca="1" si="102"/>
        <v>665.54100030317409</v>
      </c>
      <c r="L806" s="64">
        <f t="shared" ca="1" si="102"/>
        <v>993.8736012683396</v>
      </c>
      <c r="M806" s="64">
        <f t="shared" ca="1" si="102"/>
        <v>1090.6209345785669</v>
      </c>
      <c r="N806" s="64">
        <f t="shared" ca="1" si="102"/>
        <v>436.15535702078142</v>
      </c>
      <c r="O806" s="115">
        <f t="shared" ca="1" si="97"/>
        <v>4905.6453216490409</v>
      </c>
    </row>
    <row r="807" spans="1:15" hidden="1" x14ac:dyDescent="0.25">
      <c r="A807" s="62">
        <f t="shared" si="98"/>
        <v>806</v>
      </c>
      <c r="B807" s="63">
        <f t="shared" ca="1" si="99"/>
        <v>0.14025265947867688</v>
      </c>
      <c r="C807" s="123">
        <f t="shared" ca="1" si="100"/>
        <v>608.31321578342579</v>
      </c>
      <c r="D807" s="99">
        <f t="shared" ca="1" si="100"/>
        <v>5002.9413211889923</v>
      </c>
      <c r="E807" s="64">
        <f t="shared" ca="1" si="100"/>
        <v>987.72239080901045</v>
      </c>
      <c r="F807" s="64">
        <f t="shared" ca="1" si="102"/>
        <v>1098.2463747985121</v>
      </c>
      <c r="G807" s="64">
        <f t="shared" ca="1" si="102"/>
        <v>1177.6368879063482</v>
      </c>
      <c r="H807" s="64">
        <f t="shared" ca="1" si="102"/>
        <v>787.36682138065316</v>
      </c>
      <c r="I807" s="64">
        <f t="shared" ca="1" si="102"/>
        <v>45.494090618954658</v>
      </c>
      <c r="J807" s="64">
        <f t="shared" ca="1" si="102"/>
        <v>548.33040528146296</v>
      </c>
      <c r="K807" s="64">
        <f t="shared" ca="1" si="102"/>
        <v>629.57797241803905</v>
      </c>
      <c r="L807" s="64">
        <f t="shared" ca="1" si="102"/>
        <v>-672.15988054628292</v>
      </c>
      <c r="M807" s="64">
        <f t="shared" ca="1" si="102"/>
        <v>703.35942210212829</v>
      </c>
      <c r="N807" s="64">
        <f t="shared" ca="1" si="102"/>
        <v>-346.23937832657361</v>
      </c>
      <c r="O807" s="115">
        <f t="shared" ca="1" si="97"/>
        <v>4959.3351064422532</v>
      </c>
    </row>
    <row r="808" spans="1:15" hidden="1" x14ac:dyDescent="0.25">
      <c r="A808" s="62">
        <f t="shared" si="98"/>
        <v>807</v>
      </c>
      <c r="B808" s="63">
        <f t="shared" ca="1" si="99"/>
        <v>-7.1294864330848751E-2</v>
      </c>
      <c r="C808" s="123">
        <f t="shared" ca="1" si="100"/>
        <v>-85.75066581733779</v>
      </c>
      <c r="D808" s="99">
        <f t="shared" ca="1" si="100"/>
        <v>8048.4813364121828</v>
      </c>
      <c r="E808" s="64">
        <f t="shared" ca="1" si="100"/>
        <v>658.40353767491888</v>
      </c>
      <c r="F808" s="64">
        <f t="shared" ca="1" si="102"/>
        <v>428.65177646163022</v>
      </c>
      <c r="G808" s="64">
        <f t="shared" ca="1" si="102"/>
        <v>111.25262093998526</v>
      </c>
      <c r="H808" s="64">
        <f t="shared" ca="1" si="102"/>
        <v>234.79209166553863</v>
      </c>
      <c r="I808" s="64">
        <f t="shared" ca="1" si="102"/>
        <v>798.63295812755496</v>
      </c>
      <c r="J808" s="64">
        <f t="shared" ca="1" si="102"/>
        <v>301.10331089917827</v>
      </c>
      <c r="K808" s="64">
        <f t="shared" ca="1" si="102"/>
        <v>658.43877201757527</v>
      </c>
      <c r="L808" s="64">
        <f t="shared" ca="1" si="102"/>
        <v>-88.273132529214081</v>
      </c>
      <c r="M808" s="64">
        <f t="shared" ca="1" si="102"/>
        <v>476.71860816122455</v>
      </c>
      <c r="N808" s="64">
        <f t="shared" ca="1" si="102"/>
        <v>124.23095702340635</v>
      </c>
      <c r="O808" s="115">
        <f t="shared" ca="1" si="97"/>
        <v>3703.9515004417981</v>
      </c>
    </row>
    <row r="809" spans="1:15" hidden="1" x14ac:dyDescent="0.25">
      <c r="A809" s="62">
        <f t="shared" si="98"/>
        <v>808</v>
      </c>
      <c r="B809" s="63">
        <f t="shared" ca="1" si="99"/>
        <v>6.3471677511407129E-3</v>
      </c>
      <c r="C809" s="123">
        <f t="shared" ca="1" si="100"/>
        <v>746.5377426621701</v>
      </c>
      <c r="D809" s="99">
        <f t="shared" ca="1" si="100"/>
        <v>14169.53011566301</v>
      </c>
      <c r="E809" s="64">
        <f t="shared" ca="1" si="100"/>
        <v>89.709389842991641</v>
      </c>
      <c r="F809" s="64">
        <f t="shared" ca="1" si="102"/>
        <v>-295.27806812657025</v>
      </c>
      <c r="G809" s="64">
        <f t="shared" ca="1" si="102"/>
        <v>1108.982762314849</v>
      </c>
      <c r="H809" s="64">
        <f t="shared" ca="1" si="102"/>
        <v>286.77449931179115</v>
      </c>
      <c r="I809" s="64">
        <f t="shared" ca="1" si="102"/>
        <v>-850.61841566440603</v>
      </c>
      <c r="J809" s="64">
        <f t="shared" ca="1" si="102"/>
        <v>146.95461577452568</v>
      </c>
      <c r="K809" s="64">
        <f t="shared" ca="1" si="102"/>
        <v>553.00646347185648</v>
      </c>
      <c r="L809" s="64">
        <f t="shared" ca="1" si="102"/>
        <v>806.77109968683862</v>
      </c>
      <c r="M809" s="64">
        <f t="shared" ca="1" si="102"/>
        <v>755.12466715983055</v>
      </c>
      <c r="N809" s="64">
        <f t="shared" ca="1" si="102"/>
        <v>845.64615650905353</v>
      </c>
      <c r="O809" s="115">
        <f t="shared" ca="1" si="97"/>
        <v>3447.0731702807602</v>
      </c>
    </row>
    <row r="810" spans="1:15" hidden="1" x14ac:dyDescent="0.25">
      <c r="A810" s="62">
        <f t="shared" si="98"/>
        <v>809</v>
      </c>
      <c r="B810" s="63">
        <f t="shared" ca="1" si="99"/>
        <v>2.3594917212154905E-2</v>
      </c>
      <c r="C810" s="123">
        <f t="shared" ca="1" si="100"/>
        <v>-301.15717523013893</v>
      </c>
      <c r="D810" s="99">
        <f t="shared" ca="1" si="100"/>
        <v>17122.580085939251</v>
      </c>
      <c r="E810" s="64">
        <f t="shared" ca="1" si="100"/>
        <v>890.48705165835395</v>
      </c>
      <c r="F810" s="64">
        <f t="shared" ref="F810:N825" ca="1" si="103">(_xlfn.NORM.INV(RAND(),F$1*$R$1,F$1*$U$1))</f>
        <v>858.13326555730646</v>
      </c>
      <c r="G810" s="64">
        <f t="shared" ca="1" si="103"/>
        <v>737.88612708508663</v>
      </c>
      <c r="H810" s="64">
        <f t="shared" ca="1" si="103"/>
        <v>361.63250071709513</v>
      </c>
      <c r="I810" s="64">
        <f t="shared" ca="1" si="103"/>
        <v>200.47381471435909</v>
      </c>
      <c r="J810" s="64">
        <f t="shared" ca="1" si="103"/>
        <v>-91.93357295715964</v>
      </c>
      <c r="K810" s="64">
        <f t="shared" ca="1" si="103"/>
        <v>472.11118226417136</v>
      </c>
      <c r="L810" s="64">
        <f t="shared" ca="1" si="103"/>
        <v>857.84354340925358</v>
      </c>
      <c r="M810" s="64">
        <f t="shared" ca="1" si="103"/>
        <v>537.91076471118402</v>
      </c>
      <c r="N810" s="64">
        <f t="shared" ca="1" si="103"/>
        <v>902.27995846879276</v>
      </c>
      <c r="O810" s="115">
        <f t="shared" ca="1" si="97"/>
        <v>5726.8246356284435</v>
      </c>
    </row>
    <row r="811" spans="1:15" hidden="1" x14ac:dyDescent="0.25">
      <c r="A811" s="62">
        <f t="shared" si="98"/>
        <v>810</v>
      </c>
      <c r="B811" s="63">
        <f t="shared" ca="1" si="99"/>
        <v>0.10714240327710033</v>
      </c>
      <c r="C811" s="123">
        <f t="shared" ca="1" si="100"/>
        <v>533.66871289057895</v>
      </c>
      <c r="D811" s="99">
        <f t="shared" ca="1" si="100"/>
        <v>11128.242636442514</v>
      </c>
      <c r="E811" s="64">
        <f t="shared" ca="1" si="100"/>
        <v>476.32961181773925</v>
      </c>
      <c r="F811" s="64">
        <f t="shared" ca="1" si="103"/>
        <v>248.78595153068966</v>
      </c>
      <c r="G811" s="64">
        <f t="shared" ca="1" si="103"/>
        <v>841.22066409341255</v>
      </c>
      <c r="H811" s="64">
        <f t="shared" ca="1" si="103"/>
        <v>894.96369756803733</v>
      </c>
      <c r="I811" s="64">
        <f t="shared" ca="1" si="103"/>
        <v>534.15780745851828</v>
      </c>
      <c r="J811" s="64">
        <f t="shared" ca="1" si="103"/>
        <v>592.08551419973048</v>
      </c>
      <c r="K811" s="64">
        <f t="shared" ca="1" si="103"/>
        <v>432.72228263381879</v>
      </c>
      <c r="L811" s="64">
        <f t="shared" ca="1" si="103"/>
        <v>-508.86897357325961</v>
      </c>
      <c r="M811" s="64">
        <f t="shared" ca="1" si="103"/>
        <v>471.22846504366419</v>
      </c>
      <c r="N811" s="64">
        <f t="shared" ca="1" si="103"/>
        <v>903.21168462389664</v>
      </c>
      <c r="O811" s="115">
        <f t="shared" ca="1" si="97"/>
        <v>4885.8367053962475</v>
      </c>
    </row>
    <row r="812" spans="1:15" hidden="1" x14ac:dyDescent="0.25">
      <c r="A812" s="62">
        <f t="shared" si="98"/>
        <v>811</v>
      </c>
      <c r="B812" s="63">
        <f t="shared" ca="1" si="99"/>
        <v>9.3024388737583869E-2</v>
      </c>
      <c r="C812" s="123">
        <f t="shared" ca="1" si="100"/>
        <v>1228.8649880376547</v>
      </c>
      <c r="D812" s="99">
        <f t="shared" ca="1" si="100"/>
        <v>-1406.9104507660713</v>
      </c>
      <c r="E812" s="64">
        <f t="shared" ca="1" si="100"/>
        <v>1.6292289531519941</v>
      </c>
      <c r="F812" s="64">
        <f t="shared" ca="1" si="103"/>
        <v>534.16347009111576</v>
      </c>
      <c r="G812" s="64">
        <f t="shared" ca="1" si="103"/>
        <v>326.73418868700327</v>
      </c>
      <c r="H812" s="64">
        <f t="shared" ca="1" si="103"/>
        <v>659.51231740708965</v>
      </c>
      <c r="I812" s="64">
        <f t="shared" ca="1" si="103"/>
        <v>666.53092111663125</v>
      </c>
      <c r="J812" s="64">
        <f t="shared" ca="1" si="103"/>
        <v>1185.7078580254959</v>
      </c>
      <c r="K812" s="64">
        <f t="shared" ca="1" si="103"/>
        <v>-202.08972009945217</v>
      </c>
      <c r="L812" s="64">
        <f t="shared" ca="1" si="103"/>
        <v>-162.20683829847098</v>
      </c>
      <c r="M812" s="64">
        <f t="shared" ca="1" si="103"/>
        <v>666.27029134693498</v>
      </c>
      <c r="N812" s="64">
        <f t="shared" ca="1" si="103"/>
        <v>-387.92360079891819</v>
      </c>
      <c r="O812" s="115">
        <f t="shared" ca="1" si="97"/>
        <v>3288.3281164305808</v>
      </c>
    </row>
    <row r="813" spans="1:15" hidden="1" x14ac:dyDescent="0.25">
      <c r="A813" s="62">
        <f t="shared" si="98"/>
        <v>812</v>
      </c>
      <c r="B813" s="63">
        <f t="shared" ca="1" si="99"/>
        <v>0.14619000528551968</v>
      </c>
      <c r="C813" s="123">
        <f t="shared" ca="1" si="100"/>
        <v>500.34091342755409</v>
      </c>
      <c r="D813" s="99">
        <f t="shared" ca="1" si="100"/>
        <v>8957.4037913360626</v>
      </c>
      <c r="E813" s="64">
        <f t="shared" ca="1" si="100"/>
        <v>1361.9495448982734</v>
      </c>
      <c r="F813" s="64">
        <f t="shared" ca="1" si="103"/>
        <v>274.63227913105982</v>
      </c>
      <c r="G813" s="64">
        <f t="shared" ca="1" si="103"/>
        <v>822.52856964514922</v>
      </c>
      <c r="H813" s="64">
        <f t="shared" ca="1" si="103"/>
        <v>1205.4464387022067</v>
      </c>
      <c r="I813" s="64">
        <f t="shared" ca="1" si="103"/>
        <v>-203.59002056139275</v>
      </c>
      <c r="J813" s="64">
        <f t="shared" ca="1" si="103"/>
        <v>433.68584982560293</v>
      </c>
      <c r="K813" s="64">
        <f t="shared" ca="1" si="103"/>
        <v>-547.69739708527163</v>
      </c>
      <c r="L813" s="64">
        <f t="shared" ca="1" si="103"/>
        <v>269.54349876474174</v>
      </c>
      <c r="M813" s="64">
        <f t="shared" ca="1" si="103"/>
        <v>-761.00266644785847</v>
      </c>
      <c r="N813" s="64">
        <f t="shared" ca="1" si="103"/>
        <v>-133.54278184223824</v>
      </c>
      <c r="O813" s="115">
        <f t="shared" ca="1" si="97"/>
        <v>2721.9533150302727</v>
      </c>
    </row>
    <row r="814" spans="1:15" hidden="1" x14ac:dyDescent="0.25">
      <c r="A814" s="62">
        <f t="shared" si="98"/>
        <v>813</v>
      </c>
      <c r="B814" s="63">
        <f t="shared" ca="1" si="99"/>
        <v>6.3243174855123083E-2</v>
      </c>
      <c r="C814" s="123">
        <f t="shared" ca="1" si="100"/>
        <v>363.35289431244769</v>
      </c>
      <c r="D814" s="99">
        <f t="shared" ca="1" si="100"/>
        <v>524.72500600149851</v>
      </c>
      <c r="E814" s="64">
        <f t="shared" ca="1" si="100"/>
        <v>1051.5448128607411</v>
      </c>
      <c r="F814" s="64">
        <f t="shared" ca="1" si="103"/>
        <v>0.76040413429956288</v>
      </c>
      <c r="G814" s="64">
        <f t="shared" ca="1" si="103"/>
        <v>717.49114864500712</v>
      </c>
      <c r="H814" s="64">
        <f t="shared" ca="1" si="103"/>
        <v>196.77656292181541</v>
      </c>
      <c r="I814" s="64">
        <f t="shared" ca="1" si="103"/>
        <v>577.82193847587314</v>
      </c>
      <c r="J814" s="64">
        <f t="shared" ca="1" si="103"/>
        <v>-177.9206132280209</v>
      </c>
      <c r="K814" s="64">
        <f t="shared" ca="1" si="103"/>
        <v>758.89221146474642</v>
      </c>
      <c r="L814" s="64">
        <f t="shared" ca="1" si="103"/>
        <v>942.29982093442231</v>
      </c>
      <c r="M814" s="64">
        <f t="shared" ca="1" si="103"/>
        <v>-62.633561461179738</v>
      </c>
      <c r="N814" s="64">
        <f t="shared" ca="1" si="103"/>
        <v>-383.2486508395973</v>
      </c>
      <c r="O814" s="115">
        <f t="shared" ca="1" si="97"/>
        <v>3621.7840739081071</v>
      </c>
    </row>
    <row r="815" spans="1:15" hidden="1" x14ac:dyDescent="0.25">
      <c r="A815" s="62">
        <f t="shared" si="98"/>
        <v>814</v>
      </c>
      <c r="B815" s="63">
        <f t="shared" ca="1" si="99"/>
        <v>6.9363692881672309E-2</v>
      </c>
      <c r="C815" s="123">
        <f t="shared" ca="1" si="100"/>
        <v>173.28577330226886</v>
      </c>
      <c r="D815" s="99">
        <f t="shared" ca="1" si="100"/>
        <v>11507.332139493734</v>
      </c>
      <c r="E815" s="64">
        <f t="shared" ca="1" si="100"/>
        <v>-409.97183409962884</v>
      </c>
      <c r="F815" s="64">
        <f t="shared" ca="1" si="103"/>
        <v>490.90697585753014</v>
      </c>
      <c r="G815" s="64">
        <f t="shared" ca="1" si="103"/>
        <v>443.01274135527132</v>
      </c>
      <c r="H815" s="64">
        <f t="shared" ca="1" si="103"/>
        <v>926.29174152687324</v>
      </c>
      <c r="I815" s="64">
        <f t="shared" ca="1" si="103"/>
        <v>1072.5095511861612</v>
      </c>
      <c r="J815" s="64">
        <f t="shared" ca="1" si="103"/>
        <v>798.67463154297036</v>
      </c>
      <c r="K815" s="64">
        <f t="shared" ca="1" si="103"/>
        <v>574.32359773118537</v>
      </c>
      <c r="L815" s="64">
        <f t="shared" ca="1" si="103"/>
        <v>488.24343217374906</v>
      </c>
      <c r="M815" s="64">
        <f t="shared" ca="1" si="103"/>
        <v>-29.072989940932757</v>
      </c>
      <c r="N815" s="64">
        <f t="shared" ca="1" si="103"/>
        <v>59.175223069934646</v>
      </c>
      <c r="O815" s="115">
        <f t="shared" ca="1" si="97"/>
        <v>4414.0930704031143</v>
      </c>
    </row>
    <row r="816" spans="1:15" hidden="1" x14ac:dyDescent="0.25">
      <c r="A816" s="62">
        <f t="shared" si="98"/>
        <v>815</v>
      </c>
      <c r="B816" s="63">
        <f t="shared" ca="1" si="99"/>
        <v>1.7885624646757504E-2</v>
      </c>
      <c r="C816" s="123">
        <f t="shared" ca="1" si="100"/>
        <v>1010.2720731045576</v>
      </c>
      <c r="D816" s="99">
        <f t="shared" ca="1" si="100"/>
        <v>6016.1794249426612</v>
      </c>
      <c r="E816" s="64">
        <f t="shared" ca="1" si="100"/>
        <v>-253.03482843925394</v>
      </c>
      <c r="F816" s="64">
        <f t="shared" ca="1" si="103"/>
        <v>1244.7493249285785</v>
      </c>
      <c r="G816" s="64">
        <f t="shared" ca="1" si="103"/>
        <v>1492.9604944679036</v>
      </c>
      <c r="H816" s="64">
        <f t="shared" ca="1" si="103"/>
        <v>319.9575575009398</v>
      </c>
      <c r="I816" s="64">
        <f t="shared" ca="1" si="103"/>
        <v>652.83635896430849</v>
      </c>
      <c r="J816" s="64">
        <f t="shared" ca="1" si="103"/>
        <v>889.09064308873872</v>
      </c>
      <c r="K816" s="64">
        <f t="shared" ca="1" si="103"/>
        <v>515.65698520765102</v>
      </c>
      <c r="L816" s="64">
        <f t="shared" ca="1" si="103"/>
        <v>862.60011910398043</v>
      </c>
      <c r="M816" s="64">
        <f t="shared" ca="1" si="103"/>
        <v>372.59480993085026</v>
      </c>
      <c r="N816" s="64">
        <f t="shared" ca="1" si="103"/>
        <v>247.25176329264838</v>
      </c>
      <c r="O816" s="115">
        <f t="shared" ca="1" si="97"/>
        <v>6344.6632280463455</v>
      </c>
    </row>
    <row r="817" spans="1:15" hidden="1" x14ac:dyDescent="0.25">
      <c r="A817" s="62">
        <f t="shared" si="98"/>
        <v>816</v>
      </c>
      <c r="B817" s="63">
        <f t="shared" ca="1" si="99"/>
        <v>1.8178998307734895E-3</v>
      </c>
      <c r="C817" s="123">
        <f t="shared" ca="1" si="100"/>
        <v>469.62214819491987</v>
      </c>
      <c r="D817" s="99">
        <f t="shared" ca="1" si="100"/>
        <v>3628.2484236267701</v>
      </c>
      <c r="E817" s="64">
        <f t="shared" ca="1" si="100"/>
        <v>-918.60143357247557</v>
      </c>
      <c r="F817" s="64">
        <f t="shared" ca="1" si="103"/>
        <v>286.22875283140672</v>
      </c>
      <c r="G817" s="64">
        <f t="shared" ca="1" si="103"/>
        <v>1134.1687922712999</v>
      </c>
      <c r="H817" s="64">
        <f t="shared" ca="1" si="103"/>
        <v>331.44207057878805</v>
      </c>
      <c r="I817" s="64">
        <f t="shared" ca="1" si="103"/>
        <v>495.35636233590111</v>
      </c>
      <c r="J817" s="64">
        <f t="shared" ca="1" si="103"/>
        <v>269.64240121981027</v>
      </c>
      <c r="K817" s="64">
        <f t="shared" ca="1" si="103"/>
        <v>645.59167297055569</v>
      </c>
      <c r="L817" s="64">
        <f t="shared" ca="1" si="103"/>
        <v>310.86366765773022</v>
      </c>
      <c r="M817" s="64">
        <f t="shared" ca="1" si="103"/>
        <v>646.90766324148012</v>
      </c>
      <c r="N817" s="64">
        <f t="shared" ca="1" si="103"/>
        <v>760.55602358505121</v>
      </c>
      <c r="O817" s="115">
        <f t="shared" ca="1" si="97"/>
        <v>3962.155973119548</v>
      </c>
    </row>
    <row r="818" spans="1:15" hidden="1" x14ac:dyDescent="0.25">
      <c r="A818" s="62">
        <f t="shared" si="98"/>
        <v>817</v>
      </c>
      <c r="B818" s="63">
        <f t="shared" ca="1" si="99"/>
        <v>-5.1678003090469757E-3</v>
      </c>
      <c r="C818" s="123">
        <f t="shared" ca="1" si="100"/>
        <v>797.29582189280529</v>
      </c>
      <c r="D818" s="99">
        <f t="shared" ca="1" si="100"/>
        <v>5018.0845244940792</v>
      </c>
      <c r="E818" s="64">
        <f t="shared" ca="1" si="100"/>
        <v>-315.65509716109727</v>
      </c>
      <c r="F818" s="64">
        <f t="shared" ca="1" si="103"/>
        <v>-136.9352138402885</v>
      </c>
      <c r="G818" s="64">
        <f t="shared" ca="1" si="103"/>
        <v>900.94112939090451</v>
      </c>
      <c r="H818" s="64">
        <f t="shared" ca="1" si="103"/>
        <v>243.31217811380441</v>
      </c>
      <c r="I818" s="64">
        <f t="shared" ca="1" si="103"/>
        <v>-73.371378047250118</v>
      </c>
      <c r="J818" s="64">
        <f t="shared" ca="1" si="103"/>
        <v>-150.29495823376283</v>
      </c>
      <c r="K818" s="64">
        <f t="shared" ca="1" si="103"/>
        <v>719.57403601441638</v>
      </c>
      <c r="L818" s="64">
        <f t="shared" ca="1" si="103"/>
        <v>600.3959349579618</v>
      </c>
      <c r="M818" s="64">
        <f t="shared" ca="1" si="103"/>
        <v>-50.745381392279</v>
      </c>
      <c r="N818" s="64">
        <f t="shared" ca="1" si="103"/>
        <v>640.39051884849061</v>
      </c>
      <c r="O818" s="115">
        <f t="shared" ca="1" si="97"/>
        <v>2377.6117686509001</v>
      </c>
    </row>
    <row r="819" spans="1:15" hidden="1" x14ac:dyDescent="0.25">
      <c r="A819" s="62">
        <f t="shared" si="98"/>
        <v>818</v>
      </c>
      <c r="B819" s="63">
        <f t="shared" ca="1" si="99"/>
        <v>7.9040675056678139E-2</v>
      </c>
      <c r="C819" s="123">
        <f t="shared" ca="1" si="100"/>
        <v>1225.1370589074904</v>
      </c>
      <c r="D819" s="99">
        <f t="shared" ca="1" si="100"/>
        <v>5747.5145288661643</v>
      </c>
      <c r="E819" s="64">
        <f t="shared" ca="1" si="100"/>
        <v>763.4025534952832</v>
      </c>
      <c r="F819" s="64">
        <f t="shared" ca="1" si="103"/>
        <v>371.56746399558887</v>
      </c>
      <c r="G819" s="64">
        <f t="shared" ca="1" si="103"/>
        <v>506.22441123874546</v>
      </c>
      <c r="H819" s="64">
        <f t="shared" ca="1" si="103"/>
        <v>756.7942650020002</v>
      </c>
      <c r="I819" s="64">
        <f t="shared" ca="1" si="103"/>
        <v>1001.7248136098724</v>
      </c>
      <c r="J819" s="64">
        <f t="shared" ca="1" si="103"/>
        <v>28.696837344059077</v>
      </c>
      <c r="K819" s="64">
        <f t="shared" ca="1" si="103"/>
        <v>157.94886671436478</v>
      </c>
      <c r="L819" s="64">
        <f t="shared" ca="1" si="103"/>
        <v>449.10482994464576</v>
      </c>
      <c r="M819" s="64">
        <f t="shared" ca="1" si="103"/>
        <v>367.74785225580831</v>
      </c>
      <c r="N819" s="64">
        <f t="shared" ca="1" si="103"/>
        <v>505.2179351016033</v>
      </c>
      <c r="O819" s="115">
        <f t="shared" ca="1" si="97"/>
        <v>4908.429828701971</v>
      </c>
    </row>
    <row r="820" spans="1:15" hidden="1" x14ac:dyDescent="0.25">
      <c r="A820" s="62">
        <f t="shared" si="98"/>
        <v>819</v>
      </c>
      <c r="B820" s="63">
        <f t="shared" ca="1" si="99"/>
        <v>-4.5105140604758676E-3</v>
      </c>
      <c r="C820" s="123">
        <f t="shared" ca="1" si="100"/>
        <v>-219.30561674264857</v>
      </c>
      <c r="D820" s="99">
        <f t="shared" ca="1" si="100"/>
        <v>11567.972258107837</v>
      </c>
      <c r="E820" s="64">
        <f t="shared" ca="1" si="100"/>
        <v>280.70614879481536</v>
      </c>
      <c r="F820" s="64">
        <f t="shared" ca="1" si="103"/>
        <v>-205.84690771375028</v>
      </c>
      <c r="G820" s="64">
        <f t="shared" ca="1" si="103"/>
        <v>676.80152886208714</v>
      </c>
      <c r="H820" s="64">
        <f t="shared" ca="1" si="103"/>
        <v>381.43546154780586</v>
      </c>
      <c r="I820" s="64">
        <f t="shared" ca="1" si="103"/>
        <v>607.86652462241693</v>
      </c>
      <c r="J820" s="64">
        <f t="shared" ca="1" si="103"/>
        <v>751.73103561572952</v>
      </c>
      <c r="K820" s="64">
        <f t="shared" ca="1" si="103"/>
        <v>-45.518028988857282</v>
      </c>
      <c r="L820" s="64">
        <f t="shared" ca="1" si="103"/>
        <v>-479.83714974443274</v>
      </c>
      <c r="M820" s="64">
        <f t="shared" ca="1" si="103"/>
        <v>463.92479745398623</v>
      </c>
      <c r="N820" s="64">
        <f t="shared" ca="1" si="103"/>
        <v>384.36101469867822</v>
      </c>
      <c r="O820" s="115">
        <f t="shared" ca="1" si="97"/>
        <v>2815.6244251484786</v>
      </c>
    </row>
    <row r="821" spans="1:15" hidden="1" x14ac:dyDescent="0.25">
      <c r="A821" s="62">
        <f t="shared" si="98"/>
        <v>820</v>
      </c>
      <c r="B821" s="63">
        <f t="shared" ca="1" si="99"/>
        <v>-9.526245734797413E-3</v>
      </c>
      <c r="C821" s="123">
        <f t="shared" ca="1" si="100"/>
        <v>1080.7807245455342</v>
      </c>
      <c r="D821" s="99">
        <f t="shared" ca="1" si="100"/>
        <v>554.24744950603326</v>
      </c>
      <c r="E821" s="64">
        <f t="shared" ca="1" si="100"/>
        <v>797.13209071227811</v>
      </c>
      <c r="F821" s="64">
        <f t="shared" ca="1" si="103"/>
        <v>106.66273685085298</v>
      </c>
      <c r="G821" s="64">
        <f t="shared" ca="1" si="103"/>
        <v>-22.861264256544246</v>
      </c>
      <c r="H821" s="64">
        <f t="shared" ca="1" si="103"/>
        <v>85.873388670350437</v>
      </c>
      <c r="I821" s="64">
        <f t="shared" ca="1" si="103"/>
        <v>169.90847709110568</v>
      </c>
      <c r="J821" s="64">
        <f t="shared" ca="1" si="103"/>
        <v>945.10841569331546</v>
      </c>
      <c r="K821" s="64">
        <f t="shared" ca="1" si="103"/>
        <v>374.67029276825008</v>
      </c>
      <c r="L821" s="64">
        <f t="shared" ca="1" si="103"/>
        <v>1152.442338611663</v>
      </c>
      <c r="M821" s="64">
        <f t="shared" ca="1" si="103"/>
        <v>308.75628590292411</v>
      </c>
      <c r="N821" s="64">
        <f t="shared" ca="1" si="103"/>
        <v>863.77062027160196</v>
      </c>
      <c r="O821" s="115">
        <f t="shared" ca="1" si="97"/>
        <v>4781.4633823157974</v>
      </c>
    </row>
    <row r="822" spans="1:15" hidden="1" x14ac:dyDescent="0.25">
      <c r="A822" s="62">
        <f t="shared" si="98"/>
        <v>821</v>
      </c>
      <c r="B822" s="63">
        <f t="shared" ca="1" si="99"/>
        <v>0.12217938245976687</v>
      </c>
      <c r="C822" s="123">
        <f t="shared" ca="1" si="100"/>
        <v>347.11352157835813</v>
      </c>
      <c r="D822" s="99">
        <f t="shared" ca="1" si="100"/>
        <v>6641.9975893330866</v>
      </c>
      <c r="E822" s="64">
        <f t="shared" ca="1" si="100"/>
        <v>142.8878528285407</v>
      </c>
      <c r="F822" s="64">
        <f t="shared" ca="1" si="103"/>
        <v>420.22167410515738</v>
      </c>
      <c r="G822" s="64">
        <f t="shared" ca="1" si="103"/>
        <v>-64.569662675143945</v>
      </c>
      <c r="H822" s="64">
        <f t="shared" ca="1" si="103"/>
        <v>845.29364295169046</v>
      </c>
      <c r="I822" s="64">
        <f t="shared" ca="1" si="103"/>
        <v>425.16633009404939</v>
      </c>
      <c r="J822" s="64">
        <f t="shared" ca="1" si="103"/>
        <v>137.09151224312632</v>
      </c>
      <c r="K822" s="64">
        <f t="shared" ca="1" si="103"/>
        <v>18.184171720020913</v>
      </c>
      <c r="L822" s="64">
        <f t="shared" ca="1" si="103"/>
        <v>137.64103692117845</v>
      </c>
      <c r="M822" s="64">
        <f t="shared" ca="1" si="103"/>
        <v>1662.3884901279123</v>
      </c>
      <c r="N822" s="64">
        <f t="shared" ca="1" si="103"/>
        <v>503.33802374186615</v>
      </c>
      <c r="O822" s="115">
        <f t="shared" ca="1" si="97"/>
        <v>4227.6430720583976</v>
      </c>
    </row>
    <row r="823" spans="1:15" hidden="1" x14ac:dyDescent="0.25">
      <c r="A823" s="62">
        <f t="shared" si="98"/>
        <v>822</v>
      </c>
      <c r="B823" s="63">
        <f t="shared" ca="1" si="99"/>
        <v>3.3004758041317098E-2</v>
      </c>
      <c r="C823" s="123">
        <f t="shared" ca="1" si="100"/>
        <v>1020.712216564507</v>
      </c>
      <c r="D823" s="99">
        <f t="shared" ca="1" si="100"/>
        <v>-1555.6731460328474</v>
      </c>
      <c r="E823" s="64">
        <f t="shared" ca="1" si="100"/>
        <v>729.45087350911513</v>
      </c>
      <c r="F823" s="64">
        <f t="shared" ca="1" si="103"/>
        <v>596.92941569073344</v>
      </c>
      <c r="G823" s="64">
        <f t="shared" ca="1" si="103"/>
        <v>385.98426867483636</v>
      </c>
      <c r="H823" s="64">
        <f t="shared" ca="1" si="103"/>
        <v>676.74418838927068</v>
      </c>
      <c r="I823" s="64">
        <f t="shared" ca="1" si="103"/>
        <v>-147.24690614341739</v>
      </c>
      <c r="J823" s="64">
        <f t="shared" ca="1" si="103"/>
        <v>-114.73835686086102</v>
      </c>
      <c r="K823" s="64">
        <f t="shared" ca="1" si="103"/>
        <v>1190.7282082902598</v>
      </c>
      <c r="L823" s="64">
        <f t="shared" ca="1" si="103"/>
        <v>132.0118637704598</v>
      </c>
      <c r="M823" s="64">
        <f t="shared" ca="1" si="103"/>
        <v>471.60928175921248</v>
      </c>
      <c r="N823" s="64">
        <f t="shared" ca="1" si="103"/>
        <v>921.73850847467679</v>
      </c>
      <c r="O823" s="115">
        <f t="shared" ca="1" si="97"/>
        <v>4843.2113455542858</v>
      </c>
    </row>
    <row r="824" spans="1:15" hidden="1" x14ac:dyDescent="0.25">
      <c r="A824" s="62">
        <f t="shared" si="98"/>
        <v>823</v>
      </c>
      <c r="B824" s="63">
        <f t="shared" ca="1" si="99"/>
        <v>-7.085652650772703E-2</v>
      </c>
      <c r="C824" s="123">
        <f t="shared" ca="1" si="100"/>
        <v>636.14307769754168</v>
      </c>
      <c r="D824" s="99">
        <f t="shared" ca="1" si="100"/>
        <v>-3966.4546850445131</v>
      </c>
      <c r="E824" s="64">
        <f t="shared" ca="1" si="100"/>
        <v>1163.3110806798418</v>
      </c>
      <c r="F824" s="64">
        <f t="shared" ca="1" si="103"/>
        <v>367.74800796495276</v>
      </c>
      <c r="G824" s="64">
        <f t="shared" ca="1" si="103"/>
        <v>810.86357721696004</v>
      </c>
      <c r="H824" s="64">
        <f t="shared" ca="1" si="103"/>
        <v>334.34502281841731</v>
      </c>
      <c r="I824" s="64">
        <f t="shared" ca="1" si="103"/>
        <v>774.55480411085114</v>
      </c>
      <c r="J824" s="64">
        <f t="shared" ca="1" si="103"/>
        <v>489.57903439879732</v>
      </c>
      <c r="K824" s="64">
        <f t="shared" ca="1" si="103"/>
        <v>207.6473765894865</v>
      </c>
      <c r="L824" s="64">
        <f t="shared" ca="1" si="103"/>
        <v>199.23908629768147</v>
      </c>
      <c r="M824" s="64">
        <f t="shared" ca="1" si="103"/>
        <v>510.25338927323634</v>
      </c>
      <c r="N824" s="64">
        <f t="shared" ca="1" si="103"/>
        <v>1419.5760972095277</v>
      </c>
      <c r="O824" s="115">
        <f t="shared" ca="1" si="97"/>
        <v>6277.1174765597525</v>
      </c>
    </row>
    <row r="825" spans="1:15" hidden="1" x14ac:dyDescent="0.25">
      <c r="A825" s="62">
        <f t="shared" si="98"/>
        <v>824</v>
      </c>
      <c r="B825" s="63">
        <f t="shared" ca="1" si="99"/>
        <v>4.52322086516685E-2</v>
      </c>
      <c r="C825" s="123">
        <f t="shared" ca="1" si="100"/>
        <v>1703.9422706250527</v>
      </c>
      <c r="D825" s="99">
        <f t="shared" ca="1" si="100"/>
        <v>-5642.5319632592436</v>
      </c>
      <c r="E825" s="64">
        <f t="shared" ca="1" si="100"/>
        <v>1389.7051690481849</v>
      </c>
      <c r="F825" s="64">
        <f t="shared" ca="1" si="103"/>
        <v>356.43822377885471</v>
      </c>
      <c r="G825" s="64">
        <f t="shared" ca="1" si="103"/>
        <v>335.58462045376996</v>
      </c>
      <c r="H825" s="64">
        <f t="shared" ca="1" si="103"/>
        <v>786.8689562567497</v>
      </c>
      <c r="I825" s="64">
        <f t="shared" ca="1" si="103"/>
        <v>19.493441916966219</v>
      </c>
      <c r="J825" s="64">
        <f t="shared" ca="1" si="103"/>
        <v>279.04007764481469</v>
      </c>
      <c r="K825" s="64">
        <f t="shared" ca="1" si="103"/>
        <v>-95.37006599142569</v>
      </c>
      <c r="L825" s="64">
        <f t="shared" ca="1" si="103"/>
        <v>133.87480131687374</v>
      </c>
      <c r="M825" s="64">
        <f t="shared" ca="1" si="103"/>
        <v>478.37249580932354</v>
      </c>
      <c r="N825" s="64">
        <f t="shared" ca="1" si="103"/>
        <v>-261.42825084742776</v>
      </c>
      <c r="O825" s="115">
        <f t="shared" ca="1" si="97"/>
        <v>3422.5794693866837</v>
      </c>
    </row>
    <row r="826" spans="1:15" hidden="1" x14ac:dyDescent="0.25">
      <c r="A826" s="62">
        <f t="shared" si="98"/>
        <v>825</v>
      </c>
      <c r="B826" s="63">
        <f t="shared" ca="1" si="99"/>
        <v>3.8589176434739768E-2</v>
      </c>
      <c r="C826" s="123">
        <f t="shared" ca="1" si="100"/>
        <v>883.49698437860025</v>
      </c>
      <c r="D826" s="99">
        <f t="shared" ca="1" si="100"/>
        <v>9954.8988121183684</v>
      </c>
      <c r="E826" s="64">
        <f t="shared" ca="1" si="100"/>
        <v>813.42210911165853</v>
      </c>
      <c r="F826" s="64">
        <f t="shared" ref="F826:N834" ca="1" si="104">(_xlfn.NORM.INV(RAND(),F$1*$R$1,F$1*$U$1))</f>
        <v>-285.95274218508928</v>
      </c>
      <c r="G826" s="64">
        <f t="shared" ca="1" si="104"/>
        <v>-94.697733047178417</v>
      </c>
      <c r="H826" s="64">
        <f t="shared" ca="1" si="104"/>
        <v>468.90724513635939</v>
      </c>
      <c r="I826" s="64">
        <f t="shared" ca="1" si="104"/>
        <v>149.60639320949235</v>
      </c>
      <c r="J826" s="64">
        <f t="shared" ca="1" si="104"/>
        <v>-28.607191655784618</v>
      </c>
      <c r="K826" s="64">
        <f t="shared" ca="1" si="104"/>
        <v>1269.6021465151157</v>
      </c>
      <c r="L826" s="64">
        <f t="shared" ca="1" si="104"/>
        <v>-94.650743927766939</v>
      </c>
      <c r="M826" s="64">
        <f t="shared" ca="1" si="104"/>
        <v>-60.511525582129138</v>
      </c>
      <c r="N826" s="64">
        <f t="shared" ca="1" si="104"/>
        <v>1617.3323779549585</v>
      </c>
      <c r="O826" s="115">
        <f t="shared" ca="1" si="97"/>
        <v>3754.4503355296356</v>
      </c>
    </row>
    <row r="827" spans="1:15" hidden="1" x14ac:dyDescent="0.25">
      <c r="A827" s="62">
        <f t="shared" si="98"/>
        <v>826</v>
      </c>
      <c r="B827" s="63">
        <f t="shared" ca="1" si="99"/>
        <v>5.5770592908908373E-2</v>
      </c>
      <c r="C827" s="123">
        <f t="shared" ca="1" si="100"/>
        <v>129.50297492096172</v>
      </c>
      <c r="D827" s="99">
        <f t="shared" ca="1" si="100"/>
        <v>6625.5807379197249</v>
      </c>
      <c r="E827" s="64">
        <f t="shared" ca="1" si="100"/>
        <v>490.33544893902422</v>
      </c>
      <c r="F827" s="64">
        <f t="shared" ca="1" si="104"/>
        <v>1030.0758638141997</v>
      </c>
      <c r="G827" s="64">
        <f t="shared" ca="1" si="104"/>
        <v>928.02638184920238</v>
      </c>
      <c r="H827" s="64">
        <f t="shared" ca="1" si="104"/>
        <v>753.78378483527808</v>
      </c>
      <c r="I827" s="64">
        <f t="shared" ca="1" si="104"/>
        <v>636.24002086599899</v>
      </c>
      <c r="J827" s="64">
        <f t="shared" ca="1" si="104"/>
        <v>1203.1684029916291</v>
      </c>
      <c r="K827" s="64">
        <f t="shared" ca="1" si="104"/>
        <v>336.59853440570896</v>
      </c>
      <c r="L827" s="64">
        <f t="shared" ca="1" si="104"/>
        <v>239.95372754093387</v>
      </c>
      <c r="M827" s="64">
        <f t="shared" ca="1" si="104"/>
        <v>660.19617009284275</v>
      </c>
      <c r="N827" s="64">
        <f t="shared" ca="1" si="104"/>
        <v>57.642558075282466</v>
      </c>
      <c r="O827" s="115">
        <f t="shared" ca="1" si="97"/>
        <v>6336.0208934100992</v>
      </c>
    </row>
    <row r="828" spans="1:15" hidden="1" x14ac:dyDescent="0.25">
      <c r="A828" s="62">
        <f t="shared" si="98"/>
        <v>827</v>
      </c>
      <c r="B828" s="63">
        <f t="shared" ca="1" si="99"/>
        <v>2.3008969746368454E-2</v>
      </c>
      <c r="C828" s="123">
        <f t="shared" ca="1" si="100"/>
        <v>201.6522078876302</v>
      </c>
      <c r="D828" s="99">
        <f t="shared" ca="1" si="100"/>
        <v>-1976.7958692824659</v>
      </c>
      <c r="E828" s="64">
        <f t="shared" ca="1" si="100"/>
        <v>492.30411049199438</v>
      </c>
      <c r="F828" s="64">
        <f t="shared" ca="1" si="104"/>
        <v>-619.2692677209277</v>
      </c>
      <c r="G828" s="64">
        <f t="shared" ca="1" si="104"/>
        <v>142.87168186002066</v>
      </c>
      <c r="H828" s="64">
        <f t="shared" ca="1" si="104"/>
        <v>1508.6272136877587</v>
      </c>
      <c r="I828" s="64">
        <f t="shared" ca="1" si="104"/>
        <v>501.01581798436348</v>
      </c>
      <c r="J828" s="64">
        <f t="shared" ca="1" si="104"/>
        <v>99.88016090089701</v>
      </c>
      <c r="K828" s="64">
        <f t="shared" ca="1" si="104"/>
        <v>352.15207455776152</v>
      </c>
      <c r="L828" s="64">
        <f t="shared" ca="1" si="104"/>
        <v>805.37677432911062</v>
      </c>
      <c r="M828" s="64">
        <f t="shared" ca="1" si="104"/>
        <v>632.41487407169598</v>
      </c>
      <c r="N828" s="64">
        <f t="shared" ca="1" si="104"/>
        <v>1334.3608917679171</v>
      </c>
      <c r="O828" s="115">
        <f t="shared" ca="1" si="97"/>
        <v>5249.734331930591</v>
      </c>
    </row>
    <row r="829" spans="1:15" hidden="1" x14ac:dyDescent="0.25">
      <c r="A829" s="62">
        <f t="shared" si="98"/>
        <v>828</v>
      </c>
      <c r="B829" s="63">
        <f t="shared" ca="1" si="99"/>
        <v>9.7015519149501434E-2</v>
      </c>
      <c r="C829" s="123">
        <f t="shared" ca="1" si="100"/>
        <v>537.21167729305614</v>
      </c>
      <c r="D829" s="99">
        <f t="shared" ca="1" si="100"/>
        <v>777.18655887284604</v>
      </c>
      <c r="E829" s="64">
        <f t="shared" ca="1" si="100"/>
        <v>691.14859595282599</v>
      </c>
      <c r="F829" s="64">
        <f t="shared" ca="1" si="104"/>
        <v>280.13497074232498</v>
      </c>
      <c r="G829" s="64">
        <f t="shared" ca="1" si="104"/>
        <v>585.5317635763123</v>
      </c>
      <c r="H829" s="64">
        <f t="shared" ca="1" si="104"/>
        <v>359.26144879975715</v>
      </c>
      <c r="I829" s="64">
        <f t="shared" ca="1" si="104"/>
        <v>946.86784936631238</v>
      </c>
      <c r="J829" s="64">
        <f t="shared" ca="1" si="104"/>
        <v>300.07613126426617</v>
      </c>
      <c r="K829" s="64">
        <f t="shared" ca="1" si="104"/>
        <v>442.18443242164238</v>
      </c>
      <c r="L829" s="64">
        <f t="shared" ca="1" si="104"/>
        <v>889.15716801732287</v>
      </c>
      <c r="M829" s="64">
        <f t="shared" ca="1" si="104"/>
        <v>469.59002663416703</v>
      </c>
      <c r="N829" s="64">
        <f t="shared" ca="1" si="104"/>
        <v>217.00278285106526</v>
      </c>
      <c r="O829" s="115">
        <f t="shared" ca="1" si="97"/>
        <v>5180.9551696259959</v>
      </c>
    </row>
    <row r="830" spans="1:15" hidden="1" x14ac:dyDescent="0.25">
      <c r="A830" s="62">
        <f t="shared" si="98"/>
        <v>829</v>
      </c>
      <c r="B830" s="63">
        <f t="shared" ca="1" si="99"/>
        <v>4.739669235774048E-3</v>
      </c>
      <c r="C830" s="123">
        <f t="shared" ca="1" si="100"/>
        <v>369.46901079648359</v>
      </c>
      <c r="D830" s="99">
        <f t="shared" ca="1" si="100"/>
        <v>10973.94334665259</v>
      </c>
      <c r="E830" s="64">
        <f t="shared" ca="1" si="100"/>
        <v>393.13413200266677</v>
      </c>
      <c r="F830" s="64">
        <f t="shared" ca="1" si="104"/>
        <v>-32.379338122663967</v>
      </c>
      <c r="G830" s="64">
        <f t="shared" ca="1" si="104"/>
        <v>277.90665320739208</v>
      </c>
      <c r="H830" s="64">
        <f t="shared" ca="1" si="104"/>
        <v>210.87236388369081</v>
      </c>
      <c r="I830" s="64">
        <f t="shared" ca="1" si="104"/>
        <v>1296.9127443486564</v>
      </c>
      <c r="J830" s="64">
        <f t="shared" ca="1" si="104"/>
        <v>299.06629867006535</v>
      </c>
      <c r="K830" s="64">
        <f t="shared" ca="1" si="104"/>
        <v>651.40971063664097</v>
      </c>
      <c r="L830" s="64">
        <f t="shared" ca="1" si="104"/>
        <v>15.022647925006027</v>
      </c>
      <c r="M830" s="64">
        <f t="shared" ca="1" si="104"/>
        <v>1158.8803028105349</v>
      </c>
      <c r="N830" s="64">
        <f t="shared" ca="1" si="104"/>
        <v>-179.18614809605424</v>
      </c>
      <c r="O830" s="115">
        <f t="shared" ca="1" si="97"/>
        <v>4091.6393672659351</v>
      </c>
    </row>
    <row r="831" spans="1:15" hidden="1" x14ac:dyDescent="0.25">
      <c r="A831" s="62">
        <f t="shared" si="98"/>
        <v>830</v>
      </c>
      <c r="B831" s="63">
        <f t="shared" ca="1" si="99"/>
        <v>0.13930402762627236</v>
      </c>
      <c r="C831" s="123">
        <f t="shared" ca="1" si="100"/>
        <v>619.72190802122373</v>
      </c>
      <c r="D831" s="99">
        <f t="shared" ca="1" si="100"/>
        <v>5054.8818624398509</v>
      </c>
      <c r="E831" s="64">
        <f t="shared" ca="1" si="100"/>
        <v>754.06894640881524</v>
      </c>
      <c r="F831" s="64">
        <f t="shared" ca="1" si="104"/>
        <v>580.47919912685643</v>
      </c>
      <c r="G831" s="64">
        <f t="shared" ca="1" si="104"/>
        <v>158.71036471213387</v>
      </c>
      <c r="H831" s="64">
        <f t="shared" ca="1" si="104"/>
        <v>222.6312013294297</v>
      </c>
      <c r="I831" s="64">
        <f t="shared" ca="1" si="104"/>
        <v>469.66398242597177</v>
      </c>
      <c r="J831" s="64">
        <f t="shared" ca="1" si="104"/>
        <v>-114.09917841925926</v>
      </c>
      <c r="K831" s="64">
        <f t="shared" ca="1" si="104"/>
        <v>643.65986111247412</v>
      </c>
      <c r="L831" s="64">
        <f t="shared" ca="1" si="104"/>
        <v>136.84816316469824</v>
      </c>
      <c r="M831" s="64">
        <f t="shared" ca="1" si="104"/>
        <v>201.26499155745256</v>
      </c>
      <c r="N831" s="64">
        <f t="shared" ca="1" si="104"/>
        <v>474.79151542538665</v>
      </c>
      <c r="O831" s="115">
        <f t="shared" ca="1" si="97"/>
        <v>3528.0190468439591</v>
      </c>
    </row>
    <row r="832" spans="1:15" hidden="1" x14ac:dyDescent="0.25">
      <c r="A832" s="62">
        <f t="shared" si="98"/>
        <v>831</v>
      </c>
      <c r="B832" s="63">
        <f t="shared" ca="1" si="99"/>
        <v>0.16497884703275589</v>
      </c>
      <c r="C832" s="123">
        <f t="shared" ca="1" si="100"/>
        <v>90.197078302096031</v>
      </c>
      <c r="D832" s="99">
        <f t="shared" ca="1" si="100"/>
        <v>5775.8039496010269</v>
      </c>
      <c r="E832" s="64">
        <f t="shared" ca="1" si="100"/>
        <v>35.178769801927501</v>
      </c>
      <c r="F832" s="64">
        <f t="shared" ca="1" si="104"/>
        <v>-132.58374939545752</v>
      </c>
      <c r="G832" s="64">
        <f t="shared" ca="1" si="104"/>
        <v>-512.20774167933826</v>
      </c>
      <c r="H832" s="64">
        <f t="shared" ca="1" si="104"/>
        <v>571.70539672448092</v>
      </c>
      <c r="I832" s="64">
        <f t="shared" ca="1" si="104"/>
        <v>365.06595558026135</v>
      </c>
      <c r="J832" s="64">
        <f t="shared" ca="1" si="104"/>
        <v>-138.24153307857796</v>
      </c>
      <c r="K832" s="64">
        <f t="shared" ca="1" si="104"/>
        <v>-110.25288346510376</v>
      </c>
      <c r="L832" s="64">
        <f t="shared" ca="1" si="104"/>
        <v>1060.9598435156236</v>
      </c>
      <c r="M832" s="64">
        <f t="shared" ca="1" si="104"/>
        <v>316.82752147927533</v>
      </c>
      <c r="N832" s="64">
        <f t="shared" ca="1" si="104"/>
        <v>-56.471715578242652</v>
      </c>
      <c r="O832" s="115">
        <f t="shared" ca="1" si="97"/>
        <v>1399.9798639048486</v>
      </c>
    </row>
    <row r="833" spans="1:15" hidden="1" x14ac:dyDescent="0.25">
      <c r="A833" s="62">
        <f t="shared" si="98"/>
        <v>832</v>
      </c>
      <c r="B833" s="63">
        <f t="shared" ca="1" si="99"/>
        <v>7.8811215315811145E-2</v>
      </c>
      <c r="C833" s="123">
        <f t="shared" ca="1" si="100"/>
        <v>246.23546258046591</v>
      </c>
      <c r="D833" s="99">
        <f t="shared" ca="1" si="100"/>
        <v>1613.7870046085072</v>
      </c>
      <c r="E833" s="64">
        <f t="shared" ca="1" si="100"/>
        <v>675.33199378249742</v>
      </c>
      <c r="F833" s="64">
        <f t="shared" ca="1" si="104"/>
        <v>690.60180835714573</v>
      </c>
      <c r="G833" s="64">
        <f t="shared" ca="1" si="104"/>
        <v>227.00440070300135</v>
      </c>
      <c r="H833" s="64">
        <f t="shared" ca="1" si="104"/>
        <v>-71.240649707432112</v>
      </c>
      <c r="I833" s="64">
        <f t="shared" ca="1" si="104"/>
        <v>767.6103482226755</v>
      </c>
      <c r="J833" s="64">
        <f t="shared" ca="1" si="104"/>
        <v>330.91829551373036</v>
      </c>
      <c r="K833" s="64">
        <f t="shared" ca="1" si="104"/>
        <v>724.86223529620395</v>
      </c>
      <c r="L833" s="64">
        <f t="shared" ca="1" si="104"/>
        <v>-479.01245402211066</v>
      </c>
      <c r="M833" s="64">
        <f t="shared" ca="1" si="104"/>
        <v>1254.7994927638726</v>
      </c>
      <c r="N833" s="64">
        <f t="shared" ca="1" si="104"/>
        <v>1208.9667855269468</v>
      </c>
      <c r="O833" s="115">
        <f t="shared" ca="1" si="97"/>
        <v>5329.8422564365301</v>
      </c>
    </row>
    <row r="834" spans="1:15" hidden="1" x14ac:dyDescent="0.25">
      <c r="A834" s="62">
        <f t="shared" si="98"/>
        <v>833</v>
      </c>
      <c r="B834" s="63">
        <f t="shared" ca="1" si="99"/>
        <v>4.226834717044417E-2</v>
      </c>
      <c r="C834" s="123">
        <f t="shared" ca="1" si="100"/>
        <v>-783.26280932488589</v>
      </c>
      <c r="D834" s="99">
        <f t="shared" ca="1" si="100"/>
        <v>854.60524985944176</v>
      </c>
      <c r="E834" s="64">
        <f t="shared" ca="1" si="100"/>
        <v>1586.4593889401542</v>
      </c>
      <c r="F834" s="64">
        <f t="shared" ca="1" si="104"/>
        <v>900.00882320521407</v>
      </c>
      <c r="G834" s="64">
        <f t="shared" ca="1" si="104"/>
        <v>1667.7333380022517</v>
      </c>
      <c r="H834" s="64">
        <f t="shared" ca="1" si="104"/>
        <v>38.004108658626876</v>
      </c>
      <c r="I834" s="64">
        <f t="shared" ca="1" si="104"/>
        <v>272.28802199855909</v>
      </c>
      <c r="J834" s="64">
        <f t="shared" ca="1" si="104"/>
        <v>541.57837903998745</v>
      </c>
      <c r="K834" s="64">
        <f t="shared" ca="1" si="104"/>
        <v>-399.80410878565658</v>
      </c>
      <c r="L834" s="64">
        <f t="shared" ca="1" si="104"/>
        <v>412.37902603002874</v>
      </c>
      <c r="M834" s="64">
        <f t="shared" ca="1" si="104"/>
        <v>329.86864952349492</v>
      </c>
      <c r="N834" s="64">
        <f t="shared" ca="1" si="104"/>
        <v>1353.6691492858299</v>
      </c>
      <c r="O834" s="115">
        <f t="shared" ref="O834:O897" ca="1" si="105">SUM(E834:N834)</f>
        <v>6702.1847758984904</v>
      </c>
    </row>
    <row r="835" spans="1:15" hidden="1" x14ac:dyDescent="0.25">
      <c r="A835" s="62">
        <f t="shared" ref="A835:A898" si="106">1+A834</f>
        <v>834</v>
      </c>
      <c r="B835" s="63">
        <f t="shared" ref="B835:B898" ca="1" si="107">_xlfn.NORM.INV(RAND(),$R$1,$U$1)</f>
        <v>0.10019204108102822</v>
      </c>
      <c r="C835" s="123">
        <f t="shared" ref="C835:N898" ca="1" si="108">(_xlfn.NORM.INV(RAND(),C$1*$R$1,C$1*$U$1))</f>
        <v>479.30564224279806</v>
      </c>
      <c r="D835" s="99">
        <f t="shared" ca="1" si="108"/>
        <v>-369.12014044625448</v>
      </c>
      <c r="E835" s="64">
        <f t="shared" ca="1" si="108"/>
        <v>912.1084722534822</v>
      </c>
      <c r="F835" s="64">
        <f t="shared" ca="1" si="108"/>
        <v>590.04738294319668</v>
      </c>
      <c r="G835" s="64">
        <f t="shared" ca="1" si="108"/>
        <v>532.56212823043188</v>
      </c>
      <c r="H835" s="64">
        <f t="shared" ca="1" si="108"/>
        <v>239.37651512258026</v>
      </c>
      <c r="I835" s="64">
        <f t="shared" ca="1" si="108"/>
        <v>800.68323365549099</v>
      </c>
      <c r="J835" s="64">
        <f t="shared" ca="1" si="108"/>
        <v>510.39524598162177</v>
      </c>
      <c r="K835" s="64">
        <f t="shared" ca="1" si="108"/>
        <v>1215.0121080935064</v>
      </c>
      <c r="L835" s="64">
        <f t="shared" ca="1" si="108"/>
        <v>480.12712585890301</v>
      </c>
      <c r="M835" s="64">
        <f t="shared" ca="1" si="108"/>
        <v>114.28784259253882</v>
      </c>
      <c r="N835" s="64">
        <f t="shared" ca="1" si="108"/>
        <v>424.51222693068576</v>
      </c>
      <c r="O835" s="115">
        <f t="shared" ca="1" si="105"/>
        <v>5819.1122816624375</v>
      </c>
    </row>
    <row r="836" spans="1:15" hidden="1" x14ac:dyDescent="0.25">
      <c r="A836" s="62">
        <f t="shared" si="106"/>
        <v>835</v>
      </c>
      <c r="B836" s="63">
        <f t="shared" ca="1" si="107"/>
        <v>8.2949311565169825E-2</v>
      </c>
      <c r="C836" s="123">
        <f t="shared" ca="1" si="108"/>
        <v>741.82473541853972</v>
      </c>
      <c r="D836" s="99">
        <f t="shared" ca="1" si="108"/>
        <v>3575.3037335871604</v>
      </c>
      <c r="E836" s="64">
        <f t="shared" ca="1" si="108"/>
        <v>1295.7315739248338</v>
      </c>
      <c r="F836" s="64">
        <f t="shared" ca="1" si="108"/>
        <v>858.01743362522416</v>
      </c>
      <c r="G836" s="64">
        <f t="shared" ca="1" si="108"/>
        <v>-32.779112626972392</v>
      </c>
      <c r="H836" s="64">
        <f t="shared" ca="1" si="108"/>
        <v>222.02982001259602</v>
      </c>
      <c r="I836" s="64">
        <f t="shared" ca="1" si="108"/>
        <v>232.48657337838512</v>
      </c>
      <c r="J836" s="64">
        <f t="shared" ca="1" si="108"/>
        <v>134.11254253866235</v>
      </c>
      <c r="K836" s="64">
        <f t="shared" ca="1" si="108"/>
        <v>663.55165366081758</v>
      </c>
      <c r="L836" s="64">
        <f t="shared" ca="1" si="108"/>
        <v>768.0101616968891</v>
      </c>
      <c r="M836" s="64">
        <f t="shared" ca="1" si="108"/>
        <v>566.66099443241831</v>
      </c>
      <c r="N836" s="64">
        <f t="shared" ca="1" si="108"/>
        <v>-734.18689885447225</v>
      </c>
      <c r="O836" s="115">
        <f t="shared" ca="1" si="105"/>
        <v>3973.6347417883817</v>
      </c>
    </row>
    <row r="837" spans="1:15" hidden="1" x14ac:dyDescent="0.25">
      <c r="A837" s="62">
        <f t="shared" si="106"/>
        <v>836</v>
      </c>
      <c r="B837" s="63">
        <f t="shared" ca="1" si="107"/>
        <v>0.13208291286548879</v>
      </c>
      <c r="C837" s="123">
        <f t="shared" ca="1" si="108"/>
        <v>160.74383356960249</v>
      </c>
      <c r="D837" s="99">
        <f t="shared" ca="1" si="108"/>
        <v>4238.5037853803115</v>
      </c>
      <c r="E837" s="64">
        <f t="shared" ca="1" si="108"/>
        <v>-239.77712307756792</v>
      </c>
      <c r="F837" s="64">
        <f t="shared" ca="1" si="108"/>
        <v>629.76912051416093</v>
      </c>
      <c r="G837" s="64">
        <f t="shared" ca="1" si="108"/>
        <v>999.42721201984614</v>
      </c>
      <c r="H837" s="64">
        <f t="shared" ca="1" si="108"/>
        <v>654.48060582276742</v>
      </c>
      <c r="I837" s="64">
        <f t="shared" ca="1" si="108"/>
        <v>280.24691608318733</v>
      </c>
      <c r="J837" s="64">
        <f t="shared" ca="1" si="108"/>
        <v>673.66301859874704</v>
      </c>
      <c r="K837" s="64">
        <f t="shared" ca="1" si="108"/>
        <v>1781.3017651226035</v>
      </c>
      <c r="L837" s="64">
        <f t="shared" ca="1" si="108"/>
        <v>1030.9631716568633</v>
      </c>
      <c r="M837" s="64">
        <f t="shared" ca="1" si="108"/>
        <v>295.03021899799194</v>
      </c>
      <c r="N837" s="64">
        <f t="shared" ca="1" si="108"/>
        <v>705.44910380091346</v>
      </c>
      <c r="O837" s="115">
        <f t="shared" ca="1" si="105"/>
        <v>6810.5540095395127</v>
      </c>
    </row>
    <row r="838" spans="1:15" hidden="1" x14ac:dyDescent="0.25">
      <c r="A838" s="62">
        <f t="shared" si="106"/>
        <v>837</v>
      </c>
      <c r="B838" s="63">
        <f t="shared" ca="1" si="107"/>
        <v>7.3767625212723426E-2</v>
      </c>
      <c r="C838" s="123">
        <f t="shared" ca="1" si="108"/>
        <v>218.46465586228328</v>
      </c>
      <c r="D838" s="99">
        <f t="shared" ca="1" si="108"/>
        <v>12231.045419057413</v>
      </c>
      <c r="E838" s="64">
        <f t="shared" ca="1" si="108"/>
        <v>1080.7358369235822</v>
      </c>
      <c r="F838" s="64">
        <f t="shared" ca="1" si="108"/>
        <v>164.0212743267968</v>
      </c>
      <c r="G838" s="64">
        <f t="shared" ca="1" si="108"/>
        <v>401.16399541590488</v>
      </c>
      <c r="H838" s="64">
        <f t="shared" ca="1" si="108"/>
        <v>468.07368322456392</v>
      </c>
      <c r="I838" s="64">
        <f t="shared" ca="1" si="108"/>
        <v>7.9158765370619903</v>
      </c>
      <c r="J838" s="64">
        <f t="shared" ca="1" si="108"/>
        <v>179.25400723508301</v>
      </c>
      <c r="K838" s="64">
        <f t="shared" ca="1" si="108"/>
        <v>310.58038780824654</v>
      </c>
      <c r="L838" s="64">
        <f t="shared" ca="1" si="108"/>
        <v>981.06259391170772</v>
      </c>
      <c r="M838" s="64">
        <f t="shared" ca="1" si="108"/>
        <v>614.57559001791662</v>
      </c>
      <c r="N838" s="64">
        <f t="shared" ca="1" si="108"/>
        <v>682.98886513269588</v>
      </c>
      <c r="O838" s="115">
        <f t="shared" ca="1" si="105"/>
        <v>4890.372110533559</v>
      </c>
    </row>
    <row r="839" spans="1:15" hidden="1" x14ac:dyDescent="0.25">
      <c r="A839" s="62">
        <f t="shared" si="106"/>
        <v>838</v>
      </c>
      <c r="B839" s="63">
        <f t="shared" ca="1" si="107"/>
        <v>5.7802398066425703E-2</v>
      </c>
      <c r="C839" s="123">
        <f t="shared" ca="1" si="108"/>
        <v>339.2984415779473</v>
      </c>
      <c r="D839" s="99">
        <f t="shared" ca="1" si="108"/>
        <v>-554.94703493176439</v>
      </c>
      <c r="E839" s="64">
        <f t="shared" ca="1" si="108"/>
        <v>1168.2975568190711</v>
      </c>
      <c r="F839" s="64">
        <f t="shared" ca="1" si="108"/>
        <v>-137.3108875093792</v>
      </c>
      <c r="G839" s="64">
        <f t="shared" ca="1" si="108"/>
        <v>760.64239810599906</v>
      </c>
      <c r="H839" s="64">
        <f t="shared" ca="1" si="108"/>
        <v>354.80131289953704</v>
      </c>
      <c r="I839" s="64">
        <f t="shared" ca="1" si="108"/>
        <v>485.78605244793738</v>
      </c>
      <c r="J839" s="64">
        <f t="shared" ca="1" si="108"/>
        <v>556.71986715205662</v>
      </c>
      <c r="K839" s="64">
        <f t="shared" ca="1" si="108"/>
        <v>57.242843034982286</v>
      </c>
      <c r="L839" s="64">
        <f t="shared" ca="1" si="108"/>
        <v>725.91578596906277</v>
      </c>
      <c r="M839" s="64">
        <f t="shared" ca="1" si="108"/>
        <v>390.69924141696617</v>
      </c>
      <c r="N839" s="64">
        <f t="shared" ca="1" si="108"/>
        <v>418.18488848868225</v>
      </c>
      <c r="O839" s="115">
        <f t="shared" ca="1" si="105"/>
        <v>4780.9790588249152</v>
      </c>
    </row>
    <row r="840" spans="1:15" hidden="1" x14ac:dyDescent="0.25">
      <c r="A840" s="62">
        <f t="shared" si="106"/>
        <v>839</v>
      </c>
      <c r="B840" s="63">
        <f t="shared" ca="1" si="107"/>
        <v>1.0880384942468305E-2</v>
      </c>
      <c r="C840" s="123">
        <f t="shared" ca="1" si="108"/>
        <v>-59.106723255528095</v>
      </c>
      <c r="D840" s="99">
        <f t="shared" ca="1" si="108"/>
        <v>17000.344828669826</v>
      </c>
      <c r="E840" s="64">
        <f t="shared" ca="1" si="108"/>
        <v>-7.9040888772938729</v>
      </c>
      <c r="F840" s="64">
        <f t="shared" ca="1" si="108"/>
        <v>-326.55625799454424</v>
      </c>
      <c r="G840" s="64">
        <f t="shared" ca="1" si="108"/>
        <v>865.52843194603804</v>
      </c>
      <c r="H840" s="64">
        <f t="shared" ca="1" si="108"/>
        <v>1002.3474805554631</v>
      </c>
      <c r="I840" s="64">
        <f t="shared" ca="1" si="108"/>
        <v>411.89795804891151</v>
      </c>
      <c r="J840" s="64">
        <f t="shared" ca="1" si="108"/>
        <v>-127.8456301044456</v>
      </c>
      <c r="K840" s="64">
        <f t="shared" ca="1" si="108"/>
        <v>489.71316348152368</v>
      </c>
      <c r="L840" s="64">
        <f t="shared" ca="1" si="108"/>
        <v>1012.5426411328339</v>
      </c>
      <c r="M840" s="64">
        <f t="shared" ca="1" si="108"/>
        <v>1180.4595159717596</v>
      </c>
      <c r="N840" s="64">
        <f t="shared" ca="1" si="108"/>
        <v>748.14358348283781</v>
      </c>
      <c r="O840" s="115">
        <f t="shared" ca="1" si="105"/>
        <v>5248.3267976430843</v>
      </c>
    </row>
    <row r="841" spans="1:15" hidden="1" x14ac:dyDescent="0.25">
      <c r="A841" s="62">
        <f t="shared" si="106"/>
        <v>840</v>
      </c>
      <c r="B841" s="63">
        <f t="shared" ca="1" si="107"/>
        <v>7.5096748468402558E-2</v>
      </c>
      <c r="C841" s="123">
        <f t="shared" ca="1" si="108"/>
        <v>24.279939359787079</v>
      </c>
      <c r="D841" s="99">
        <f t="shared" ca="1" si="108"/>
        <v>9251.9084226724917</v>
      </c>
      <c r="E841" s="64">
        <f t="shared" ca="1" si="108"/>
        <v>506.27696570389537</v>
      </c>
      <c r="F841" s="64">
        <f t="shared" ca="1" si="108"/>
        <v>-127.18623372912418</v>
      </c>
      <c r="G841" s="64">
        <f t="shared" ca="1" si="108"/>
        <v>279.1146409925401</v>
      </c>
      <c r="H841" s="64">
        <f t="shared" ca="1" si="108"/>
        <v>260.1072952248698</v>
      </c>
      <c r="I841" s="64">
        <f t="shared" ca="1" si="108"/>
        <v>906.34004050124634</v>
      </c>
      <c r="J841" s="64">
        <f t="shared" ca="1" si="108"/>
        <v>14.334753819355797</v>
      </c>
      <c r="K841" s="64">
        <f t="shared" ca="1" si="108"/>
        <v>472.41116718252113</v>
      </c>
      <c r="L841" s="64">
        <f t="shared" ca="1" si="108"/>
        <v>-219.61318540659829</v>
      </c>
      <c r="M841" s="64">
        <f t="shared" ca="1" si="108"/>
        <v>922.36707233929906</v>
      </c>
      <c r="N841" s="64">
        <f t="shared" ca="1" si="108"/>
        <v>1545.1426504243091</v>
      </c>
      <c r="O841" s="115">
        <f t="shared" ca="1" si="105"/>
        <v>4559.2951670523144</v>
      </c>
    </row>
    <row r="842" spans="1:15" hidden="1" x14ac:dyDescent="0.25">
      <c r="A842" s="62">
        <f t="shared" si="106"/>
        <v>841</v>
      </c>
      <c r="B842" s="63">
        <f t="shared" ca="1" si="107"/>
        <v>4.8478861654027532E-2</v>
      </c>
      <c r="C842" s="123">
        <f t="shared" ca="1" si="108"/>
        <v>647.77308515459288</v>
      </c>
      <c r="D842" s="99">
        <f t="shared" ca="1" si="108"/>
        <v>-701.22004813101557</v>
      </c>
      <c r="E842" s="64">
        <f t="shared" ca="1" si="108"/>
        <v>631.10117115295043</v>
      </c>
      <c r="F842" s="64">
        <f t="shared" ref="F842:N857" ca="1" si="109">(_xlfn.NORM.INV(RAND(),F$1*$R$1,F$1*$U$1))</f>
        <v>180.25349825442828</v>
      </c>
      <c r="G842" s="64">
        <f t="shared" ca="1" si="109"/>
        <v>265.71089159507403</v>
      </c>
      <c r="H842" s="64">
        <f t="shared" ca="1" si="109"/>
        <v>-493.81544789957525</v>
      </c>
      <c r="I842" s="64">
        <f t="shared" ca="1" si="109"/>
        <v>-16.330066733171407</v>
      </c>
      <c r="J842" s="64">
        <f t="shared" ca="1" si="109"/>
        <v>859.59747137613954</v>
      </c>
      <c r="K842" s="64">
        <f t="shared" ca="1" si="109"/>
        <v>726.57139542317668</v>
      </c>
      <c r="L842" s="64">
        <f t="shared" ca="1" si="109"/>
        <v>-521.21655125364487</v>
      </c>
      <c r="M842" s="64">
        <f t="shared" ca="1" si="109"/>
        <v>985.83014645037781</v>
      </c>
      <c r="N842" s="64">
        <f t="shared" ca="1" si="109"/>
        <v>-184.77128864233111</v>
      </c>
      <c r="O842" s="115">
        <f t="shared" ca="1" si="105"/>
        <v>2432.9312197234244</v>
      </c>
    </row>
    <row r="843" spans="1:15" hidden="1" x14ac:dyDescent="0.25">
      <c r="A843" s="62">
        <f t="shared" si="106"/>
        <v>842</v>
      </c>
      <c r="B843" s="63">
        <f t="shared" ca="1" si="107"/>
        <v>7.2064583841345398E-2</v>
      </c>
      <c r="C843" s="123">
        <f t="shared" ca="1" si="108"/>
        <v>258.92399233663201</v>
      </c>
      <c r="D843" s="99">
        <f t="shared" ca="1" si="108"/>
        <v>9273.7077334402547</v>
      </c>
      <c r="E843" s="64">
        <f t="shared" ca="1" si="108"/>
        <v>-256.71256491926829</v>
      </c>
      <c r="F843" s="64">
        <f t="shared" ca="1" si="109"/>
        <v>559.32272811824657</v>
      </c>
      <c r="G843" s="64">
        <f t="shared" ca="1" si="109"/>
        <v>685.67097127792567</v>
      </c>
      <c r="H843" s="64">
        <f t="shared" ca="1" si="109"/>
        <v>-71.613917238050817</v>
      </c>
      <c r="I843" s="64">
        <f t="shared" ca="1" si="109"/>
        <v>596.12494799374758</v>
      </c>
      <c r="J843" s="64">
        <f t="shared" ca="1" si="109"/>
        <v>996.75621338876022</v>
      </c>
      <c r="K843" s="64">
        <f t="shared" ca="1" si="109"/>
        <v>791.58823801769745</v>
      </c>
      <c r="L843" s="64">
        <f t="shared" ca="1" si="109"/>
        <v>200.72520767031989</v>
      </c>
      <c r="M843" s="64">
        <f t="shared" ca="1" si="109"/>
        <v>758.36221821075401</v>
      </c>
      <c r="N843" s="64">
        <f t="shared" ca="1" si="109"/>
        <v>1205.5219542358163</v>
      </c>
      <c r="O843" s="115">
        <f t="shared" ca="1" si="105"/>
        <v>5465.745996755948</v>
      </c>
    </row>
    <row r="844" spans="1:15" hidden="1" x14ac:dyDescent="0.25">
      <c r="A844" s="62">
        <f t="shared" si="106"/>
        <v>843</v>
      </c>
      <c r="B844" s="63">
        <f t="shared" ca="1" si="107"/>
        <v>7.789320181267205E-2</v>
      </c>
      <c r="C844" s="123">
        <f t="shared" ca="1" si="108"/>
        <v>1114.0620262598268</v>
      </c>
      <c r="D844" s="99">
        <f t="shared" ca="1" si="108"/>
        <v>-54.786314267792477</v>
      </c>
      <c r="E844" s="64">
        <f t="shared" ca="1" si="108"/>
        <v>828.13439145149482</v>
      </c>
      <c r="F844" s="64">
        <f t="shared" ca="1" si="109"/>
        <v>166.78048952556867</v>
      </c>
      <c r="G844" s="64">
        <f t="shared" ca="1" si="109"/>
        <v>264.75403302317153</v>
      </c>
      <c r="H844" s="64">
        <f t="shared" ca="1" si="109"/>
        <v>665.42918972358598</v>
      </c>
      <c r="I844" s="64">
        <f t="shared" ca="1" si="109"/>
        <v>258.3710331667171</v>
      </c>
      <c r="J844" s="64">
        <f t="shared" ca="1" si="109"/>
        <v>110.49869541691027</v>
      </c>
      <c r="K844" s="64">
        <f t="shared" ca="1" si="109"/>
        <v>1210.5296868800319</v>
      </c>
      <c r="L844" s="64">
        <f t="shared" ca="1" si="109"/>
        <v>824.19647271779354</v>
      </c>
      <c r="M844" s="64">
        <f t="shared" ca="1" si="109"/>
        <v>493.84244050928146</v>
      </c>
      <c r="N844" s="64">
        <f t="shared" ca="1" si="109"/>
        <v>930.56177220471795</v>
      </c>
      <c r="O844" s="115">
        <f t="shared" ca="1" si="105"/>
        <v>5753.0982046192739</v>
      </c>
    </row>
    <row r="845" spans="1:15" hidden="1" x14ac:dyDescent="0.25">
      <c r="A845" s="62">
        <f t="shared" si="106"/>
        <v>844</v>
      </c>
      <c r="B845" s="63">
        <f t="shared" ca="1" si="107"/>
        <v>6.8404635751504489E-2</v>
      </c>
      <c r="C845" s="123">
        <f t="shared" ca="1" si="108"/>
        <v>759.49293998998166</v>
      </c>
      <c r="D845" s="99">
        <f t="shared" ca="1" si="108"/>
        <v>-3076.302402694686</v>
      </c>
      <c r="E845" s="64">
        <f t="shared" ca="1" si="108"/>
        <v>-150.12230708800791</v>
      </c>
      <c r="F845" s="64">
        <f t="shared" ca="1" si="109"/>
        <v>-718.68769158171904</v>
      </c>
      <c r="G845" s="64">
        <f t="shared" ca="1" si="109"/>
        <v>785.32206095787296</v>
      </c>
      <c r="H845" s="64">
        <f t="shared" ca="1" si="109"/>
        <v>526.03483969252932</v>
      </c>
      <c r="I845" s="64">
        <f t="shared" ca="1" si="109"/>
        <v>1223.7661343675722</v>
      </c>
      <c r="J845" s="64">
        <f t="shared" ca="1" si="109"/>
        <v>486.06372480772563</v>
      </c>
      <c r="K845" s="64">
        <f t="shared" ca="1" si="109"/>
        <v>-186.72812563537707</v>
      </c>
      <c r="L845" s="64">
        <f t="shared" ca="1" si="109"/>
        <v>404.50183300576657</v>
      </c>
      <c r="M845" s="64">
        <f t="shared" ca="1" si="109"/>
        <v>1133.1422835607016</v>
      </c>
      <c r="N845" s="64">
        <f t="shared" ca="1" si="109"/>
        <v>51.982215405379407</v>
      </c>
      <c r="O845" s="115">
        <f t="shared" ca="1" si="105"/>
        <v>3555.2749674924439</v>
      </c>
    </row>
    <row r="846" spans="1:15" hidden="1" x14ac:dyDescent="0.25">
      <c r="A846" s="62">
        <f t="shared" si="106"/>
        <v>845</v>
      </c>
      <c r="B846" s="63">
        <f t="shared" ca="1" si="107"/>
        <v>-2.3101885556824825E-2</v>
      </c>
      <c r="C846" s="123">
        <f t="shared" ca="1" si="108"/>
        <v>49.574870461415685</v>
      </c>
      <c r="D846" s="99">
        <f t="shared" ca="1" si="108"/>
        <v>6444.9859283229544</v>
      </c>
      <c r="E846" s="64">
        <f t="shared" ca="1" si="108"/>
        <v>367.21798043496187</v>
      </c>
      <c r="F846" s="64">
        <f t="shared" ca="1" si="109"/>
        <v>231.79009511529654</v>
      </c>
      <c r="G846" s="64">
        <f t="shared" ca="1" si="109"/>
        <v>1263.7295582966985</v>
      </c>
      <c r="H846" s="64">
        <f t="shared" ca="1" si="109"/>
        <v>1128.0334320547167</v>
      </c>
      <c r="I846" s="64">
        <f t="shared" ca="1" si="109"/>
        <v>789.74640060468892</v>
      </c>
      <c r="J846" s="64">
        <f t="shared" ca="1" si="109"/>
        <v>372.97724442303468</v>
      </c>
      <c r="K846" s="64">
        <f t="shared" ca="1" si="109"/>
        <v>1287.4421859408048</v>
      </c>
      <c r="L846" s="64">
        <f t="shared" ca="1" si="109"/>
        <v>428.78974890441486</v>
      </c>
      <c r="M846" s="64">
        <f t="shared" ca="1" si="109"/>
        <v>789.78882404296871</v>
      </c>
      <c r="N846" s="64">
        <f t="shared" ca="1" si="109"/>
        <v>-587.28473042438645</v>
      </c>
      <c r="O846" s="115">
        <f t="shared" ca="1" si="105"/>
        <v>6072.2307393931987</v>
      </c>
    </row>
    <row r="847" spans="1:15" hidden="1" x14ac:dyDescent="0.25">
      <c r="A847" s="62">
        <f t="shared" si="106"/>
        <v>846</v>
      </c>
      <c r="B847" s="63">
        <f t="shared" ca="1" si="107"/>
        <v>4.9669553773111282E-2</v>
      </c>
      <c r="C847" s="123">
        <f t="shared" ca="1" si="108"/>
        <v>-20.643129238455231</v>
      </c>
      <c r="D847" s="99">
        <f t="shared" ca="1" si="108"/>
        <v>13154.229729357477</v>
      </c>
      <c r="E847" s="64">
        <f t="shared" ca="1" si="108"/>
        <v>-197.61244027505381</v>
      </c>
      <c r="F847" s="64">
        <f t="shared" ca="1" si="109"/>
        <v>583.10522145942173</v>
      </c>
      <c r="G847" s="64">
        <f t="shared" ca="1" si="109"/>
        <v>-396.52032053430446</v>
      </c>
      <c r="H847" s="64">
        <f t="shared" ca="1" si="109"/>
        <v>534.48171827807278</v>
      </c>
      <c r="I847" s="64">
        <f t="shared" ca="1" si="109"/>
        <v>83.154960330115216</v>
      </c>
      <c r="J847" s="64">
        <f t="shared" ca="1" si="109"/>
        <v>775.60270528598789</v>
      </c>
      <c r="K847" s="64">
        <f t="shared" ca="1" si="109"/>
        <v>412.11726601702526</v>
      </c>
      <c r="L847" s="64">
        <f t="shared" ca="1" si="109"/>
        <v>166.04830073334495</v>
      </c>
      <c r="M847" s="64">
        <f t="shared" ca="1" si="109"/>
        <v>296.64481676561707</v>
      </c>
      <c r="N847" s="64">
        <f t="shared" ca="1" si="109"/>
        <v>943.82208797390081</v>
      </c>
      <c r="O847" s="115">
        <f t="shared" ca="1" si="105"/>
        <v>3200.8443160341276</v>
      </c>
    </row>
    <row r="848" spans="1:15" hidden="1" x14ac:dyDescent="0.25">
      <c r="A848" s="62">
        <f t="shared" si="106"/>
        <v>847</v>
      </c>
      <c r="B848" s="63">
        <f t="shared" ca="1" si="107"/>
        <v>6.2928360691123883E-2</v>
      </c>
      <c r="C848" s="123">
        <f t="shared" ca="1" si="108"/>
        <v>183.02764242945335</v>
      </c>
      <c r="D848" s="99">
        <f t="shared" ca="1" si="108"/>
        <v>11076.502815522956</v>
      </c>
      <c r="E848" s="64">
        <f t="shared" ca="1" si="108"/>
        <v>296.64912884126375</v>
      </c>
      <c r="F848" s="64">
        <f t="shared" ca="1" si="109"/>
        <v>-184.96420954133475</v>
      </c>
      <c r="G848" s="64">
        <f t="shared" ca="1" si="109"/>
        <v>-88.083928238974977</v>
      </c>
      <c r="H848" s="64">
        <f t="shared" ca="1" si="109"/>
        <v>487.35673946368382</v>
      </c>
      <c r="I848" s="64">
        <f t="shared" ca="1" si="109"/>
        <v>882.64010639893024</v>
      </c>
      <c r="J848" s="64">
        <f t="shared" ca="1" si="109"/>
        <v>1086.0043228879438</v>
      </c>
      <c r="K848" s="64">
        <f t="shared" ca="1" si="109"/>
        <v>951.53971420437256</v>
      </c>
      <c r="L848" s="64">
        <f t="shared" ca="1" si="109"/>
        <v>-13.104773249895175</v>
      </c>
      <c r="M848" s="64">
        <f t="shared" ca="1" si="109"/>
        <v>24.617314779177207</v>
      </c>
      <c r="N848" s="64">
        <f t="shared" ca="1" si="109"/>
        <v>310.26799557501283</v>
      </c>
      <c r="O848" s="115">
        <f t="shared" ca="1" si="105"/>
        <v>3752.9224111201797</v>
      </c>
    </row>
    <row r="849" spans="1:15" hidden="1" x14ac:dyDescent="0.25">
      <c r="A849" s="62">
        <f t="shared" si="106"/>
        <v>848</v>
      </c>
      <c r="B849" s="63">
        <f t="shared" ca="1" si="107"/>
        <v>8.4781460212642545E-2</v>
      </c>
      <c r="C849" s="123">
        <f t="shared" ca="1" si="108"/>
        <v>562.45054139624972</v>
      </c>
      <c r="D849" s="99">
        <f t="shared" ca="1" si="108"/>
        <v>177.56065666120412</v>
      </c>
      <c r="E849" s="64">
        <f t="shared" ca="1" si="108"/>
        <v>1027.5736334146306</v>
      </c>
      <c r="F849" s="64">
        <f t="shared" ca="1" si="109"/>
        <v>637.12455838649043</v>
      </c>
      <c r="G849" s="64">
        <f t="shared" ca="1" si="109"/>
        <v>545.11453875052325</v>
      </c>
      <c r="H849" s="64">
        <f t="shared" ca="1" si="109"/>
        <v>952.3187207200599</v>
      </c>
      <c r="I849" s="64">
        <f t="shared" ca="1" si="109"/>
        <v>648.31829542824232</v>
      </c>
      <c r="J849" s="64">
        <f t="shared" ca="1" si="109"/>
        <v>-906.28338177512182</v>
      </c>
      <c r="K849" s="64">
        <f t="shared" ca="1" si="109"/>
        <v>662.02032626191294</v>
      </c>
      <c r="L849" s="64">
        <f t="shared" ca="1" si="109"/>
        <v>1242.7624641157095</v>
      </c>
      <c r="M849" s="64">
        <f t="shared" ca="1" si="109"/>
        <v>-519.21498205097373</v>
      </c>
      <c r="N849" s="64">
        <f t="shared" ca="1" si="109"/>
        <v>570.74075018267604</v>
      </c>
      <c r="O849" s="115">
        <f t="shared" ca="1" si="105"/>
        <v>4860.4749234341489</v>
      </c>
    </row>
    <row r="850" spans="1:15" hidden="1" x14ac:dyDescent="0.25">
      <c r="A850" s="62">
        <f t="shared" si="106"/>
        <v>849</v>
      </c>
      <c r="B850" s="63">
        <f t="shared" ca="1" si="107"/>
        <v>1.7463392711397525E-2</v>
      </c>
      <c r="C850" s="123">
        <f t="shared" ca="1" si="108"/>
        <v>-383.44145151097905</v>
      </c>
      <c r="D850" s="99">
        <f t="shared" ca="1" si="108"/>
        <v>1260.3186686457984</v>
      </c>
      <c r="E850" s="64">
        <f t="shared" ca="1" si="108"/>
        <v>553.95255102403007</v>
      </c>
      <c r="F850" s="64">
        <f t="shared" ca="1" si="109"/>
        <v>512.98257343473006</v>
      </c>
      <c r="G850" s="64">
        <f t="shared" ca="1" si="109"/>
        <v>412.64435253925973</v>
      </c>
      <c r="H850" s="64">
        <f t="shared" ca="1" si="109"/>
        <v>-117.78025531847447</v>
      </c>
      <c r="I850" s="64">
        <f t="shared" ca="1" si="109"/>
        <v>743.89259306318127</v>
      </c>
      <c r="J850" s="64">
        <f t="shared" ca="1" si="109"/>
        <v>-26.16069288344238</v>
      </c>
      <c r="K850" s="64">
        <f t="shared" ca="1" si="109"/>
        <v>678.51508047452967</v>
      </c>
      <c r="L850" s="64">
        <f t="shared" ca="1" si="109"/>
        <v>222.0117026173358</v>
      </c>
      <c r="M850" s="64">
        <f t="shared" ca="1" si="109"/>
        <v>326.43362181075832</v>
      </c>
      <c r="N850" s="64">
        <f t="shared" ca="1" si="109"/>
        <v>605.98076228525406</v>
      </c>
      <c r="O850" s="115">
        <f t="shared" ca="1" si="105"/>
        <v>3912.4722890471621</v>
      </c>
    </row>
    <row r="851" spans="1:15" hidden="1" x14ac:dyDescent="0.25">
      <c r="A851" s="62">
        <f t="shared" si="106"/>
        <v>850</v>
      </c>
      <c r="B851" s="63">
        <f t="shared" ca="1" si="107"/>
        <v>2.3341439965690609E-2</v>
      </c>
      <c r="C851" s="123">
        <f t="shared" ca="1" si="108"/>
        <v>-75.988222417502129</v>
      </c>
      <c r="D851" s="99">
        <f t="shared" ca="1" si="108"/>
        <v>8304.2996260904783</v>
      </c>
      <c r="E851" s="64">
        <f t="shared" ca="1" si="108"/>
        <v>489.02742312524663</v>
      </c>
      <c r="F851" s="64">
        <f t="shared" ca="1" si="109"/>
        <v>2065.9645651752207</v>
      </c>
      <c r="G851" s="64">
        <f t="shared" ca="1" si="109"/>
        <v>95.168727987414684</v>
      </c>
      <c r="H851" s="64">
        <f t="shared" ca="1" si="109"/>
        <v>570.80438806954965</v>
      </c>
      <c r="I851" s="64">
        <f t="shared" ca="1" si="109"/>
        <v>465.22601849076653</v>
      </c>
      <c r="J851" s="64">
        <f t="shared" ca="1" si="109"/>
        <v>856.69285580799828</v>
      </c>
      <c r="K851" s="64">
        <f t="shared" ca="1" si="109"/>
        <v>1288.8753672362241</v>
      </c>
      <c r="L851" s="64">
        <f t="shared" ca="1" si="109"/>
        <v>-103.9815512186791</v>
      </c>
      <c r="M851" s="64">
        <f t="shared" ca="1" si="109"/>
        <v>84.526323623709629</v>
      </c>
      <c r="N851" s="64">
        <f t="shared" ca="1" si="109"/>
        <v>326.51910560349154</v>
      </c>
      <c r="O851" s="115">
        <f t="shared" ca="1" si="105"/>
        <v>6138.823223900943</v>
      </c>
    </row>
    <row r="852" spans="1:15" hidden="1" x14ac:dyDescent="0.25">
      <c r="A852" s="62">
        <f t="shared" si="106"/>
        <v>851</v>
      </c>
      <c r="B852" s="63">
        <f t="shared" ca="1" si="107"/>
        <v>7.8153385295432615E-2</v>
      </c>
      <c r="C852" s="123">
        <f t="shared" ca="1" si="108"/>
        <v>1144.4539260933552</v>
      </c>
      <c r="D852" s="99">
        <f t="shared" ca="1" si="108"/>
        <v>2028.3176232039627</v>
      </c>
      <c r="E852" s="64">
        <f t="shared" ca="1" si="108"/>
        <v>394.76374526518015</v>
      </c>
      <c r="F852" s="64">
        <f t="shared" ca="1" si="109"/>
        <v>993.26103723751714</v>
      </c>
      <c r="G852" s="64">
        <f t="shared" ca="1" si="109"/>
        <v>463.81490044446531</v>
      </c>
      <c r="H852" s="64">
        <f t="shared" ca="1" si="109"/>
        <v>689.56340655282781</v>
      </c>
      <c r="I852" s="64">
        <f t="shared" ca="1" si="109"/>
        <v>788.64860970951122</v>
      </c>
      <c r="J852" s="64">
        <f t="shared" ca="1" si="109"/>
        <v>531.0552502370864</v>
      </c>
      <c r="K852" s="64">
        <f t="shared" ca="1" si="109"/>
        <v>-175.31426325172004</v>
      </c>
      <c r="L852" s="64">
        <f t="shared" ca="1" si="109"/>
        <v>374.52393795605724</v>
      </c>
      <c r="M852" s="64">
        <f t="shared" ca="1" si="109"/>
        <v>168.20129217198649</v>
      </c>
      <c r="N852" s="64">
        <f t="shared" ca="1" si="109"/>
        <v>1429.4181916306443</v>
      </c>
      <c r="O852" s="115">
        <f t="shared" ca="1" si="105"/>
        <v>5657.9361079535556</v>
      </c>
    </row>
    <row r="853" spans="1:15" hidden="1" x14ac:dyDescent="0.25">
      <c r="A853" s="62">
        <f t="shared" si="106"/>
        <v>852</v>
      </c>
      <c r="B853" s="63">
        <f t="shared" ca="1" si="107"/>
        <v>-6.101010248318918E-3</v>
      </c>
      <c r="C853" s="123">
        <f t="shared" ca="1" si="108"/>
        <v>-27.446985773701613</v>
      </c>
      <c r="D853" s="99">
        <f t="shared" ca="1" si="108"/>
        <v>7151.1449728016833</v>
      </c>
      <c r="E853" s="64">
        <f t="shared" ca="1" si="108"/>
        <v>497.13504577746522</v>
      </c>
      <c r="F853" s="64">
        <f t="shared" ca="1" si="109"/>
        <v>-248.43617205196301</v>
      </c>
      <c r="G853" s="64">
        <f t="shared" ca="1" si="109"/>
        <v>31.219690429715854</v>
      </c>
      <c r="H853" s="64">
        <f t="shared" ca="1" si="109"/>
        <v>-27.350174701033097</v>
      </c>
      <c r="I853" s="64">
        <f t="shared" ca="1" si="109"/>
        <v>622.27389522523856</v>
      </c>
      <c r="J853" s="64">
        <f t="shared" ca="1" si="109"/>
        <v>1250.4758530343449</v>
      </c>
      <c r="K853" s="64">
        <f t="shared" ca="1" si="109"/>
        <v>252.4853970799233</v>
      </c>
      <c r="L853" s="64">
        <f t="shared" ca="1" si="109"/>
        <v>461.37428358672054</v>
      </c>
      <c r="M853" s="64">
        <f t="shared" ca="1" si="109"/>
        <v>1248.8770259328126</v>
      </c>
      <c r="N853" s="64">
        <f t="shared" ca="1" si="109"/>
        <v>304.10614243040612</v>
      </c>
      <c r="O853" s="115">
        <f t="shared" ca="1" si="105"/>
        <v>4392.1609867436309</v>
      </c>
    </row>
    <row r="854" spans="1:15" hidden="1" x14ac:dyDescent="0.25">
      <c r="A854" s="62">
        <f t="shared" si="106"/>
        <v>853</v>
      </c>
      <c r="B854" s="63">
        <f t="shared" ca="1" si="107"/>
        <v>8.28039839374409E-2</v>
      </c>
      <c r="C854" s="123">
        <f t="shared" ca="1" si="108"/>
        <v>647.91923164183436</v>
      </c>
      <c r="D854" s="99">
        <f t="shared" ca="1" si="108"/>
        <v>5811.6181215193719</v>
      </c>
      <c r="E854" s="64">
        <f t="shared" ca="1" si="108"/>
        <v>1442.7204974795379</v>
      </c>
      <c r="F854" s="64">
        <f t="shared" ca="1" si="109"/>
        <v>845.21734804028074</v>
      </c>
      <c r="G854" s="64">
        <f t="shared" ca="1" si="109"/>
        <v>174.88623011260773</v>
      </c>
      <c r="H854" s="64">
        <f t="shared" ca="1" si="109"/>
        <v>886.77764478536551</v>
      </c>
      <c r="I854" s="64">
        <f t="shared" ca="1" si="109"/>
        <v>493.83839837234291</v>
      </c>
      <c r="J854" s="64">
        <f t="shared" ca="1" si="109"/>
        <v>1043.0562978865996</v>
      </c>
      <c r="K854" s="64">
        <f t="shared" ca="1" si="109"/>
        <v>1163.6289540711216</v>
      </c>
      <c r="L854" s="64">
        <f t="shared" ca="1" si="109"/>
        <v>1098.8967023898019</v>
      </c>
      <c r="M854" s="64">
        <f t="shared" ca="1" si="109"/>
        <v>-451.53784064859178</v>
      </c>
      <c r="N854" s="64">
        <f t="shared" ca="1" si="109"/>
        <v>334.14864768863208</v>
      </c>
      <c r="O854" s="115">
        <f t="shared" ca="1" si="105"/>
        <v>7031.6328801776981</v>
      </c>
    </row>
    <row r="855" spans="1:15" hidden="1" x14ac:dyDescent="0.25">
      <c r="A855" s="62">
        <f t="shared" si="106"/>
        <v>854</v>
      </c>
      <c r="B855" s="63">
        <f t="shared" ca="1" si="107"/>
        <v>5.2898538495272464E-2</v>
      </c>
      <c r="C855" s="123">
        <f t="shared" ca="1" si="108"/>
        <v>-75.600751475379525</v>
      </c>
      <c r="D855" s="99">
        <f t="shared" ca="1" si="108"/>
        <v>1811.4134795171567</v>
      </c>
      <c r="E855" s="64">
        <f t="shared" ca="1" si="108"/>
        <v>912.88857626409663</v>
      </c>
      <c r="F855" s="64">
        <f t="shared" ca="1" si="109"/>
        <v>-557.14080341537647</v>
      </c>
      <c r="G855" s="64">
        <f t="shared" ca="1" si="109"/>
        <v>1170.3685807373033</v>
      </c>
      <c r="H855" s="64">
        <f t="shared" ca="1" si="109"/>
        <v>985.66411545403753</v>
      </c>
      <c r="I855" s="64">
        <f t="shared" ca="1" si="109"/>
        <v>286.67480348124127</v>
      </c>
      <c r="J855" s="64">
        <f t="shared" ca="1" si="109"/>
        <v>-83.112235683063886</v>
      </c>
      <c r="K855" s="64">
        <f t="shared" ca="1" si="109"/>
        <v>219.08155960455753</v>
      </c>
      <c r="L855" s="64">
        <f t="shared" ca="1" si="109"/>
        <v>523.56563244162976</v>
      </c>
      <c r="M855" s="64">
        <f t="shared" ca="1" si="109"/>
        <v>-601.79439505677237</v>
      </c>
      <c r="N855" s="64">
        <f t="shared" ca="1" si="109"/>
        <v>315.99434026210531</v>
      </c>
      <c r="O855" s="115">
        <f t="shared" ca="1" si="105"/>
        <v>3172.1901740897588</v>
      </c>
    </row>
    <row r="856" spans="1:15" hidden="1" x14ac:dyDescent="0.25">
      <c r="A856" s="62">
        <f t="shared" si="106"/>
        <v>855</v>
      </c>
      <c r="B856" s="63">
        <f t="shared" ca="1" si="107"/>
        <v>5.8514810741601211E-2</v>
      </c>
      <c r="C856" s="123">
        <f t="shared" ca="1" si="108"/>
        <v>665.53733461086915</v>
      </c>
      <c r="D856" s="99">
        <f t="shared" ca="1" si="108"/>
        <v>935.80422926730171</v>
      </c>
      <c r="E856" s="64">
        <f t="shared" ca="1" si="108"/>
        <v>828.59836458013854</v>
      </c>
      <c r="F856" s="64">
        <f t="shared" ca="1" si="109"/>
        <v>-67.718616041367113</v>
      </c>
      <c r="G856" s="64">
        <f t="shared" ca="1" si="109"/>
        <v>661.85377801889467</v>
      </c>
      <c r="H856" s="64">
        <f t="shared" ca="1" si="109"/>
        <v>452.4814923923629</v>
      </c>
      <c r="I856" s="64">
        <f t="shared" ca="1" si="109"/>
        <v>584.44817797595158</v>
      </c>
      <c r="J856" s="64">
        <f t="shared" ca="1" si="109"/>
        <v>674.54326120370433</v>
      </c>
      <c r="K856" s="64">
        <f t="shared" ca="1" si="109"/>
        <v>286.90006613941921</v>
      </c>
      <c r="L856" s="64">
        <f t="shared" ca="1" si="109"/>
        <v>560.67685271616983</v>
      </c>
      <c r="M856" s="64">
        <f t="shared" ca="1" si="109"/>
        <v>816.9120604085299</v>
      </c>
      <c r="N856" s="64">
        <f t="shared" ca="1" si="109"/>
        <v>1016.9594445100621</v>
      </c>
      <c r="O856" s="115">
        <f t="shared" ca="1" si="105"/>
        <v>5815.6548819038662</v>
      </c>
    </row>
    <row r="857" spans="1:15" hidden="1" x14ac:dyDescent="0.25">
      <c r="A857" s="62">
        <f t="shared" si="106"/>
        <v>856</v>
      </c>
      <c r="B857" s="63">
        <f t="shared" ca="1" si="107"/>
        <v>9.8647064509373647E-2</v>
      </c>
      <c r="C857" s="123">
        <f t="shared" ca="1" si="108"/>
        <v>1223.5972092669344</v>
      </c>
      <c r="D857" s="99">
        <f t="shared" ca="1" si="108"/>
        <v>10046.745765496329</v>
      </c>
      <c r="E857" s="64">
        <f t="shared" ca="1" si="108"/>
        <v>-795.34087974329714</v>
      </c>
      <c r="F857" s="64">
        <f t="shared" ca="1" si="109"/>
        <v>1220.3356292224862</v>
      </c>
      <c r="G857" s="64">
        <f t="shared" ca="1" si="109"/>
        <v>1503.7629498303063</v>
      </c>
      <c r="H857" s="64">
        <f t="shared" ca="1" si="109"/>
        <v>698.588270885979</v>
      </c>
      <c r="I857" s="64">
        <f t="shared" ca="1" si="109"/>
        <v>-585.09502708737477</v>
      </c>
      <c r="J857" s="64">
        <f t="shared" ca="1" si="109"/>
        <v>720.43637195824431</v>
      </c>
      <c r="K857" s="64">
        <f t="shared" ca="1" si="109"/>
        <v>-39.077164950325482</v>
      </c>
      <c r="L857" s="64">
        <f t="shared" ca="1" si="109"/>
        <v>1038.2040309973845</v>
      </c>
      <c r="M857" s="64">
        <f t="shared" ca="1" si="109"/>
        <v>1140.3851612599519</v>
      </c>
      <c r="N857" s="64">
        <f t="shared" ca="1" si="109"/>
        <v>66.38432772260262</v>
      </c>
      <c r="O857" s="115">
        <f t="shared" ca="1" si="105"/>
        <v>4968.5836700959571</v>
      </c>
    </row>
    <row r="858" spans="1:15" hidden="1" x14ac:dyDescent="0.25">
      <c r="A858" s="62">
        <f t="shared" si="106"/>
        <v>857</v>
      </c>
      <c r="B858" s="63">
        <f t="shared" ca="1" si="107"/>
        <v>7.9168164695551727E-2</v>
      </c>
      <c r="C858" s="123">
        <f t="shared" ca="1" si="108"/>
        <v>-164.56832384234406</v>
      </c>
      <c r="D858" s="99">
        <f t="shared" ca="1" si="108"/>
        <v>-3172.2612301953386</v>
      </c>
      <c r="E858" s="64">
        <f t="shared" ca="1" si="108"/>
        <v>682.37207374386014</v>
      </c>
      <c r="F858" s="64">
        <f t="shared" ref="F858:N873" ca="1" si="110">(_xlfn.NORM.INV(RAND(),F$1*$R$1,F$1*$U$1))</f>
        <v>419.10950322807628</v>
      </c>
      <c r="G858" s="64">
        <f t="shared" ca="1" si="110"/>
        <v>-55.034782552772526</v>
      </c>
      <c r="H858" s="64">
        <f t="shared" ca="1" si="110"/>
        <v>832.67842924112006</v>
      </c>
      <c r="I858" s="64">
        <f t="shared" ca="1" si="110"/>
        <v>775.04396133251703</v>
      </c>
      <c r="J858" s="64">
        <f t="shared" ca="1" si="110"/>
        <v>142.68198834999009</v>
      </c>
      <c r="K858" s="64">
        <f t="shared" ca="1" si="110"/>
        <v>932.54176703787618</v>
      </c>
      <c r="L858" s="64">
        <f t="shared" ca="1" si="110"/>
        <v>366.95289230465653</v>
      </c>
      <c r="M858" s="64">
        <f t="shared" ca="1" si="110"/>
        <v>-107.43914517990504</v>
      </c>
      <c r="N858" s="64">
        <f t="shared" ca="1" si="110"/>
        <v>188.64017866478076</v>
      </c>
      <c r="O858" s="115">
        <f t="shared" ca="1" si="105"/>
        <v>4177.5468661701998</v>
      </c>
    </row>
    <row r="859" spans="1:15" hidden="1" x14ac:dyDescent="0.25">
      <c r="A859" s="62">
        <f t="shared" si="106"/>
        <v>858</v>
      </c>
      <c r="B859" s="63">
        <f t="shared" ca="1" si="107"/>
        <v>7.7928771152750334E-2</v>
      </c>
      <c r="C859" s="123">
        <f t="shared" ca="1" si="108"/>
        <v>87.806273697396364</v>
      </c>
      <c r="D859" s="99">
        <f t="shared" ca="1" si="108"/>
        <v>-4175.784450522151</v>
      </c>
      <c r="E859" s="64">
        <f t="shared" ca="1" si="108"/>
        <v>459.39011743330661</v>
      </c>
      <c r="F859" s="64">
        <f t="shared" ca="1" si="110"/>
        <v>600.01446718751026</v>
      </c>
      <c r="G859" s="64">
        <f t="shared" ca="1" si="110"/>
        <v>414.50538177921572</v>
      </c>
      <c r="H859" s="64">
        <f t="shared" ca="1" si="110"/>
        <v>645.98034129579628</v>
      </c>
      <c r="I859" s="64">
        <f t="shared" ca="1" si="110"/>
        <v>220.7098629652636</v>
      </c>
      <c r="J859" s="64">
        <f t="shared" ca="1" si="110"/>
        <v>-100.95391812310265</v>
      </c>
      <c r="K859" s="64">
        <f t="shared" ca="1" si="110"/>
        <v>588.70873883965044</v>
      </c>
      <c r="L859" s="64">
        <f t="shared" ca="1" si="110"/>
        <v>331.83269400476877</v>
      </c>
      <c r="M859" s="64">
        <f t="shared" ca="1" si="110"/>
        <v>170.17096458425698</v>
      </c>
      <c r="N859" s="64">
        <f t="shared" ca="1" si="110"/>
        <v>681.22244890153775</v>
      </c>
      <c r="O859" s="115">
        <f t="shared" ca="1" si="105"/>
        <v>4011.5810988682033</v>
      </c>
    </row>
    <row r="860" spans="1:15" hidden="1" x14ac:dyDescent="0.25">
      <c r="A860" s="62">
        <f t="shared" si="106"/>
        <v>859</v>
      </c>
      <c r="B860" s="63">
        <f t="shared" ca="1" si="107"/>
        <v>9.8075098085475196E-3</v>
      </c>
      <c r="C860" s="123">
        <f t="shared" ca="1" si="108"/>
        <v>-176.22733934494272</v>
      </c>
      <c r="D860" s="99">
        <f t="shared" ca="1" si="108"/>
        <v>703.25882825331337</v>
      </c>
      <c r="E860" s="64">
        <f t="shared" ca="1" si="108"/>
        <v>815.35610669958942</v>
      </c>
      <c r="F860" s="64">
        <f t="shared" ca="1" si="110"/>
        <v>713.42200504830612</v>
      </c>
      <c r="G860" s="64">
        <f t="shared" ca="1" si="110"/>
        <v>1417.226692791269</v>
      </c>
      <c r="H860" s="64">
        <f t="shared" ca="1" si="110"/>
        <v>-665.05761780280091</v>
      </c>
      <c r="I860" s="64">
        <f t="shared" ca="1" si="110"/>
        <v>-6.5254686519839993</v>
      </c>
      <c r="J860" s="64">
        <f t="shared" ca="1" si="110"/>
        <v>566.86511549269437</v>
      </c>
      <c r="K860" s="64">
        <f t="shared" ca="1" si="110"/>
        <v>344.58197225125707</v>
      </c>
      <c r="L860" s="64">
        <f t="shared" ca="1" si="110"/>
        <v>233.67595330927929</v>
      </c>
      <c r="M860" s="64">
        <f t="shared" ca="1" si="110"/>
        <v>-206.94114404583581</v>
      </c>
      <c r="N860" s="64">
        <f t="shared" ca="1" si="110"/>
        <v>436.73660429505077</v>
      </c>
      <c r="O860" s="115">
        <f t="shared" ca="1" si="105"/>
        <v>3649.3402193868255</v>
      </c>
    </row>
    <row r="861" spans="1:15" hidden="1" x14ac:dyDescent="0.25">
      <c r="A861" s="62">
        <f t="shared" si="106"/>
        <v>860</v>
      </c>
      <c r="B861" s="63">
        <f t="shared" ca="1" si="107"/>
        <v>4.2991694064930058E-2</v>
      </c>
      <c r="C861" s="123">
        <f t="shared" ca="1" si="108"/>
        <v>26.399864306295228</v>
      </c>
      <c r="D861" s="99">
        <f t="shared" ca="1" si="108"/>
        <v>-928.14495147923935</v>
      </c>
      <c r="E861" s="64">
        <f t="shared" ca="1" si="108"/>
        <v>878.42571272643238</v>
      </c>
      <c r="F861" s="64">
        <f t="shared" ca="1" si="110"/>
        <v>948.8034850320613</v>
      </c>
      <c r="G861" s="64">
        <f t="shared" ca="1" si="110"/>
        <v>370.31613860005336</v>
      </c>
      <c r="H861" s="64">
        <f t="shared" ca="1" si="110"/>
        <v>1741.3258742516973</v>
      </c>
      <c r="I861" s="64">
        <f t="shared" ca="1" si="110"/>
        <v>-113.44716202174777</v>
      </c>
      <c r="J861" s="64">
        <f t="shared" ca="1" si="110"/>
        <v>903.50903728541141</v>
      </c>
      <c r="K861" s="64">
        <f t="shared" ca="1" si="110"/>
        <v>592.79706437947755</v>
      </c>
      <c r="L861" s="64">
        <f t="shared" ca="1" si="110"/>
        <v>872.90443143554648</v>
      </c>
      <c r="M861" s="64">
        <f t="shared" ca="1" si="110"/>
        <v>114.59347209131261</v>
      </c>
      <c r="N861" s="64">
        <f t="shared" ca="1" si="110"/>
        <v>389.58291853115662</v>
      </c>
      <c r="O861" s="115">
        <f t="shared" ca="1" si="105"/>
        <v>6698.8109723114012</v>
      </c>
    </row>
    <row r="862" spans="1:15" hidden="1" x14ac:dyDescent="0.25">
      <c r="A862" s="62">
        <f t="shared" si="106"/>
        <v>861</v>
      </c>
      <c r="B862" s="63">
        <f t="shared" ca="1" si="107"/>
        <v>0.10713159852701161</v>
      </c>
      <c r="C862" s="123">
        <f t="shared" ca="1" si="108"/>
        <v>278.60584219543745</v>
      </c>
      <c r="D862" s="99">
        <f t="shared" ca="1" si="108"/>
        <v>3831.5303929696224</v>
      </c>
      <c r="E862" s="64">
        <f t="shared" ca="1" si="108"/>
        <v>1295.0469816780974</v>
      </c>
      <c r="F862" s="64">
        <f t="shared" ca="1" si="110"/>
        <v>230.31804782634777</v>
      </c>
      <c r="G862" s="64">
        <f t="shared" ca="1" si="110"/>
        <v>565.37107206267456</v>
      </c>
      <c r="H862" s="64">
        <f t="shared" ca="1" si="110"/>
        <v>-111.10903820742271</v>
      </c>
      <c r="I862" s="64">
        <f t="shared" ca="1" si="110"/>
        <v>349.72082150567189</v>
      </c>
      <c r="J862" s="64">
        <f t="shared" ca="1" si="110"/>
        <v>843.50351076736547</v>
      </c>
      <c r="K862" s="64">
        <f t="shared" ca="1" si="110"/>
        <v>925.95426940429797</v>
      </c>
      <c r="L862" s="64">
        <f t="shared" ca="1" si="110"/>
        <v>66.461535069688011</v>
      </c>
      <c r="M862" s="64">
        <f t="shared" ca="1" si="110"/>
        <v>508.23933789133395</v>
      </c>
      <c r="N862" s="64">
        <f t="shared" ca="1" si="110"/>
        <v>1257.0412377799416</v>
      </c>
      <c r="O862" s="115">
        <f t="shared" ca="1" si="105"/>
        <v>5930.5477757779954</v>
      </c>
    </row>
    <row r="863" spans="1:15" hidden="1" x14ac:dyDescent="0.25">
      <c r="A863" s="62">
        <f t="shared" si="106"/>
        <v>862</v>
      </c>
      <c r="B863" s="63">
        <f t="shared" ca="1" si="107"/>
        <v>5.4266615501931154E-2</v>
      </c>
      <c r="C863" s="123">
        <f t="shared" ca="1" si="108"/>
        <v>233.60553835026923</v>
      </c>
      <c r="D863" s="99">
        <f t="shared" ca="1" si="108"/>
        <v>2487.8386473892929</v>
      </c>
      <c r="E863" s="64">
        <f t="shared" ca="1" si="108"/>
        <v>1216.3514819850222</v>
      </c>
      <c r="F863" s="64">
        <f t="shared" ca="1" si="110"/>
        <v>453.00736614758694</v>
      </c>
      <c r="G863" s="64">
        <f t="shared" ca="1" si="110"/>
        <v>300.16885643984187</v>
      </c>
      <c r="H863" s="64">
        <f t="shared" ca="1" si="110"/>
        <v>847.05401316289544</v>
      </c>
      <c r="I863" s="64">
        <f t="shared" ca="1" si="110"/>
        <v>297.96859418954296</v>
      </c>
      <c r="J863" s="64">
        <f t="shared" ca="1" si="110"/>
        <v>332.15911905113433</v>
      </c>
      <c r="K863" s="64">
        <f t="shared" ca="1" si="110"/>
        <v>410.64560778473816</v>
      </c>
      <c r="L863" s="64">
        <f t="shared" ca="1" si="110"/>
        <v>-386.27613662663407</v>
      </c>
      <c r="M863" s="64">
        <f t="shared" ca="1" si="110"/>
        <v>-946.77834412156722</v>
      </c>
      <c r="N863" s="64">
        <f t="shared" ca="1" si="110"/>
        <v>441.61506587925118</v>
      </c>
      <c r="O863" s="115">
        <f t="shared" ca="1" si="105"/>
        <v>2965.9156238918122</v>
      </c>
    </row>
    <row r="864" spans="1:15" hidden="1" x14ac:dyDescent="0.25">
      <c r="A864" s="62">
        <f t="shared" si="106"/>
        <v>863</v>
      </c>
      <c r="B864" s="63">
        <f t="shared" ca="1" si="107"/>
        <v>6.78225424916723E-3</v>
      </c>
      <c r="C864" s="123">
        <f t="shared" ca="1" si="108"/>
        <v>382.00509933781751</v>
      </c>
      <c r="D864" s="99">
        <f t="shared" ca="1" si="108"/>
        <v>12050.189188675016</v>
      </c>
      <c r="E864" s="64">
        <f t="shared" ca="1" si="108"/>
        <v>1025.8010676359895</v>
      </c>
      <c r="F864" s="64">
        <f t="shared" ca="1" si="110"/>
        <v>1123.2922397119892</v>
      </c>
      <c r="G864" s="64">
        <f t="shared" ca="1" si="110"/>
        <v>1597.4824618221135</v>
      </c>
      <c r="H864" s="64">
        <f t="shared" ca="1" si="110"/>
        <v>-353.22398856248651</v>
      </c>
      <c r="I864" s="64">
        <f t="shared" ca="1" si="110"/>
        <v>-195.96542475392243</v>
      </c>
      <c r="J864" s="64">
        <f t="shared" ca="1" si="110"/>
        <v>528.50308485072082</v>
      </c>
      <c r="K864" s="64">
        <f t="shared" ca="1" si="110"/>
        <v>98.365484834973188</v>
      </c>
      <c r="L864" s="64">
        <f t="shared" ca="1" si="110"/>
        <v>1099.3049919495697</v>
      </c>
      <c r="M864" s="64">
        <f t="shared" ca="1" si="110"/>
        <v>729.86456105906029</v>
      </c>
      <c r="N864" s="64">
        <f t="shared" ca="1" si="110"/>
        <v>661.58753531477544</v>
      </c>
      <c r="O864" s="115">
        <f t="shared" ca="1" si="105"/>
        <v>6315.0120138627826</v>
      </c>
    </row>
    <row r="865" spans="1:15" hidden="1" x14ac:dyDescent="0.25">
      <c r="A865" s="62">
        <f t="shared" si="106"/>
        <v>864</v>
      </c>
      <c r="B865" s="63">
        <f t="shared" ca="1" si="107"/>
        <v>-1.5191430380567889E-2</v>
      </c>
      <c r="C865" s="123">
        <f t="shared" ca="1" si="108"/>
        <v>-29.402332227458714</v>
      </c>
      <c r="D865" s="99">
        <f t="shared" ca="1" si="108"/>
        <v>14878.959806140161</v>
      </c>
      <c r="E865" s="64">
        <f t="shared" ca="1" si="108"/>
        <v>143.11070308262862</v>
      </c>
      <c r="F865" s="64">
        <f t="shared" ca="1" si="110"/>
        <v>938.15143809720996</v>
      </c>
      <c r="G865" s="64">
        <f t="shared" ca="1" si="110"/>
        <v>319.91941017068189</v>
      </c>
      <c r="H865" s="64">
        <f t="shared" ca="1" si="110"/>
        <v>1081.076417700509</v>
      </c>
      <c r="I865" s="64">
        <f t="shared" ca="1" si="110"/>
        <v>618.85848963246713</v>
      </c>
      <c r="J865" s="64">
        <f t="shared" ca="1" si="110"/>
        <v>341.40819423793243</v>
      </c>
      <c r="K865" s="64">
        <f t="shared" ca="1" si="110"/>
        <v>811.65839951092721</v>
      </c>
      <c r="L865" s="64">
        <f t="shared" ca="1" si="110"/>
        <v>167.47255345447223</v>
      </c>
      <c r="M865" s="64">
        <f t="shared" ca="1" si="110"/>
        <v>1196.7098438507396</v>
      </c>
      <c r="N865" s="64">
        <f t="shared" ca="1" si="110"/>
        <v>772.67564487057996</v>
      </c>
      <c r="O865" s="115">
        <f t="shared" ca="1" si="105"/>
        <v>6391.0410946081483</v>
      </c>
    </row>
    <row r="866" spans="1:15" hidden="1" x14ac:dyDescent="0.25">
      <c r="A866" s="62">
        <f t="shared" si="106"/>
        <v>865</v>
      </c>
      <c r="B866" s="63">
        <f t="shared" ca="1" si="107"/>
        <v>8.6411560231618723E-2</v>
      </c>
      <c r="C866" s="123">
        <f t="shared" ca="1" si="108"/>
        <v>717.09355570009257</v>
      </c>
      <c r="D866" s="99">
        <f t="shared" ca="1" si="108"/>
        <v>3871.5506606814656</v>
      </c>
      <c r="E866" s="64">
        <f t="shared" ca="1" si="108"/>
        <v>186.2474429164082</v>
      </c>
      <c r="F866" s="64">
        <f t="shared" ca="1" si="110"/>
        <v>228.57762429690524</v>
      </c>
      <c r="G866" s="64">
        <f t="shared" ca="1" si="110"/>
        <v>97.850505732164208</v>
      </c>
      <c r="H866" s="64">
        <f t="shared" ca="1" si="110"/>
        <v>412.6636947087398</v>
      </c>
      <c r="I866" s="64">
        <f t="shared" ca="1" si="110"/>
        <v>857.51926285333468</v>
      </c>
      <c r="J866" s="64">
        <f t="shared" ca="1" si="110"/>
        <v>34.836505743797147</v>
      </c>
      <c r="K866" s="64">
        <f t="shared" ca="1" si="110"/>
        <v>512.87664343810286</v>
      </c>
      <c r="L866" s="64">
        <f t="shared" ca="1" si="110"/>
        <v>664.30550036024658</v>
      </c>
      <c r="M866" s="64">
        <f t="shared" ca="1" si="110"/>
        <v>260.00690406008846</v>
      </c>
      <c r="N866" s="64">
        <f t="shared" ca="1" si="110"/>
        <v>733.2823889065362</v>
      </c>
      <c r="O866" s="115">
        <f t="shared" ca="1" si="105"/>
        <v>3988.1664730163234</v>
      </c>
    </row>
    <row r="867" spans="1:15" hidden="1" x14ac:dyDescent="0.25">
      <c r="A867" s="62">
        <f t="shared" si="106"/>
        <v>866</v>
      </c>
      <c r="B867" s="63">
        <f t="shared" ca="1" si="107"/>
        <v>7.023457011021654E-2</v>
      </c>
      <c r="C867" s="123">
        <f t="shared" ca="1" si="108"/>
        <v>518.9112545778396</v>
      </c>
      <c r="D867" s="99">
        <f t="shared" ca="1" si="108"/>
        <v>3039.9565246406273</v>
      </c>
      <c r="E867" s="64">
        <f t="shared" ca="1" si="108"/>
        <v>-35.120270201257426</v>
      </c>
      <c r="F867" s="64">
        <f t="shared" ca="1" si="110"/>
        <v>-113.43727883975157</v>
      </c>
      <c r="G867" s="64">
        <f t="shared" ca="1" si="110"/>
        <v>397.52091956072672</v>
      </c>
      <c r="H867" s="64">
        <f t="shared" ca="1" si="110"/>
        <v>1031.1431604998438</v>
      </c>
      <c r="I867" s="64">
        <f t="shared" ca="1" si="110"/>
        <v>-451.78929144907966</v>
      </c>
      <c r="J867" s="64">
        <f t="shared" ca="1" si="110"/>
        <v>1079.0067828229523</v>
      </c>
      <c r="K867" s="64">
        <f t="shared" ca="1" si="110"/>
        <v>240.27219386779592</v>
      </c>
      <c r="L867" s="64">
        <f t="shared" ca="1" si="110"/>
        <v>185.29432824953903</v>
      </c>
      <c r="M867" s="64">
        <f t="shared" ca="1" si="110"/>
        <v>282.37814740571201</v>
      </c>
      <c r="N867" s="64">
        <f t="shared" ca="1" si="110"/>
        <v>567.42506096954799</v>
      </c>
      <c r="O867" s="115">
        <f t="shared" ca="1" si="105"/>
        <v>3182.693752886029</v>
      </c>
    </row>
    <row r="868" spans="1:15" hidden="1" x14ac:dyDescent="0.25">
      <c r="A868" s="62">
        <f t="shared" si="106"/>
        <v>867</v>
      </c>
      <c r="B868" s="63">
        <f t="shared" ca="1" si="107"/>
        <v>-1.0516850605327741E-2</v>
      </c>
      <c r="C868" s="123">
        <f t="shared" ca="1" si="108"/>
        <v>-496.7001197309711</v>
      </c>
      <c r="D868" s="99">
        <f t="shared" ca="1" si="108"/>
        <v>5391.294731486827</v>
      </c>
      <c r="E868" s="64">
        <f t="shared" ca="1" si="108"/>
        <v>1476.5217456945413</v>
      </c>
      <c r="F868" s="64">
        <f t="shared" ca="1" si="110"/>
        <v>649.10042943467465</v>
      </c>
      <c r="G868" s="64">
        <f t="shared" ca="1" si="110"/>
        <v>293.46961589495754</v>
      </c>
      <c r="H868" s="64">
        <f t="shared" ca="1" si="110"/>
        <v>204.71942031448037</v>
      </c>
      <c r="I868" s="64">
        <f t="shared" ca="1" si="110"/>
        <v>1004.6374813124457</v>
      </c>
      <c r="J868" s="64">
        <f t="shared" ca="1" si="110"/>
        <v>378.83791740057734</v>
      </c>
      <c r="K868" s="64">
        <f t="shared" ca="1" si="110"/>
        <v>348.261739944917</v>
      </c>
      <c r="L868" s="64">
        <f t="shared" ca="1" si="110"/>
        <v>-519.52833622861942</v>
      </c>
      <c r="M868" s="64">
        <f t="shared" ca="1" si="110"/>
        <v>-1103.0983633720064</v>
      </c>
      <c r="N868" s="64">
        <f t="shared" ca="1" si="110"/>
        <v>-1252.0775118591132</v>
      </c>
      <c r="O868" s="115">
        <f t="shared" ca="1" si="105"/>
        <v>1480.8441385368546</v>
      </c>
    </row>
    <row r="869" spans="1:15" hidden="1" x14ac:dyDescent="0.25">
      <c r="A869" s="62">
        <f t="shared" si="106"/>
        <v>868</v>
      </c>
      <c r="B869" s="63">
        <f t="shared" ca="1" si="107"/>
        <v>1.7728017902986531E-2</v>
      </c>
      <c r="C869" s="123">
        <f t="shared" ca="1" si="108"/>
        <v>-269.2121842952572</v>
      </c>
      <c r="D869" s="99">
        <f t="shared" ca="1" si="108"/>
        <v>5898.0596070759902</v>
      </c>
      <c r="E869" s="64">
        <f t="shared" ca="1" si="108"/>
        <v>359.03473410703924</v>
      </c>
      <c r="F869" s="64">
        <f t="shared" ca="1" si="110"/>
        <v>640.52029842253808</v>
      </c>
      <c r="G869" s="64">
        <f t="shared" ca="1" si="110"/>
        <v>1270.1774356853534</v>
      </c>
      <c r="H869" s="64">
        <f t="shared" ca="1" si="110"/>
        <v>857.43808981268853</v>
      </c>
      <c r="I869" s="64">
        <f t="shared" ca="1" si="110"/>
        <v>442.38064420109339</v>
      </c>
      <c r="J869" s="64">
        <f t="shared" ca="1" si="110"/>
        <v>995.22855470405557</v>
      </c>
      <c r="K869" s="64">
        <f t="shared" ca="1" si="110"/>
        <v>497.04462625626434</v>
      </c>
      <c r="L869" s="64">
        <f t="shared" ca="1" si="110"/>
        <v>566.78895651937148</v>
      </c>
      <c r="M869" s="64">
        <f t="shared" ca="1" si="110"/>
        <v>975.44946400613151</v>
      </c>
      <c r="N869" s="64">
        <f t="shared" ca="1" si="110"/>
        <v>260.68015156395563</v>
      </c>
      <c r="O869" s="115">
        <f t="shared" ca="1" si="105"/>
        <v>6864.7429552784915</v>
      </c>
    </row>
    <row r="870" spans="1:15" hidden="1" x14ac:dyDescent="0.25">
      <c r="A870" s="62">
        <f t="shared" si="106"/>
        <v>869</v>
      </c>
      <c r="B870" s="63">
        <f t="shared" ca="1" si="107"/>
        <v>8.9784190544918929E-2</v>
      </c>
      <c r="C870" s="123">
        <f t="shared" ca="1" si="108"/>
        <v>125.00913454030513</v>
      </c>
      <c r="D870" s="99">
        <f t="shared" ca="1" si="108"/>
        <v>2101.037207119376</v>
      </c>
      <c r="E870" s="64">
        <f t="shared" ca="1" si="108"/>
        <v>-154.4130781460201</v>
      </c>
      <c r="F870" s="64">
        <f t="shared" ca="1" si="110"/>
        <v>-126.47680170249441</v>
      </c>
      <c r="G870" s="64">
        <f t="shared" ca="1" si="110"/>
        <v>412.20223603680677</v>
      </c>
      <c r="H870" s="64">
        <f t="shared" ca="1" si="110"/>
        <v>150.65112505392119</v>
      </c>
      <c r="I870" s="64">
        <f t="shared" ca="1" si="110"/>
        <v>212.14572617747797</v>
      </c>
      <c r="J870" s="64">
        <f t="shared" ca="1" si="110"/>
        <v>77.033662093614794</v>
      </c>
      <c r="K870" s="64">
        <f t="shared" ca="1" si="110"/>
        <v>1313.5670072141879</v>
      </c>
      <c r="L870" s="64">
        <f t="shared" ca="1" si="110"/>
        <v>403.60181476590407</v>
      </c>
      <c r="M870" s="64">
        <f t="shared" ca="1" si="110"/>
        <v>915.30731018110407</v>
      </c>
      <c r="N870" s="64">
        <f t="shared" ca="1" si="110"/>
        <v>230.48110467589925</v>
      </c>
      <c r="O870" s="115">
        <f t="shared" ca="1" si="105"/>
        <v>3434.1001063504018</v>
      </c>
    </row>
    <row r="871" spans="1:15" hidden="1" x14ac:dyDescent="0.25">
      <c r="A871" s="62">
        <f t="shared" si="106"/>
        <v>870</v>
      </c>
      <c r="B871" s="63">
        <f t="shared" ca="1" si="107"/>
        <v>-2.1398303787345543E-2</v>
      </c>
      <c r="C871" s="123">
        <f t="shared" ca="1" si="108"/>
        <v>200.7278975919516</v>
      </c>
      <c r="D871" s="99">
        <f t="shared" ca="1" si="108"/>
        <v>1774.7313899217875</v>
      </c>
      <c r="E871" s="64">
        <f t="shared" ca="1" si="108"/>
        <v>811.55149326305627</v>
      </c>
      <c r="F871" s="64">
        <f t="shared" ca="1" si="110"/>
        <v>325.84161779710178</v>
      </c>
      <c r="G871" s="64">
        <f t="shared" ca="1" si="110"/>
        <v>601.08365992824668</v>
      </c>
      <c r="H871" s="64">
        <f t="shared" ca="1" si="110"/>
        <v>1052.8213492300115</v>
      </c>
      <c r="I871" s="64">
        <f t="shared" ca="1" si="110"/>
        <v>511.49083357594316</v>
      </c>
      <c r="J871" s="64">
        <f t="shared" ca="1" si="110"/>
        <v>-466.93359982773518</v>
      </c>
      <c r="K871" s="64">
        <f t="shared" ca="1" si="110"/>
        <v>871.62176926969812</v>
      </c>
      <c r="L871" s="64">
        <f t="shared" ca="1" si="110"/>
        <v>-131.02174288024355</v>
      </c>
      <c r="M871" s="64">
        <f t="shared" ca="1" si="110"/>
        <v>-26.51516583781472</v>
      </c>
      <c r="N871" s="64">
        <f t="shared" ca="1" si="110"/>
        <v>-257.01248462074921</v>
      </c>
      <c r="O871" s="115">
        <f t="shared" ca="1" si="105"/>
        <v>3292.9277298975148</v>
      </c>
    </row>
    <row r="872" spans="1:15" hidden="1" x14ac:dyDescent="0.25">
      <c r="A872" s="62">
        <f t="shared" si="106"/>
        <v>871</v>
      </c>
      <c r="B872" s="63">
        <f t="shared" ca="1" si="107"/>
        <v>0.10087975579108011</v>
      </c>
      <c r="C872" s="123">
        <f t="shared" ca="1" si="108"/>
        <v>197.42701172982981</v>
      </c>
      <c r="D872" s="99">
        <f t="shared" ca="1" si="108"/>
        <v>9063.0142270124597</v>
      </c>
      <c r="E872" s="64">
        <f t="shared" ca="1" si="108"/>
        <v>1119.6546299007914</v>
      </c>
      <c r="F872" s="64">
        <f t="shared" ca="1" si="110"/>
        <v>431.92217378344458</v>
      </c>
      <c r="G872" s="64">
        <f t="shared" ca="1" si="110"/>
        <v>627.25405787829266</v>
      </c>
      <c r="H872" s="64">
        <f t="shared" ca="1" si="110"/>
        <v>270.73346385653286</v>
      </c>
      <c r="I872" s="64">
        <f t="shared" ca="1" si="110"/>
        <v>739.25762998181654</v>
      </c>
      <c r="J872" s="64">
        <f t="shared" ca="1" si="110"/>
        <v>474.22696899097258</v>
      </c>
      <c r="K872" s="64">
        <f t="shared" ca="1" si="110"/>
        <v>-420.15152079624784</v>
      </c>
      <c r="L872" s="64">
        <f t="shared" ca="1" si="110"/>
        <v>669.11124858713015</v>
      </c>
      <c r="M872" s="64">
        <f t="shared" ca="1" si="110"/>
        <v>405.64882965450977</v>
      </c>
      <c r="N872" s="64">
        <f t="shared" ca="1" si="110"/>
        <v>159.03563935114499</v>
      </c>
      <c r="O872" s="115">
        <f t="shared" ca="1" si="105"/>
        <v>4476.6931211883875</v>
      </c>
    </row>
    <row r="873" spans="1:15" hidden="1" x14ac:dyDescent="0.25">
      <c r="A873" s="62">
        <f t="shared" si="106"/>
        <v>872</v>
      </c>
      <c r="B873" s="63">
        <f t="shared" ca="1" si="107"/>
        <v>0.1342739875321699</v>
      </c>
      <c r="C873" s="123">
        <f t="shared" ca="1" si="108"/>
        <v>1024.6831054288532</v>
      </c>
      <c r="D873" s="99">
        <f t="shared" ca="1" si="108"/>
        <v>4418.3830682854505</v>
      </c>
      <c r="E873" s="64">
        <f t="shared" ca="1" si="108"/>
        <v>249.37131938919822</v>
      </c>
      <c r="F873" s="64">
        <f t="shared" ca="1" si="110"/>
        <v>-218.46076248136762</v>
      </c>
      <c r="G873" s="64">
        <f t="shared" ca="1" si="110"/>
        <v>748.94236623159657</v>
      </c>
      <c r="H873" s="64">
        <f t="shared" ca="1" si="110"/>
        <v>74.332127545612821</v>
      </c>
      <c r="I873" s="64">
        <f t="shared" ca="1" si="110"/>
        <v>-180.17788699465996</v>
      </c>
      <c r="J873" s="64">
        <f t="shared" ca="1" si="110"/>
        <v>73.588736816225662</v>
      </c>
      <c r="K873" s="64">
        <f t="shared" ca="1" si="110"/>
        <v>1036.6170589118096</v>
      </c>
      <c r="L873" s="64">
        <f t="shared" ca="1" si="110"/>
        <v>780.61920383831625</v>
      </c>
      <c r="M873" s="64">
        <f t="shared" ca="1" si="110"/>
        <v>-439.61865848978107</v>
      </c>
      <c r="N873" s="64">
        <f t="shared" ca="1" si="110"/>
        <v>513.00651825873933</v>
      </c>
      <c r="O873" s="115">
        <f t="shared" ca="1" si="105"/>
        <v>2638.2200230256894</v>
      </c>
    </row>
    <row r="874" spans="1:15" hidden="1" x14ac:dyDescent="0.25">
      <c r="A874" s="62">
        <f t="shared" si="106"/>
        <v>873</v>
      </c>
      <c r="B874" s="63">
        <f t="shared" ca="1" si="107"/>
        <v>9.9853413300907384E-2</v>
      </c>
      <c r="C874" s="123">
        <f t="shared" ca="1" si="108"/>
        <v>-48.966305021133508</v>
      </c>
      <c r="D874" s="99">
        <f t="shared" ca="1" si="108"/>
        <v>10346.83611886654</v>
      </c>
      <c r="E874" s="64">
        <f t="shared" ca="1" si="108"/>
        <v>-266.57103175014265</v>
      </c>
      <c r="F874" s="64">
        <f t="shared" ref="F874:N889" ca="1" si="111">(_xlfn.NORM.INV(RAND(),F$1*$R$1,F$1*$U$1))</f>
        <v>766.31760785653751</v>
      </c>
      <c r="G874" s="64">
        <f t="shared" ca="1" si="111"/>
        <v>-605.48153744214028</v>
      </c>
      <c r="H874" s="64">
        <f t="shared" ca="1" si="111"/>
        <v>20.762101559083249</v>
      </c>
      <c r="I874" s="64">
        <f t="shared" ca="1" si="111"/>
        <v>335.90879178579007</v>
      </c>
      <c r="J874" s="64">
        <f t="shared" ca="1" si="111"/>
        <v>794.43513910900947</v>
      </c>
      <c r="K874" s="64">
        <f t="shared" ca="1" si="111"/>
        <v>171.21473536285646</v>
      </c>
      <c r="L874" s="64">
        <f t="shared" ca="1" si="111"/>
        <v>-381.43550317315737</v>
      </c>
      <c r="M874" s="64">
        <f t="shared" ca="1" si="111"/>
        <v>524.05637444794627</v>
      </c>
      <c r="N874" s="64">
        <f t="shared" ca="1" si="111"/>
        <v>792.73982748124649</v>
      </c>
      <c r="O874" s="115">
        <f t="shared" ca="1" si="105"/>
        <v>2151.9465052370297</v>
      </c>
    </row>
    <row r="875" spans="1:15" hidden="1" x14ac:dyDescent="0.25">
      <c r="A875" s="62">
        <f t="shared" si="106"/>
        <v>874</v>
      </c>
      <c r="B875" s="63">
        <f t="shared" ca="1" si="107"/>
        <v>7.1546320344911513E-2</v>
      </c>
      <c r="C875" s="123">
        <f t="shared" ca="1" si="108"/>
        <v>551.71530905505028</v>
      </c>
      <c r="D875" s="99">
        <f t="shared" ca="1" si="108"/>
        <v>-1286.3835217208916</v>
      </c>
      <c r="E875" s="64">
        <f t="shared" ca="1" si="108"/>
        <v>444.49598520302789</v>
      </c>
      <c r="F875" s="64">
        <f t="shared" ca="1" si="111"/>
        <v>290.32089067004972</v>
      </c>
      <c r="G875" s="64">
        <f t="shared" ca="1" si="111"/>
        <v>87.36600819208229</v>
      </c>
      <c r="H875" s="64">
        <f t="shared" ca="1" si="111"/>
        <v>434.7147165746502</v>
      </c>
      <c r="I875" s="64">
        <f t="shared" ca="1" si="111"/>
        <v>932.9724062667924</v>
      </c>
      <c r="J875" s="64">
        <f t="shared" ca="1" si="111"/>
        <v>408.11062730518705</v>
      </c>
      <c r="K875" s="64">
        <f t="shared" ca="1" si="111"/>
        <v>766.86879354329744</v>
      </c>
      <c r="L875" s="64">
        <f t="shared" ca="1" si="111"/>
        <v>45.443753484803096</v>
      </c>
      <c r="M875" s="64">
        <f t="shared" ca="1" si="111"/>
        <v>656.88179565027633</v>
      </c>
      <c r="N875" s="64">
        <f t="shared" ca="1" si="111"/>
        <v>713.11200942585197</v>
      </c>
      <c r="O875" s="115">
        <f t="shared" ca="1" si="105"/>
        <v>4780.2869863160186</v>
      </c>
    </row>
    <row r="876" spans="1:15" hidden="1" x14ac:dyDescent="0.25">
      <c r="A876" s="62">
        <f t="shared" si="106"/>
        <v>875</v>
      </c>
      <c r="B876" s="63">
        <f t="shared" ca="1" si="107"/>
        <v>-9.5430184173682556E-2</v>
      </c>
      <c r="C876" s="123">
        <f t="shared" ca="1" si="108"/>
        <v>683.43240922014115</v>
      </c>
      <c r="D876" s="99">
        <f t="shared" ca="1" si="108"/>
        <v>-3808.4359430075019</v>
      </c>
      <c r="E876" s="64">
        <f t="shared" ca="1" si="108"/>
        <v>1173.2690145619817</v>
      </c>
      <c r="F876" s="64">
        <f t="shared" ca="1" si="111"/>
        <v>733.89880335096791</v>
      </c>
      <c r="G876" s="64">
        <f t="shared" ca="1" si="111"/>
        <v>734.25324649173103</v>
      </c>
      <c r="H876" s="64">
        <f t="shared" ca="1" si="111"/>
        <v>-123.82113714490333</v>
      </c>
      <c r="I876" s="64">
        <f t="shared" ca="1" si="111"/>
        <v>-34.112307017323701</v>
      </c>
      <c r="J876" s="64">
        <f t="shared" ca="1" si="111"/>
        <v>1183.1105420558833</v>
      </c>
      <c r="K876" s="64">
        <f t="shared" ca="1" si="111"/>
        <v>538.79705499461659</v>
      </c>
      <c r="L876" s="64">
        <f t="shared" ca="1" si="111"/>
        <v>-151.88141452666184</v>
      </c>
      <c r="M876" s="64">
        <f t="shared" ca="1" si="111"/>
        <v>617.85856007444863</v>
      </c>
      <c r="N876" s="64">
        <f t="shared" ca="1" si="111"/>
        <v>197.48741623618912</v>
      </c>
      <c r="O876" s="115">
        <f t="shared" ca="1" si="105"/>
        <v>4868.85977907693</v>
      </c>
    </row>
    <row r="877" spans="1:15" hidden="1" x14ac:dyDescent="0.25">
      <c r="A877" s="62">
        <f t="shared" si="106"/>
        <v>876</v>
      </c>
      <c r="B877" s="63">
        <f t="shared" ca="1" si="107"/>
        <v>6.1354743831747306E-2</v>
      </c>
      <c r="C877" s="123">
        <f t="shared" ca="1" si="108"/>
        <v>944.22674095633988</v>
      </c>
      <c r="D877" s="99">
        <f t="shared" ca="1" si="108"/>
        <v>7903.1647728450225</v>
      </c>
      <c r="E877" s="64">
        <f t="shared" ca="1" si="108"/>
        <v>919.06315102028316</v>
      </c>
      <c r="F877" s="64">
        <f t="shared" ca="1" si="111"/>
        <v>-552.04758456257196</v>
      </c>
      <c r="G877" s="64">
        <f t="shared" ca="1" si="111"/>
        <v>-82.651453254827857</v>
      </c>
      <c r="H877" s="64">
        <f t="shared" ca="1" si="111"/>
        <v>486.37134783838758</v>
      </c>
      <c r="I877" s="64">
        <f t="shared" ca="1" si="111"/>
        <v>965.18922842922257</v>
      </c>
      <c r="J877" s="64">
        <f t="shared" ca="1" si="111"/>
        <v>195.35651110589265</v>
      </c>
      <c r="K877" s="64">
        <f t="shared" ca="1" si="111"/>
        <v>881.32801688155109</v>
      </c>
      <c r="L877" s="64">
        <f t="shared" ca="1" si="111"/>
        <v>1121.9385974273114</v>
      </c>
      <c r="M877" s="64">
        <f t="shared" ca="1" si="111"/>
        <v>754.44747584640277</v>
      </c>
      <c r="N877" s="64">
        <f t="shared" ca="1" si="111"/>
        <v>118.50133686966723</v>
      </c>
      <c r="O877" s="115">
        <f t="shared" ca="1" si="105"/>
        <v>4807.4966276013183</v>
      </c>
    </row>
    <row r="878" spans="1:15" hidden="1" x14ac:dyDescent="0.25">
      <c r="A878" s="62">
        <f t="shared" si="106"/>
        <v>877</v>
      </c>
      <c r="B878" s="63">
        <f t="shared" ca="1" si="107"/>
        <v>-2.9067354535394552E-2</v>
      </c>
      <c r="C878" s="123">
        <f t="shared" ca="1" si="108"/>
        <v>112.10239185117024</v>
      </c>
      <c r="D878" s="99">
        <f t="shared" ca="1" si="108"/>
        <v>11471.923865399425</v>
      </c>
      <c r="E878" s="64">
        <f t="shared" ca="1" si="108"/>
        <v>342.48498853838134</v>
      </c>
      <c r="F878" s="64">
        <f t="shared" ca="1" si="111"/>
        <v>722.89405464217441</v>
      </c>
      <c r="G878" s="64">
        <f t="shared" ca="1" si="111"/>
        <v>867.88185071372993</v>
      </c>
      <c r="H878" s="64">
        <f t="shared" ca="1" si="111"/>
        <v>346.84755424490311</v>
      </c>
      <c r="I878" s="64">
        <f t="shared" ca="1" si="111"/>
        <v>-195.33833682584282</v>
      </c>
      <c r="J878" s="64">
        <f t="shared" ca="1" si="111"/>
        <v>936.59315652680027</v>
      </c>
      <c r="K878" s="64">
        <f t="shared" ca="1" si="111"/>
        <v>580.07781361215416</v>
      </c>
      <c r="L878" s="64">
        <f t="shared" ca="1" si="111"/>
        <v>1404.9075845582597</v>
      </c>
      <c r="M878" s="64">
        <f t="shared" ca="1" si="111"/>
        <v>381.69439664758295</v>
      </c>
      <c r="N878" s="64">
        <f t="shared" ca="1" si="111"/>
        <v>-43.638407453808895</v>
      </c>
      <c r="O878" s="115">
        <f t="shared" ca="1" si="105"/>
        <v>5344.4046552043346</v>
      </c>
    </row>
    <row r="879" spans="1:15" hidden="1" x14ac:dyDescent="0.25">
      <c r="A879" s="62">
        <f t="shared" si="106"/>
        <v>878</v>
      </c>
      <c r="B879" s="63">
        <f t="shared" ca="1" si="107"/>
        <v>6.7075497428230643E-2</v>
      </c>
      <c r="C879" s="123">
        <f t="shared" ca="1" si="108"/>
        <v>450.23264146940755</v>
      </c>
      <c r="D879" s="99">
        <f t="shared" ca="1" si="108"/>
        <v>12316.601569573388</v>
      </c>
      <c r="E879" s="64">
        <f t="shared" ca="1" si="108"/>
        <v>-159.93422919688658</v>
      </c>
      <c r="F879" s="64">
        <f t="shared" ca="1" si="111"/>
        <v>340.71173172037425</v>
      </c>
      <c r="G879" s="64">
        <f t="shared" ca="1" si="111"/>
        <v>1160.4484449463621</v>
      </c>
      <c r="H879" s="64">
        <f t="shared" ca="1" si="111"/>
        <v>-457.93165491095795</v>
      </c>
      <c r="I879" s="64">
        <f t="shared" ca="1" si="111"/>
        <v>552.22750218005399</v>
      </c>
      <c r="J879" s="64">
        <f t="shared" ca="1" si="111"/>
        <v>773.14356534112278</v>
      </c>
      <c r="K879" s="64">
        <f t="shared" ca="1" si="111"/>
        <v>-46.535779644043714</v>
      </c>
      <c r="L879" s="64">
        <f t="shared" ca="1" si="111"/>
        <v>511.77449982921621</v>
      </c>
      <c r="M879" s="64">
        <f t="shared" ca="1" si="111"/>
        <v>406.35392604236137</v>
      </c>
      <c r="N879" s="64">
        <f t="shared" ca="1" si="111"/>
        <v>598.6276577266724</v>
      </c>
      <c r="O879" s="115">
        <f t="shared" ca="1" si="105"/>
        <v>3678.8856640342756</v>
      </c>
    </row>
    <row r="880" spans="1:15" hidden="1" x14ac:dyDescent="0.25">
      <c r="A880" s="62">
        <f t="shared" si="106"/>
        <v>879</v>
      </c>
      <c r="B880" s="63">
        <f t="shared" ca="1" si="107"/>
        <v>-2.5191470143930847E-2</v>
      </c>
      <c r="C880" s="123">
        <f t="shared" ca="1" si="108"/>
        <v>571.5913785183277</v>
      </c>
      <c r="D880" s="99">
        <f t="shared" ca="1" si="108"/>
        <v>11024.818615623419</v>
      </c>
      <c r="E880" s="64">
        <f t="shared" ca="1" si="108"/>
        <v>-29.780349600081649</v>
      </c>
      <c r="F880" s="64">
        <f t="shared" ca="1" si="111"/>
        <v>1085.2596503188793</v>
      </c>
      <c r="G880" s="64">
        <f t="shared" ca="1" si="111"/>
        <v>264.56168368324626</v>
      </c>
      <c r="H880" s="64">
        <f t="shared" ca="1" si="111"/>
        <v>-199.90195713140827</v>
      </c>
      <c r="I880" s="64">
        <f t="shared" ca="1" si="111"/>
        <v>-118.6253515204794</v>
      </c>
      <c r="J880" s="64">
        <f t="shared" ca="1" si="111"/>
        <v>710.9274731597643</v>
      </c>
      <c r="K880" s="64">
        <f t="shared" ca="1" si="111"/>
        <v>1280.0353444531193</v>
      </c>
      <c r="L880" s="64">
        <f t="shared" ca="1" si="111"/>
        <v>1116.0151923926644</v>
      </c>
      <c r="M880" s="64">
        <f t="shared" ca="1" si="111"/>
        <v>121.62149007536908</v>
      </c>
      <c r="N880" s="64">
        <f t="shared" ca="1" si="111"/>
        <v>364.03358918422089</v>
      </c>
      <c r="O880" s="115">
        <f t="shared" ca="1" si="105"/>
        <v>4594.1467650152945</v>
      </c>
    </row>
    <row r="881" spans="1:15" hidden="1" x14ac:dyDescent="0.25">
      <c r="A881" s="62">
        <f t="shared" si="106"/>
        <v>880</v>
      </c>
      <c r="B881" s="63">
        <f t="shared" ca="1" si="107"/>
        <v>6.2431821523455583E-2</v>
      </c>
      <c r="C881" s="123">
        <f t="shared" ca="1" si="108"/>
        <v>612.17887196102561</v>
      </c>
      <c r="D881" s="99">
        <f t="shared" ca="1" si="108"/>
        <v>2767.5745592474345</v>
      </c>
      <c r="E881" s="64">
        <f t="shared" ca="1" si="108"/>
        <v>8.6282502814410691</v>
      </c>
      <c r="F881" s="64">
        <f t="shared" ca="1" si="111"/>
        <v>857.32418602304722</v>
      </c>
      <c r="G881" s="64">
        <f t="shared" ca="1" si="111"/>
        <v>63.415277098271133</v>
      </c>
      <c r="H881" s="64">
        <f t="shared" ca="1" si="111"/>
        <v>-134.13375601504799</v>
      </c>
      <c r="I881" s="64">
        <f t="shared" ca="1" si="111"/>
        <v>1077.4670899247872</v>
      </c>
      <c r="J881" s="64">
        <f t="shared" ca="1" si="111"/>
        <v>961.34652584735113</v>
      </c>
      <c r="K881" s="64">
        <f t="shared" ca="1" si="111"/>
        <v>763.60513866372685</v>
      </c>
      <c r="L881" s="64">
        <f t="shared" ca="1" si="111"/>
        <v>286.20124786911174</v>
      </c>
      <c r="M881" s="64">
        <f t="shared" ca="1" si="111"/>
        <v>321.41926083902047</v>
      </c>
      <c r="N881" s="64">
        <f t="shared" ca="1" si="111"/>
        <v>127.9304046056472</v>
      </c>
      <c r="O881" s="115">
        <f t="shared" ca="1" si="105"/>
        <v>4333.2036251373556</v>
      </c>
    </row>
    <row r="882" spans="1:15" hidden="1" x14ac:dyDescent="0.25">
      <c r="A882" s="62">
        <f t="shared" si="106"/>
        <v>881</v>
      </c>
      <c r="B882" s="63">
        <f t="shared" ca="1" si="107"/>
        <v>9.8339102139119394E-2</v>
      </c>
      <c r="C882" s="123">
        <f t="shared" ca="1" si="108"/>
        <v>158.84018150845918</v>
      </c>
      <c r="D882" s="99">
        <f t="shared" ca="1" si="108"/>
        <v>3603.1647096079569</v>
      </c>
      <c r="E882" s="64">
        <f t="shared" ca="1" si="108"/>
        <v>241.76552586515214</v>
      </c>
      <c r="F882" s="64">
        <f t="shared" ca="1" si="111"/>
        <v>1248.9124693021472</v>
      </c>
      <c r="G882" s="64">
        <f t="shared" ca="1" si="111"/>
        <v>658.21642312506219</v>
      </c>
      <c r="H882" s="64">
        <f t="shared" ca="1" si="111"/>
        <v>-415.93086463947031</v>
      </c>
      <c r="I882" s="64">
        <f t="shared" ca="1" si="111"/>
        <v>-732.34894575533713</v>
      </c>
      <c r="J882" s="64">
        <f t="shared" ca="1" si="111"/>
        <v>-428.83644494886289</v>
      </c>
      <c r="K882" s="64">
        <f t="shared" ca="1" si="111"/>
        <v>990.14408130677259</v>
      </c>
      <c r="L882" s="64">
        <f t="shared" ca="1" si="111"/>
        <v>851.11091068890494</v>
      </c>
      <c r="M882" s="64">
        <f t="shared" ca="1" si="111"/>
        <v>-321.79948074415154</v>
      </c>
      <c r="N882" s="64">
        <f t="shared" ca="1" si="111"/>
        <v>360.59952139263157</v>
      </c>
      <c r="O882" s="115">
        <f t="shared" ca="1" si="105"/>
        <v>2451.8331955928488</v>
      </c>
    </row>
    <row r="883" spans="1:15" hidden="1" x14ac:dyDescent="0.25">
      <c r="A883" s="62">
        <f t="shared" si="106"/>
        <v>882</v>
      </c>
      <c r="B883" s="63">
        <f t="shared" ca="1" si="107"/>
        <v>3.8558184614816395E-2</v>
      </c>
      <c r="C883" s="123">
        <f t="shared" ca="1" si="108"/>
        <v>336.79139248507005</v>
      </c>
      <c r="D883" s="99">
        <f t="shared" ca="1" si="108"/>
        <v>9285.8665700428737</v>
      </c>
      <c r="E883" s="64">
        <f t="shared" ca="1" si="108"/>
        <v>892.85587004661522</v>
      </c>
      <c r="F883" s="64">
        <f t="shared" ca="1" si="111"/>
        <v>1229.8608731265783</v>
      </c>
      <c r="G883" s="64">
        <f t="shared" ca="1" si="111"/>
        <v>-91.684573743036253</v>
      </c>
      <c r="H883" s="64">
        <f t="shared" ca="1" si="111"/>
        <v>-143.01414800243288</v>
      </c>
      <c r="I883" s="64">
        <f t="shared" ca="1" si="111"/>
        <v>98.592680652136778</v>
      </c>
      <c r="J883" s="64">
        <f t="shared" ca="1" si="111"/>
        <v>413.95019648292657</v>
      </c>
      <c r="K883" s="64">
        <f t="shared" ca="1" si="111"/>
        <v>-46.777933230584267</v>
      </c>
      <c r="L883" s="64">
        <f t="shared" ca="1" si="111"/>
        <v>-48.134165808458647</v>
      </c>
      <c r="M883" s="64">
        <f t="shared" ca="1" si="111"/>
        <v>-169.52502994492636</v>
      </c>
      <c r="N883" s="64">
        <f t="shared" ca="1" si="111"/>
        <v>201.30596889313159</v>
      </c>
      <c r="O883" s="115">
        <f t="shared" ca="1" si="105"/>
        <v>2337.4297384719503</v>
      </c>
    </row>
    <row r="884" spans="1:15" hidden="1" x14ac:dyDescent="0.25">
      <c r="A884" s="62">
        <f t="shared" si="106"/>
        <v>883</v>
      </c>
      <c r="B884" s="63">
        <f t="shared" ca="1" si="107"/>
        <v>6.6829586852813871E-2</v>
      </c>
      <c r="C884" s="123">
        <f t="shared" ca="1" si="108"/>
        <v>1851.555426863262</v>
      </c>
      <c r="D884" s="99">
        <f t="shared" ca="1" si="108"/>
        <v>8475.4693521690915</v>
      </c>
      <c r="E884" s="64">
        <f t="shared" ca="1" si="108"/>
        <v>463.38163101282589</v>
      </c>
      <c r="F884" s="64">
        <f t="shared" ca="1" si="111"/>
        <v>1357.0882874491422</v>
      </c>
      <c r="G884" s="64">
        <f t="shared" ca="1" si="111"/>
        <v>832.79496027176128</v>
      </c>
      <c r="H884" s="64">
        <f t="shared" ca="1" si="111"/>
        <v>242.30087856703949</v>
      </c>
      <c r="I884" s="64">
        <f t="shared" ca="1" si="111"/>
        <v>469.1097311462226</v>
      </c>
      <c r="J884" s="64">
        <f t="shared" ca="1" si="111"/>
        <v>883.8239890495272</v>
      </c>
      <c r="K884" s="64">
        <f t="shared" ca="1" si="111"/>
        <v>128.25614875620676</v>
      </c>
      <c r="L884" s="64">
        <f t="shared" ca="1" si="111"/>
        <v>937.89518213709766</v>
      </c>
      <c r="M884" s="64">
        <f t="shared" ca="1" si="111"/>
        <v>536.84747412566082</v>
      </c>
      <c r="N884" s="64">
        <f t="shared" ca="1" si="111"/>
        <v>825.04347870199854</v>
      </c>
      <c r="O884" s="115">
        <f t="shared" ca="1" si="105"/>
        <v>6676.5417612174824</v>
      </c>
    </row>
    <row r="885" spans="1:15" hidden="1" x14ac:dyDescent="0.25">
      <c r="A885" s="62">
        <f t="shared" si="106"/>
        <v>884</v>
      </c>
      <c r="B885" s="63">
        <f t="shared" ca="1" si="107"/>
        <v>1.4526796232035781E-2</v>
      </c>
      <c r="C885" s="123">
        <f t="shared" ca="1" si="108"/>
        <v>-98.418261175041039</v>
      </c>
      <c r="D885" s="99">
        <f t="shared" ca="1" si="108"/>
        <v>7574.5726331305013</v>
      </c>
      <c r="E885" s="64">
        <f t="shared" ca="1" si="108"/>
        <v>1020.5145944072628</v>
      </c>
      <c r="F885" s="64">
        <f t="shared" ca="1" si="111"/>
        <v>778.13538690364032</v>
      </c>
      <c r="G885" s="64">
        <f t="shared" ca="1" si="111"/>
        <v>591.2278475936771</v>
      </c>
      <c r="H885" s="64">
        <f t="shared" ca="1" si="111"/>
        <v>880.8628235434071</v>
      </c>
      <c r="I885" s="64">
        <f t="shared" ca="1" si="111"/>
        <v>434.28280615800713</v>
      </c>
      <c r="J885" s="64">
        <f t="shared" ca="1" si="111"/>
        <v>1177.8452518565996</v>
      </c>
      <c r="K885" s="64">
        <f t="shared" ca="1" si="111"/>
        <v>565.53542216105541</v>
      </c>
      <c r="L885" s="64">
        <f t="shared" ca="1" si="111"/>
        <v>503.79462588137653</v>
      </c>
      <c r="M885" s="64">
        <f t="shared" ca="1" si="111"/>
        <v>916.15538543365881</v>
      </c>
      <c r="N885" s="64">
        <f t="shared" ca="1" si="111"/>
        <v>558.06940342082112</v>
      </c>
      <c r="O885" s="115">
        <f t="shared" ca="1" si="105"/>
        <v>7426.4235473595054</v>
      </c>
    </row>
    <row r="886" spans="1:15" hidden="1" x14ac:dyDescent="0.25">
      <c r="A886" s="62">
        <f t="shared" si="106"/>
        <v>885</v>
      </c>
      <c r="B886" s="63">
        <f t="shared" ca="1" si="107"/>
        <v>7.1734486867402997E-2</v>
      </c>
      <c r="C886" s="123">
        <f t="shared" ca="1" si="108"/>
        <v>204.81087394000929</v>
      </c>
      <c r="D886" s="99">
        <f t="shared" ca="1" si="108"/>
        <v>7555.3907775604939</v>
      </c>
      <c r="E886" s="64">
        <f t="shared" ca="1" si="108"/>
        <v>435.72015277463714</v>
      </c>
      <c r="F886" s="64">
        <f t="shared" ca="1" si="111"/>
        <v>114.48652822887055</v>
      </c>
      <c r="G886" s="64">
        <f t="shared" ca="1" si="111"/>
        <v>468.00207895815652</v>
      </c>
      <c r="H886" s="64">
        <f t="shared" ca="1" si="111"/>
        <v>1312.7837870706476</v>
      </c>
      <c r="I886" s="64">
        <f t="shared" ca="1" si="111"/>
        <v>676.64410517325382</v>
      </c>
      <c r="J886" s="64">
        <f t="shared" ca="1" si="111"/>
        <v>1720.267985909639</v>
      </c>
      <c r="K886" s="64">
        <f t="shared" ca="1" si="111"/>
        <v>502.29694524974894</v>
      </c>
      <c r="L886" s="64">
        <f t="shared" ca="1" si="111"/>
        <v>293.18094590987562</v>
      </c>
      <c r="M886" s="64">
        <f t="shared" ca="1" si="111"/>
        <v>457.62645154447648</v>
      </c>
      <c r="N886" s="64">
        <f t="shared" ca="1" si="111"/>
        <v>247.84771456788422</v>
      </c>
      <c r="O886" s="115">
        <f t="shared" ca="1" si="105"/>
        <v>6228.8566953871905</v>
      </c>
    </row>
    <row r="887" spans="1:15" hidden="1" x14ac:dyDescent="0.25">
      <c r="A887" s="62">
        <f t="shared" si="106"/>
        <v>886</v>
      </c>
      <c r="B887" s="63">
        <f t="shared" ca="1" si="107"/>
        <v>8.0957833603164053E-2</v>
      </c>
      <c r="C887" s="123">
        <f t="shared" ca="1" si="108"/>
        <v>352.04823292148933</v>
      </c>
      <c r="D887" s="99">
        <f t="shared" ca="1" si="108"/>
        <v>5514.2703578335886</v>
      </c>
      <c r="E887" s="64">
        <f t="shared" ca="1" si="108"/>
        <v>890.07693048492411</v>
      </c>
      <c r="F887" s="64">
        <f t="shared" ca="1" si="111"/>
        <v>1245.7357374777298</v>
      </c>
      <c r="G887" s="64">
        <f t="shared" ca="1" si="111"/>
        <v>670.17273673201498</v>
      </c>
      <c r="H887" s="64">
        <f t="shared" ca="1" si="111"/>
        <v>1968.3469952377459</v>
      </c>
      <c r="I887" s="64">
        <f t="shared" ca="1" si="111"/>
        <v>1415.6714543860553</v>
      </c>
      <c r="J887" s="64">
        <f t="shared" ca="1" si="111"/>
        <v>386.4264538357445</v>
      </c>
      <c r="K887" s="64">
        <f t="shared" ca="1" si="111"/>
        <v>989.87217133761226</v>
      </c>
      <c r="L887" s="64">
        <f t="shared" ca="1" si="111"/>
        <v>901.55205246335629</v>
      </c>
      <c r="M887" s="64">
        <f t="shared" ca="1" si="111"/>
        <v>639.96596812799748</v>
      </c>
      <c r="N887" s="64">
        <f t="shared" ca="1" si="111"/>
        <v>317.61892385011731</v>
      </c>
      <c r="O887" s="115">
        <f t="shared" ca="1" si="105"/>
        <v>9425.4394239332978</v>
      </c>
    </row>
    <row r="888" spans="1:15" hidden="1" x14ac:dyDescent="0.25">
      <c r="A888" s="62">
        <f t="shared" si="106"/>
        <v>887</v>
      </c>
      <c r="B888" s="63">
        <f t="shared" ca="1" si="107"/>
        <v>2.615807808650664E-2</v>
      </c>
      <c r="C888" s="123">
        <f t="shared" ca="1" si="108"/>
        <v>649.34936603032622</v>
      </c>
      <c r="D888" s="99">
        <f t="shared" ca="1" si="108"/>
        <v>-3685.5333719497885</v>
      </c>
      <c r="E888" s="64">
        <f t="shared" ca="1" si="108"/>
        <v>1065.9984563632327</v>
      </c>
      <c r="F888" s="64">
        <f t="shared" ca="1" si="111"/>
        <v>941.30399391618585</v>
      </c>
      <c r="G888" s="64">
        <f t="shared" ca="1" si="111"/>
        <v>636.60519210320388</v>
      </c>
      <c r="H888" s="64">
        <f t="shared" ca="1" si="111"/>
        <v>408.09378091846082</v>
      </c>
      <c r="I888" s="64">
        <f t="shared" ca="1" si="111"/>
        <v>681.61439991457314</v>
      </c>
      <c r="J888" s="64">
        <f t="shared" ca="1" si="111"/>
        <v>230.60676296525281</v>
      </c>
      <c r="K888" s="64">
        <f t="shared" ca="1" si="111"/>
        <v>186.06843215833135</v>
      </c>
      <c r="L888" s="64">
        <f t="shared" ca="1" si="111"/>
        <v>201.1734568182448</v>
      </c>
      <c r="M888" s="64">
        <f t="shared" ca="1" si="111"/>
        <v>-536.24212729966507</v>
      </c>
      <c r="N888" s="64">
        <f t="shared" ca="1" si="111"/>
        <v>-10.740739992688191</v>
      </c>
      <c r="O888" s="115">
        <f t="shared" ca="1" si="105"/>
        <v>3804.4816078651315</v>
      </c>
    </row>
    <row r="889" spans="1:15" hidden="1" x14ac:dyDescent="0.25">
      <c r="A889" s="62">
        <f t="shared" si="106"/>
        <v>888</v>
      </c>
      <c r="B889" s="63">
        <f t="shared" ca="1" si="107"/>
        <v>4.9455386493624513E-2</v>
      </c>
      <c r="C889" s="123">
        <f t="shared" ca="1" si="108"/>
        <v>985.24693034902248</v>
      </c>
      <c r="D889" s="99">
        <f t="shared" ca="1" si="108"/>
        <v>7180.8078247507747</v>
      </c>
      <c r="E889" s="64">
        <f t="shared" ca="1" si="108"/>
        <v>648.62261711305189</v>
      </c>
      <c r="F889" s="64">
        <f t="shared" ca="1" si="111"/>
        <v>734.8158518119784</v>
      </c>
      <c r="G889" s="64">
        <f t="shared" ca="1" si="111"/>
        <v>55.394782376154524</v>
      </c>
      <c r="H889" s="64">
        <f t="shared" ca="1" si="111"/>
        <v>437.03764320729147</v>
      </c>
      <c r="I889" s="64">
        <f t="shared" ca="1" si="111"/>
        <v>-206.89693143068337</v>
      </c>
      <c r="J889" s="64">
        <f t="shared" ca="1" si="111"/>
        <v>613.00570375894074</v>
      </c>
      <c r="K889" s="64">
        <f t="shared" ca="1" si="111"/>
        <v>837.83313434293132</v>
      </c>
      <c r="L889" s="64">
        <f t="shared" ca="1" si="111"/>
        <v>409.91140084914031</v>
      </c>
      <c r="M889" s="64">
        <f t="shared" ca="1" si="111"/>
        <v>977.5789592181809</v>
      </c>
      <c r="N889" s="64">
        <f t="shared" ca="1" si="111"/>
        <v>752.16585771926884</v>
      </c>
      <c r="O889" s="115">
        <f t="shared" ca="1" si="105"/>
        <v>5259.4690189662542</v>
      </c>
    </row>
    <row r="890" spans="1:15" hidden="1" x14ac:dyDescent="0.25">
      <c r="A890" s="62">
        <f t="shared" si="106"/>
        <v>889</v>
      </c>
      <c r="B890" s="63">
        <f t="shared" ca="1" si="107"/>
        <v>8.3779741896533311E-2</v>
      </c>
      <c r="C890" s="123">
        <f t="shared" ca="1" si="108"/>
        <v>-274.77464965649051</v>
      </c>
      <c r="D890" s="99">
        <f t="shared" ca="1" si="108"/>
        <v>5913.352325299471</v>
      </c>
      <c r="E890" s="64">
        <f t="shared" ca="1" si="108"/>
        <v>640.87058799109434</v>
      </c>
      <c r="F890" s="64">
        <f t="shared" ref="F890:N898" ca="1" si="112">(_xlfn.NORM.INV(RAND(),F$1*$R$1,F$1*$U$1))</f>
        <v>965.04014187724738</v>
      </c>
      <c r="G890" s="64">
        <f t="shared" ca="1" si="112"/>
        <v>-361.0210114325198</v>
      </c>
      <c r="H890" s="64">
        <f t="shared" ca="1" si="112"/>
        <v>294.27771443780648</v>
      </c>
      <c r="I890" s="64">
        <f t="shared" ca="1" si="112"/>
        <v>624.48714549813599</v>
      </c>
      <c r="J890" s="64">
        <f t="shared" ca="1" si="112"/>
        <v>280.13753916596704</v>
      </c>
      <c r="K890" s="64">
        <f t="shared" ca="1" si="112"/>
        <v>1356.8244666709179</v>
      </c>
      <c r="L890" s="64">
        <f t="shared" ca="1" si="112"/>
        <v>735.92974505691222</v>
      </c>
      <c r="M890" s="64">
        <f t="shared" ca="1" si="112"/>
        <v>-63.562523617988631</v>
      </c>
      <c r="N890" s="64">
        <f t="shared" ca="1" si="112"/>
        <v>1581.7093002432039</v>
      </c>
      <c r="O890" s="115">
        <f t="shared" ca="1" si="105"/>
        <v>6054.6931058907767</v>
      </c>
    </row>
    <row r="891" spans="1:15" hidden="1" x14ac:dyDescent="0.25">
      <c r="A891" s="62">
        <f t="shared" si="106"/>
        <v>890</v>
      </c>
      <c r="B891" s="63">
        <f t="shared" ca="1" si="107"/>
        <v>7.4646686812161606E-2</v>
      </c>
      <c r="C891" s="123">
        <f t="shared" ca="1" si="108"/>
        <v>97.233949257826339</v>
      </c>
      <c r="D891" s="99">
        <f t="shared" ca="1" si="108"/>
        <v>13926.180601669172</v>
      </c>
      <c r="E891" s="64">
        <f t="shared" ca="1" si="108"/>
        <v>853.06234397146591</v>
      </c>
      <c r="F891" s="64">
        <f t="shared" ca="1" si="112"/>
        <v>888.81782411134691</v>
      </c>
      <c r="G891" s="64">
        <f t="shared" ca="1" si="112"/>
        <v>517.46707302442769</v>
      </c>
      <c r="H891" s="64">
        <f t="shared" ca="1" si="112"/>
        <v>1238.774281361304</v>
      </c>
      <c r="I891" s="64">
        <f t="shared" ca="1" si="112"/>
        <v>422.38699018377156</v>
      </c>
      <c r="J891" s="64">
        <f t="shared" ca="1" si="112"/>
        <v>284.35650342900362</v>
      </c>
      <c r="K891" s="64">
        <f t="shared" ca="1" si="112"/>
        <v>-667.50474341440031</v>
      </c>
      <c r="L891" s="64">
        <f t="shared" ca="1" si="112"/>
        <v>557.70965521894664</v>
      </c>
      <c r="M891" s="64">
        <f t="shared" ca="1" si="112"/>
        <v>216.86931555493061</v>
      </c>
      <c r="N891" s="64">
        <f t="shared" ca="1" si="112"/>
        <v>1206.869403760124</v>
      </c>
      <c r="O891" s="115">
        <f t="shared" ca="1" si="105"/>
        <v>5518.8086472009199</v>
      </c>
    </row>
    <row r="892" spans="1:15" hidden="1" x14ac:dyDescent="0.25">
      <c r="A892" s="62">
        <f t="shared" si="106"/>
        <v>891</v>
      </c>
      <c r="B892" s="63">
        <f t="shared" ca="1" si="107"/>
        <v>-3.780718083985081E-2</v>
      </c>
      <c r="C892" s="123">
        <f t="shared" ca="1" si="108"/>
        <v>151.95641051893733</v>
      </c>
      <c r="D892" s="99">
        <f t="shared" ca="1" si="108"/>
        <v>4777.4590149885844</v>
      </c>
      <c r="E892" s="64">
        <f t="shared" ca="1" si="108"/>
        <v>767.9952064796156</v>
      </c>
      <c r="F892" s="64">
        <f t="shared" ca="1" si="112"/>
        <v>1333.6811521510585</v>
      </c>
      <c r="G892" s="64">
        <f t="shared" ca="1" si="112"/>
        <v>232.02503097103522</v>
      </c>
      <c r="H892" s="64">
        <f t="shared" ca="1" si="112"/>
        <v>75.315457038170905</v>
      </c>
      <c r="I892" s="64">
        <f t="shared" ca="1" si="112"/>
        <v>548.22462905358429</v>
      </c>
      <c r="J892" s="64">
        <f t="shared" ca="1" si="112"/>
        <v>564.73072337932331</v>
      </c>
      <c r="K892" s="64">
        <f t="shared" ca="1" si="112"/>
        <v>734.55501357781645</v>
      </c>
      <c r="L892" s="64">
        <f t="shared" ca="1" si="112"/>
        <v>202.7045133939443</v>
      </c>
      <c r="M892" s="64">
        <f t="shared" ca="1" si="112"/>
        <v>1042.960734632901</v>
      </c>
      <c r="N892" s="64">
        <f t="shared" ca="1" si="112"/>
        <v>1283.2239222647472</v>
      </c>
      <c r="O892" s="115">
        <f t="shared" ca="1" si="105"/>
        <v>6785.4163829421977</v>
      </c>
    </row>
    <row r="893" spans="1:15" hidden="1" x14ac:dyDescent="0.25">
      <c r="A893" s="62">
        <f t="shared" si="106"/>
        <v>892</v>
      </c>
      <c r="B893" s="63">
        <f t="shared" ca="1" si="107"/>
        <v>3.3663629056867234E-2</v>
      </c>
      <c r="C893" s="123">
        <f t="shared" ca="1" si="108"/>
        <v>1349.8325765313728</v>
      </c>
      <c r="D893" s="99">
        <f t="shared" ca="1" si="108"/>
        <v>5504.743341964725</v>
      </c>
      <c r="E893" s="64">
        <f t="shared" ca="1" si="108"/>
        <v>-21.44506060099593</v>
      </c>
      <c r="F893" s="64">
        <f t="shared" ca="1" si="112"/>
        <v>-287.46200770732355</v>
      </c>
      <c r="G893" s="64">
        <f t="shared" ca="1" si="112"/>
        <v>669.88119361925317</v>
      </c>
      <c r="H893" s="64">
        <f t="shared" ca="1" si="112"/>
        <v>217.06871701728898</v>
      </c>
      <c r="I893" s="64">
        <f t="shared" ca="1" si="112"/>
        <v>425.19252820516044</v>
      </c>
      <c r="J893" s="64">
        <f t="shared" ca="1" si="112"/>
        <v>240.99545046493552</v>
      </c>
      <c r="K893" s="64">
        <f t="shared" ca="1" si="112"/>
        <v>1055.6424415060369</v>
      </c>
      <c r="L893" s="64">
        <f t="shared" ca="1" si="112"/>
        <v>797.67795135685219</v>
      </c>
      <c r="M893" s="64">
        <f t="shared" ca="1" si="112"/>
        <v>916.90230378850254</v>
      </c>
      <c r="N893" s="64">
        <f t="shared" ca="1" si="112"/>
        <v>1094.3466694362346</v>
      </c>
      <c r="O893" s="115">
        <f t="shared" ca="1" si="105"/>
        <v>5108.8001870859443</v>
      </c>
    </row>
    <row r="894" spans="1:15" hidden="1" x14ac:dyDescent="0.25">
      <c r="A894" s="62">
        <f t="shared" si="106"/>
        <v>893</v>
      </c>
      <c r="B894" s="63">
        <f t="shared" ca="1" si="107"/>
        <v>1.7748026592512692E-2</v>
      </c>
      <c r="C894" s="123">
        <f t="shared" ca="1" si="108"/>
        <v>731.235683874507</v>
      </c>
      <c r="D894" s="99">
        <f t="shared" ca="1" si="108"/>
        <v>10458.127715828949</v>
      </c>
      <c r="E894" s="64">
        <f t="shared" ca="1" si="108"/>
        <v>-457.96785647178478</v>
      </c>
      <c r="F894" s="64">
        <f t="shared" ca="1" si="112"/>
        <v>1039.1674209295327</v>
      </c>
      <c r="G894" s="64">
        <f t="shared" ca="1" si="112"/>
        <v>193.29478240572666</v>
      </c>
      <c r="H894" s="64">
        <f t="shared" ca="1" si="112"/>
        <v>840.25140928158805</v>
      </c>
      <c r="I894" s="64">
        <f t="shared" ca="1" si="112"/>
        <v>1430.1500674895547</v>
      </c>
      <c r="J894" s="64">
        <f t="shared" ca="1" si="112"/>
        <v>1862.3035545899004</v>
      </c>
      <c r="K894" s="64">
        <f t="shared" ca="1" si="112"/>
        <v>257.72297919795176</v>
      </c>
      <c r="L894" s="64">
        <f t="shared" ca="1" si="112"/>
        <v>957.13214426642946</v>
      </c>
      <c r="M894" s="64">
        <f t="shared" ca="1" si="112"/>
        <v>209.93883637170427</v>
      </c>
      <c r="N894" s="64">
        <f t="shared" ca="1" si="112"/>
        <v>447.99021260152199</v>
      </c>
      <c r="O894" s="115">
        <f t="shared" ca="1" si="105"/>
        <v>6779.9835506621248</v>
      </c>
    </row>
    <row r="895" spans="1:15" hidden="1" x14ac:dyDescent="0.25">
      <c r="A895" s="62">
        <f t="shared" si="106"/>
        <v>894</v>
      </c>
      <c r="B895" s="63">
        <f t="shared" ca="1" si="107"/>
        <v>-1.8161146406597356E-2</v>
      </c>
      <c r="C895" s="123">
        <f t="shared" ca="1" si="108"/>
        <v>559.09959688367508</v>
      </c>
      <c r="D895" s="99">
        <f t="shared" ca="1" si="108"/>
        <v>4642.5053665054211</v>
      </c>
      <c r="E895" s="64">
        <f t="shared" ca="1" si="108"/>
        <v>1054.1100064732054</v>
      </c>
      <c r="F895" s="64">
        <f t="shared" ca="1" si="112"/>
        <v>277.82920477146672</v>
      </c>
      <c r="G895" s="64">
        <f t="shared" ca="1" si="112"/>
        <v>744.68459123154207</v>
      </c>
      <c r="H895" s="64">
        <f t="shared" ca="1" si="112"/>
        <v>306.76362556137133</v>
      </c>
      <c r="I895" s="64">
        <f t="shared" ca="1" si="112"/>
        <v>604.4463251908353</v>
      </c>
      <c r="J895" s="64">
        <f t="shared" ca="1" si="112"/>
        <v>608.77526578609763</v>
      </c>
      <c r="K895" s="64">
        <f t="shared" ca="1" si="112"/>
        <v>72.416524392774818</v>
      </c>
      <c r="L895" s="64">
        <f t="shared" ca="1" si="112"/>
        <v>695.07085213926428</v>
      </c>
      <c r="M895" s="64">
        <f t="shared" ca="1" si="112"/>
        <v>-448.55385585598879</v>
      </c>
      <c r="N895" s="64">
        <f t="shared" ca="1" si="112"/>
        <v>1092.1640286035413</v>
      </c>
      <c r="O895" s="115">
        <f t="shared" ca="1" si="105"/>
        <v>5007.7065682941102</v>
      </c>
    </row>
    <row r="896" spans="1:15" hidden="1" x14ac:dyDescent="0.25">
      <c r="A896" s="62">
        <f t="shared" si="106"/>
        <v>895</v>
      </c>
      <c r="B896" s="63">
        <f t="shared" ca="1" si="107"/>
        <v>7.1647899478196594E-2</v>
      </c>
      <c r="C896" s="123">
        <f t="shared" ca="1" si="108"/>
        <v>929.033321143443</v>
      </c>
      <c r="D896" s="99">
        <f t="shared" ca="1" si="108"/>
        <v>3386.6244950914106</v>
      </c>
      <c r="E896" s="64">
        <f t="shared" ca="1" si="108"/>
        <v>1431.7786700497149</v>
      </c>
      <c r="F896" s="64">
        <f t="shared" ca="1" si="112"/>
        <v>664.04097417500054</v>
      </c>
      <c r="G896" s="64">
        <f t="shared" ca="1" si="112"/>
        <v>54.776041346874877</v>
      </c>
      <c r="H896" s="64">
        <f t="shared" ca="1" si="112"/>
        <v>561.1816152046224</v>
      </c>
      <c r="I896" s="64">
        <f t="shared" ca="1" si="112"/>
        <v>-16.272100162331981</v>
      </c>
      <c r="J896" s="64">
        <f t="shared" ca="1" si="112"/>
        <v>739.92906852402484</v>
      </c>
      <c r="K896" s="64">
        <f t="shared" ca="1" si="112"/>
        <v>-221.77701837774771</v>
      </c>
      <c r="L896" s="64">
        <f t="shared" ca="1" si="112"/>
        <v>386.46440757418242</v>
      </c>
      <c r="M896" s="64">
        <f t="shared" ca="1" si="112"/>
        <v>1035.6744693801011</v>
      </c>
      <c r="N896" s="64">
        <f t="shared" ca="1" si="112"/>
        <v>474.56374456343138</v>
      </c>
      <c r="O896" s="115">
        <f t="shared" ca="1" si="105"/>
        <v>5110.3598722778725</v>
      </c>
    </row>
    <row r="897" spans="1:15" hidden="1" x14ac:dyDescent="0.25">
      <c r="A897" s="62">
        <f t="shared" si="106"/>
        <v>896</v>
      </c>
      <c r="B897" s="63">
        <f t="shared" ca="1" si="107"/>
        <v>5.5262816882388252E-2</v>
      </c>
      <c r="C897" s="123">
        <f t="shared" ca="1" si="108"/>
        <v>605.72335716761484</v>
      </c>
      <c r="D897" s="99">
        <f t="shared" ca="1" si="108"/>
        <v>3282.3018168751523</v>
      </c>
      <c r="E897" s="64">
        <f t="shared" ca="1" si="108"/>
        <v>-655.28296008415418</v>
      </c>
      <c r="F897" s="64">
        <f t="shared" ca="1" si="112"/>
        <v>458.6031898315394</v>
      </c>
      <c r="G897" s="64">
        <f t="shared" ca="1" si="112"/>
        <v>201.91907906442935</v>
      </c>
      <c r="H897" s="64">
        <f t="shared" ca="1" si="112"/>
        <v>1242.1164270767804</v>
      </c>
      <c r="I897" s="64">
        <f t="shared" ca="1" si="112"/>
        <v>-138.29252671247696</v>
      </c>
      <c r="J897" s="64">
        <f t="shared" ca="1" si="112"/>
        <v>33.428645008683191</v>
      </c>
      <c r="K897" s="64">
        <f t="shared" ca="1" si="112"/>
        <v>450.19236499854742</v>
      </c>
      <c r="L897" s="64">
        <f t="shared" ca="1" si="112"/>
        <v>-458.0696694381619</v>
      </c>
      <c r="M897" s="64">
        <f t="shared" ca="1" si="112"/>
        <v>687.21659634627565</v>
      </c>
      <c r="N897" s="64">
        <f t="shared" ca="1" si="112"/>
        <v>923.29547471411956</v>
      </c>
      <c r="O897" s="115">
        <f t="shared" ca="1" si="105"/>
        <v>2745.1266208055822</v>
      </c>
    </row>
    <row r="898" spans="1:15" hidden="1" x14ac:dyDescent="0.25">
      <c r="A898" s="62">
        <f t="shared" si="106"/>
        <v>897</v>
      </c>
      <c r="B898" s="63">
        <f t="shared" ca="1" si="107"/>
        <v>5.7464753898964702E-2</v>
      </c>
      <c r="C898" s="123">
        <f t="shared" ca="1" si="108"/>
        <v>-41.820406210256124</v>
      </c>
      <c r="D898" s="99">
        <f t="shared" ca="1" si="108"/>
        <v>8304.6842986102456</v>
      </c>
      <c r="E898" s="64">
        <f t="shared" ca="1" si="108"/>
        <v>454.01158676209343</v>
      </c>
      <c r="F898" s="64">
        <f t="shared" ca="1" si="112"/>
        <v>408.61523591603702</v>
      </c>
      <c r="G898" s="64">
        <f t="shared" ca="1" si="112"/>
        <v>1068.8214879788165</v>
      </c>
      <c r="H898" s="64">
        <f t="shared" ca="1" si="112"/>
        <v>954.09567609224052</v>
      </c>
      <c r="I898" s="64">
        <f t="shared" ca="1" si="112"/>
        <v>303.03837445773735</v>
      </c>
      <c r="J898" s="64">
        <f t="shared" ca="1" si="112"/>
        <v>780.91645687169989</v>
      </c>
      <c r="K898" s="64">
        <f t="shared" ca="1" si="112"/>
        <v>10.181546916815819</v>
      </c>
      <c r="L898" s="64">
        <f t="shared" ca="1" si="112"/>
        <v>916.48036639701672</v>
      </c>
      <c r="M898" s="64">
        <f t="shared" ca="1" si="112"/>
        <v>1749.0960411270958</v>
      </c>
      <c r="N898" s="64">
        <f t="shared" ca="1" si="112"/>
        <v>952.94410807244253</v>
      </c>
      <c r="O898" s="115">
        <f t="shared" ref="O898:O961" ca="1" si="113">SUM(E898:N898)</f>
        <v>7598.2008805919959</v>
      </c>
    </row>
    <row r="899" spans="1:15" hidden="1" x14ac:dyDescent="0.25">
      <c r="A899" s="62">
        <f t="shared" ref="A899:A962" si="114">1+A898</f>
        <v>898</v>
      </c>
      <c r="B899" s="63">
        <f t="shared" ref="B899:B962" ca="1" si="115">_xlfn.NORM.INV(RAND(),$R$1,$U$1)</f>
        <v>5.1168149085849747E-2</v>
      </c>
      <c r="C899" s="123">
        <f t="shared" ref="C899:N962" ca="1" si="116">(_xlfn.NORM.INV(RAND(),C$1*$R$1,C$1*$U$1))</f>
        <v>410.94216552901116</v>
      </c>
      <c r="D899" s="99">
        <f t="shared" ca="1" si="116"/>
        <v>1635.7611264419775</v>
      </c>
      <c r="E899" s="64">
        <f t="shared" ca="1" si="116"/>
        <v>418.76131408135484</v>
      </c>
      <c r="F899" s="64">
        <f t="shared" ca="1" si="116"/>
        <v>586.47015191099399</v>
      </c>
      <c r="G899" s="64">
        <f t="shared" ca="1" si="116"/>
        <v>-238.16383547040743</v>
      </c>
      <c r="H899" s="64">
        <f t="shared" ca="1" si="116"/>
        <v>430.5472027181662</v>
      </c>
      <c r="I899" s="64">
        <f t="shared" ca="1" si="116"/>
        <v>1399.8222181604517</v>
      </c>
      <c r="J899" s="64">
        <f t="shared" ca="1" si="116"/>
        <v>799.43333943883954</v>
      </c>
      <c r="K899" s="64">
        <f t="shared" ca="1" si="116"/>
        <v>588.11851647841536</v>
      </c>
      <c r="L899" s="64">
        <f t="shared" ca="1" si="116"/>
        <v>799.46708821362142</v>
      </c>
      <c r="M899" s="64">
        <f t="shared" ca="1" si="116"/>
        <v>1667.230587427415</v>
      </c>
      <c r="N899" s="64">
        <f t="shared" ca="1" si="116"/>
        <v>192.14093195666851</v>
      </c>
      <c r="O899" s="115">
        <f t="shared" ca="1" si="113"/>
        <v>6643.8275149155197</v>
      </c>
    </row>
    <row r="900" spans="1:15" hidden="1" x14ac:dyDescent="0.25">
      <c r="A900" s="62">
        <f t="shared" si="114"/>
        <v>899</v>
      </c>
      <c r="B900" s="63">
        <f t="shared" ca="1" si="115"/>
        <v>7.9367568744893618E-2</v>
      </c>
      <c r="C900" s="123">
        <f t="shared" ca="1" si="116"/>
        <v>339.00621757777344</v>
      </c>
      <c r="D900" s="99">
        <f t="shared" ca="1" si="116"/>
        <v>9169.7457470836362</v>
      </c>
      <c r="E900" s="64">
        <f t="shared" ca="1" si="116"/>
        <v>512.58153312224329</v>
      </c>
      <c r="F900" s="64">
        <f t="shared" ca="1" si="116"/>
        <v>1401.9380959854302</v>
      </c>
      <c r="G900" s="64">
        <f t="shared" ca="1" si="116"/>
        <v>1019.9545779529129</v>
      </c>
      <c r="H900" s="64">
        <f t="shared" ca="1" si="116"/>
        <v>531.23237552117757</v>
      </c>
      <c r="I900" s="64">
        <f t="shared" ca="1" si="116"/>
        <v>425.7797578052556</v>
      </c>
      <c r="J900" s="64">
        <f t="shared" ca="1" si="116"/>
        <v>1388.9904142538132</v>
      </c>
      <c r="K900" s="64">
        <f t="shared" ca="1" si="116"/>
        <v>-128.50124341034609</v>
      </c>
      <c r="L900" s="64">
        <f t="shared" ca="1" si="116"/>
        <v>643.01038150302827</v>
      </c>
      <c r="M900" s="64">
        <f t="shared" ca="1" si="116"/>
        <v>238.18199859520479</v>
      </c>
      <c r="N900" s="64">
        <f t="shared" ca="1" si="116"/>
        <v>-56.152336434176277</v>
      </c>
      <c r="O900" s="115">
        <f t="shared" ca="1" si="113"/>
        <v>5977.0155548945431</v>
      </c>
    </row>
    <row r="901" spans="1:15" hidden="1" x14ac:dyDescent="0.25">
      <c r="A901" s="62">
        <f t="shared" si="114"/>
        <v>900</v>
      </c>
      <c r="B901" s="63">
        <f t="shared" ca="1" si="115"/>
        <v>3.3382986157923969E-2</v>
      </c>
      <c r="C901" s="123">
        <f t="shared" ca="1" si="116"/>
        <v>-146.38323436023802</v>
      </c>
      <c r="D901" s="99">
        <f t="shared" ca="1" si="116"/>
        <v>1765.7086231157941</v>
      </c>
      <c r="E901" s="64">
        <f t="shared" ca="1" si="116"/>
        <v>-3.1232642462437639</v>
      </c>
      <c r="F901" s="64">
        <f t="shared" ca="1" si="116"/>
        <v>140.15471324496696</v>
      </c>
      <c r="G901" s="64">
        <f t="shared" ca="1" si="116"/>
        <v>13.435486282773809</v>
      </c>
      <c r="H901" s="64">
        <f t="shared" ca="1" si="116"/>
        <v>1221.5166480362889</v>
      </c>
      <c r="I901" s="64">
        <f t="shared" ca="1" si="116"/>
        <v>855.32251878255647</v>
      </c>
      <c r="J901" s="64">
        <f t="shared" ca="1" si="116"/>
        <v>869.02536489361</v>
      </c>
      <c r="K901" s="64">
        <f t="shared" ca="1" si="116"/>
        <v>-137.72528556184568</v>
      </c>
      <c r="L901" s="64">
        <f t="shared" ca="1" si="116"/>
        <v>198.40564836991405</v>
      </c>
      <c r="M901" s="64">
        <f t="shared" ca="1" si="116"/>
        <v>624.42186130372772</v>
      </c>
      <c r="N901" s="64">
        <f t="shared" ca="1" si="116"/>
        <v>536.96836372870155</v>
      </c>
      <c r="O901" s="115">
        <f t="shared" ca="1" si="113"/>
        <v>4318.4020548344497</v>
      </c>
    </row>
    <row r="902" spans="1:15" hidden="1" x14ac:dyDescent="0.25">
      <c r="A902" s="62">
        <f t="shared" si="114"/>
        <v>901</v>
      </c>
      <c r="B902" s="63">
        <f t="shared" ca="1" si="115"/>
        <v>2.49644625681977E-2</v>
      </c>
      <c r="C902" s="123">
        <f t="shared" ca="1" si="116"/>
        <v>453.13654559990204</v>
      </c>
      <c r="D902" s="99">
        <f t="shared" ca="1" si="116"/>
        <v>83.020701750570879</v>
      </c>
      <c r="E902" s="64">
        <f t="shared" ca="1" si="116"/>
        <v>603.31274973279665</v>
      </c>
      <c r="F902" s="64">
        <f t="shared" ca="1" si="116"/>
        <v>724.10346818612015</v>
      </c>
      <c r="G902" s="64">
        <f t="shared" ca="1" si="116"/>
        <v>486.72051941188653</v>
      </c>
      <c r="H902" s="64">
        <f t="shared" ca="1" si="116"/>
        <v>808.29218402212314</v>
      </c>
      <c r="I902" s="64">
        <f t="shared" ca="1" si="116"/>
        <v>849.56055737454187</v>
      </c>
      <c r="J902" s="64">
        <f t="shared" ca="1" si="116"/>
        <v>-288.3563303391021</v>
      </c>
      <c r="K902" s="64">
        <f t="shared" ca="1" si="116"/>
        <v>163.76556308459294</v>
      </c>
      <c r="L902" s="64">
        <f t="shared" ca="1" si="116"/>
        <v>25.202880466334079</v>
      </c>
      <c r="M902" s="64">
        <f t="shared" ca="1" si="116"/>
        <v>169.48522821164244</v>
      </c>
      <c r="N902" s="64">
        <f t="shared" ca="1" si="116"/>
        <v>235.58571131028356</v>
      </c>
      <c r="O902" s="115">
        <f t="shared" ca="1" si="113"/>
        <v>3777.6725314612195</v>
      </c>
    </row>
    <row r="903" spans="1:15" hidden="1" x14ac:dyDescent="0.25">
      <c r="A903" s="62">
        <f t="shared" si="114"/>
        <v>902</v>
      </c>
      <c r="B903" s="63">
        <f t="shared" ca="1" si="115"/>
        <v>2.3853261791975978E-2</v>
      </c>
      <c r="C903" s="123">
        <f t="shared" ca="1" si="116"/>
        <v>1612.8266782499502</v>
      </c>
      <c r="D903" s="99">
        <f t="shared" ca="1" si="116"/>
        <v>9198.1169607263</v>
      </c>
      <c r="E903" s="64">
        <f t="shared" ca="1" si="116"/>
        <v>516.97686522281265</v>
      </c>
      <c r="F903" s="64">
        <f t="shared" ca="1" si="116"/>
        <v>-54.268819761288228</v>
      </c>
      <c r="G903" s="64">
        <f t="shared" ca="1" si="116"/>
        <v>682.49522609459677</v>
      </c>
      <c r="H903" s="64">
        <f t="shared" ca="1" si="116"/>
        <v>418.08147318512744</v>
      </c>
      <c r="I903" s="64">
        <f t="shared" ca="1" si="116"/>
        <v>882.51609068236098</v>
      </c>
      <c r="J903" s="64">
        <f t="shared" ca="1" si="116"/>
        <v>245.62661891560955</v>
      </c>
      <c r="K903" s="64">
        <f t="shared" ca="1" si="116"/>
        <v>1144.7775723357829</v>
      </c>
      <c r="L903" s="64">
        <f t="shared" ca="1" si="116"/>
        <v>1431.740511128593</v>
      </c>
      <c r="M903" s="64">
        <f t="shared" ca="1" si="116"/>
        <v>53.396251060394093</v>
      </c>
      <c r="N903" s="64">
        <f t="shared" ca="1" si="116"/>
        <v>465.46997262383763</v>
      </c>
      <c r="O903" s="115">
        <f t="shared" ca="1" si="113"/>
        <v>5786.8117614878265</v>
      </c>
    </row>
    <row r="904" spans="1:15" hidden="1" x14ac:dyDescent="0.25">
      <c r="A904" s="62">
        <f t="shared" si="114"/>
        <v>903</v>
      </c>
      <c r="B904" s="63">
        <f t="shared" ca="1" si="115"/>
        <v>0.1500087229949304</v>
      </c>
      <c r="C904" s="123">
        <f t="shared" ca="1" si="116"/>
        <v>796.63228230030234</v>
      </c>
      <c r="D904" s="99">
        <f t="shared" ca="1" si="116"/>
        <v>10622.775260142551</v>
      </c>
      <c r="E904" s="64">
        <f t="shared" ca="1" si="116"/>
        <v>532.58587654656105</v>
      </c>
      <c r="F904" s="64">
        <f t="shared" ca="1" si="116"/>
        <v>748.74911830066867</v>
      </c>
      <c r="G904" s="64">
        <f t="shared" ca="1" si="116"/>
        <v>-656.91788222475975</v>
      </c>
      <c r="H904" s="64">
        <f t="shared" ca="1" si="116"/>
        <v>142.19593310342646</v>
      </c>
      <c r="I904" s="64">
        <f t="shared" ca="1" si="116"/>
        <v>300.38360021435767</v>
      </c>
      <c r="J904" s="64">
        <f t="shared" ca="1" si="116"/>
        <v>969.27097721499763</v>
      </c>
      <c r="K904" s="64">
        <f t="shared" ca="1" si="116"/>
        <v>32.663034030056167</v>
      </c>
      <c r="L904" s="64">
        <f t="shared" ca="1" si="116"/>
        <v>101.21113464553559</v>
      </c>
      <c r="M904" s="64">
        <f t="shared" ca="1" si="116"/>
        <v>56.327248131734962</v>
      </c>
      <c r="N904" s="64">
        <f t="shared" ca="1" si="116"/>
        <v>444.05305315699104</v>
      </c>
      <c r="O904" s="115">
        <f t="shared" ca="1" si="113"/>
        <v>2670.5220931195695</v>
      </c>
    </row>
    <row r="905" spans="1:15" hidden="1" x14ac:dyDescent="0.25">
      <c r="A905" s="62">
        <f t="shared" si="114"/>
        <v>904</v>
      </c>
      <c r="B905" s="63">
        <f t="shared" ca="1" si="115"/>
        <v>3.0965200374842475E-2</v>
      </c>
      <c r="C905" s="123">
        <f t="shared" ca="1" si="116"/>
        <v>850.05695261006076</v>
      </c>
      <c r="D905" s="99">
        <f t="shared" ca="1" si="116"/>
        <v>7086.0228266402792</v>
      </c>
      <c r="E905" s="64">
        <f t="shared" ca="1" si="116"/>
        <v>2303.3901730610778</v>
      </c>
      <c r="F905" s="64">
        <f t="shared" ca="1" si="116"/>
        <v>336.72573382851175</v>
      </c>
      <c r="G905" s="64">
        <f t="shared" ca="1" si="116"/>
        <v>622.44688827471953</v>
      </c>
      <c r="H905" s="64">
        <f t="shared" ca="1" si="116"/>
        <v>1329.169642314328</v>
      </c>
      <c r="I905" s="64">
        <f t="shared" ca="1" si="116"/>
        <v>454.42766409757257</v>
      </c>
      <c r="J905" s="64">
        <f t="shared" ca="1" si="116"/>
        <v>433.37304938955532</v>
      </c>
      <c r="K905" s="64">
        <f t="shared" ca="1" si="116"/>
        <v>347.18973393112668</v>
      </c>
      <c r="L905" s="64">
        <f t="shared" ca="1" si="116"/>
        <v>963.27462226756779</v>
      </c>
      <c r="M905" s="64">
        <f t="shared" ca="1" si="116"/>
        <v>140.52413845539098</v>
      </c>
      <c r="N905" s="64">
        <f t="shared" ca="1" si="116"/>
        <v>970.02651498869682</v>
      </c>
      <c r="O905" s="115">
        <f t="shared" ca="1" si="113"/>
        <v>7900.5481606085468</v>
      </c>
    </row>
    <row r="906" spans="1:15" hidden="1" x14ac:dyDescent="0.25">
      <c r="A906" s="62">
        <f t="shared" si="114"/>
        <v>905</v>
      </c>
      <c r="B906" s="63">
        <f t="shared" ca="1" si="115"/>
        <v>0.1180173231443544</v>
      </c>
      <c r="C906" s="123">
        <f t="shared" ca="1" si="116"/>
        <v>704.83613781180281</v>
      </c>
      <c r="D906" s="99">
        <f t="shared" ca="1" si="116"/>
        <v>4962.7809373013388</v>
      </c>
      <c r="E906" s="64">
        <f t="shared" ca="1" si="116"/>
        <v>553.94905723536726</v>
      </c>
      <c r="F906" s="64">
        <f t="shared" ref="F906:N921" ca="1" si="117">(_xlfn.NORM.INV(RAND(),F$1*$R$1,F$1*$U$1))</f>
        <v>801.15542361730024</v>
      </c>
      <c r="G906" s="64">
        <f t="shared" ca="1" si="117"/>
        <v>750.44190697577346</v>
      </c>
      <c r="H906" s="64">
        <f t="shared" ca="1" si="117"/>
        <v>600.65633113351237</v>
      </c>
      <c r="I906" s="64">
        <f t="shared" ca="1" si="117"/>
        <v>119.43950991790479</v>
      </c>
      <c r="J906" s="64">
        <f t="shared" ca="1" si="117"/>
        <v>1078.2254899527011</v>
      </c>
      <c r="K906" s="64">
        <f t="shared" ca="1" si="117"/>
        <v>-419.12235019111961</v>
      </c>
      <c r="L906" s="64">
        <f t="shared" ca="1" si="117"/>
        <v>647.49814822874293</v>
      </c>
      <c r="M906" s="64">
        <f t="shared" ca="1" si="117"/>
        <v>625.39295355564639</v>
      </c>
      <c r="N906" s="64">
        <f t="shared" ca="1" si="117"/>
        <v>147.36231259713844</v>
      </c>
      <c r="O906" s="115">
        <f t="shared" ca="1" si="113"/>
        <v>4904.9987830229666</v>
      </c>
    </row>
    <row r="907" spans="1:15" hidden="1" x14ac:dyDescent="0.25">
      <c r="A907" s="62">
        <f t="shared" si="114"/>
        <v>906</v>
      </c>
      <c r="B907" s="63">
        <f t="shared" ca="1" si="115"/>
        <v>7.735665156625629E-2</v>
      </c>
      <c r="C907" s="123">
        <f t="shared" ca="1" si="116"/>
        <v>769.56280486796732</v>
      </c>
      <c r="D907" s="99">
        <f t="shared" ca="1" si="116"/>
        <v>7949.1292140229798</v>
      </c>
      <c r="E907" s="64">
        <f t="shared" ca="1" si="116"/>
        <v>447.5109584097234</v>
      </c>
      <c r="F907" s="64">
        <f t="shared" ca="1" si="117"/>
        <v>-82.408626823470058</v>
      </c>
      <c r="G907" s="64">
        <f t="shared" ca="1" si="117"/>
        <v>503.84245281356232</v>
      </c>
      <c r="H907" s="64">
        <f t="shared" ca="1" si="117"/>
        <v>196.29900269002195</v>
      </c>
      <c r="I907" s="64">
        <f t="shared" ca="1" si="117"/>
        <v>1010.3134950712915</v>
      </c>
      <c r="J907" s="64">
        <f t="shared" ca="1" si="117"/>
        <v>311.86608639420615</v>
      </c>
      <c r="K907" s="64">
        <f t="shared" ca="1" si="117"/>
        <v>595.07960927051602</v>
      </c>
      <c r="L907" s="64">
        <f t="shared" ca="1" si="117"/>
        <v>244.90092133154735</v>
      </c>
      <c r="M907" s="64">
        <f t="shared" ca="1" si="117"/>
        <v>197.18995497805867</v>
      </c>
      <c r="N907" s="64">
        <f t="shared" ca="1" si="117"/>
        <v>671.20610416095315</v>
      </c>
      <c r="O907" s="115">
        <f t="shared" ca="1" si="113"/>
        <v>4095.7999582964108</v>
      </c>
    </row>
    <row r="908" spans="1:15" hidden="1" x14ac:dyDescent="0.25">
      <c r="A908" s="62">
        <f t="shared" si="114"/>
        <v>907</v>
      </c>
      <c r="B908" s="63">
        <f t="shared" ca="1" si="115"/>
        <v>4.9337504937423379E-2</v>
      </c>
      <c r="C908" s="123">
        <f t="shared" ca="1" si="116"/>
        <v>174.71585549853808</v>
      </c>
      <c r="D908" s="99">
        <f t="shared" ca="1" si="116"/>
        <v>-3208.2074802890911</v>
      </c>
      <c r="E908" s="64">
        <f t="shared" ca="1" si="116"/>
        <v>-142.80066993936646</v>
      </c>
      <c r="F908" s="64">
        <f t="shared" ca="1" si="117"/>
        <v>257.23384910387881</v>
      </c>
      <c r="G908" s="64">
        <f t="shared" ca="1" si="117"/>
        <v>619.58277519481896</v>
      </c>
      <c r="H908" s="64">
        <f t="shared" ca="1" si="117"/>
        <v>1033.365977304999</v>
      </c>
      <c r="I908" s="64">
        <f t="shared" ca="1" si="117"/>
        <v>4.3712647131909534</v>
      </c>
      <c r="J908" s="64">
        <f t="shared" ca="1" si="117"/>
        <v>-11.145749336050642</v>
      </c>
      <c r="K908" s="64">
        <f t="shared" ca="1" si="117"/>
        <v>854.51073219326872</v>
      </c>
      <c r="L908" s="64">
        <f t="shared" ca="1" si="117"/>
        <v>311.68470764210957</v>
      </c>
      <c r="M908" s="64">
        <f t="shared" ca="1" si="117"/>
        <v>-154.87043146562132</v>
      </c>
      <c r="N908" s="64">
        <f t="shared" ca="1" si="117"/>
        <v>243.00602085982888</v>
      </c>
      <c r="O908" s="115">
        <f t="shared" ca="1" si="113"/>
        <v>3014.938476271057</v>
      </c>
    </row>
    <row r="909" spans="1:15" hidden="1" x14ac:dyDescent="0.25">
      <c r="A909" s="62">
        <f t="shared" si="114"/>
        <v>908</v>
      </c>
      <c r="B909" s="63">
        <f t="shared" ca="1" si="115"/>
        <v>-7.8324948957471663E-3</v>
      </c>
      <c r="C909" s="123">
        <f t="shared" ca="1" si="116"/>
        <v>876.74369691109587</v>
      </c>
      <c r="D909" s="99">
        <f t="shared" ca="1" si="116"/>
        <v>3548.5723985961358</v>
      </c>
      <c r="E909" s="64">
        <f t="shared" ca="1" si="116"/>
        <v>847.73255653577291</v>
      </c>
      <c r="F909" s="64">
        <f t="shared" ca="1" si="117"/>
        <v>1049.2787418310629</v>
      </c>
      <c r="G909" s="64">
        <f t="shared" ca="1" si="117"/>
        <v>256.11779597113741</v>
      </c>
      <c r="H909" s="64">
        <f t="shared" ca="1" si="117"/>
        <v>1138.8826423944754</v>
      </c>
      <c r="I909" s="64">
        <f t="shared" ca="1" si="117"/>
        <v>1017.5552773535919</v>
      </c>
      <c r="J909" s="64">
        <f t="shared" ca="1" si="117"/>
        <v>428.35283912233723</v>
      </c>
      <c r="K909" s="64">
        <f t="shared" ca="1" si="117"/>
        <v>265.60733071708182</v>
      </c>
      <c r="L909" s="64">
        <f t="shared" ca="1" si="117"/>
        <v>784.12296853569183</v>
      </c>
      <c r="M909" s="64">
        <f t="shared" ca="1" si="117"/>
        <v>1075.1819196171773</v>
      </c>
      <c r="N909" s="64">
        <f t="shared" ca="1" si="117"/>
        <v>820.68135682607453</v>
      </c>
      <c r="O909" s="115">
        <f t="shared" ca="1" si="113"/>
        <v>7683.5134289044036</v>
      </c>
    </row>
    <row r="910" spans="1:15" hidden="1" x14ac:dyDescent="0.25">
      <c r="A910" s="62">
        <f t="shared" si="114"/>
        <v>909</v>
      </c>
      <c r="B910" s="63">
        <f t="shared" ca="1" si="115"/>
        <v>1.5855251987944116E-2</v>
      </c>
      <c r="C910" s="123">
        <f t="shared" ca="1" si="116"/>
        <v>-774.24889701849929</v>
      </c>
      <c r="D910" s="99">
        <f t="shared" ca="1" si="116"/>
        <v>13555.05656107655</v>
      </c>
      <c r="E910" s="64">
        <f t="shared" ca="1" si="116"/>
        <v>905.50307067971312</v>
      </c>
      <c r="F910" s="64">
        <f t="shared" ca="1" si="117"/>
        <v>-194.3824183863079</v>
      </c>
      <c r="G910" s="64">
        <f t="shared" ca="1" si="117"/>
        <v>1429.4246724505224</v>
      </c>
      <c r="H910" s="64">
        <f t="shared" ca="1" si="117"/>
        <v>712.60786815046993</v>
      </c>
      <c r="I910" s="64">
        <f t="shared" ca="1" si="117"/>
        <v>100.4644732745893</v>
      </c>
      <c r="J910" s="64">
        <f t="shared" ca="1" si="117"/>
        <v>1196.8757013066165</v>
      </c>
      <c r="K910" s="64">
        <f t="shared" ca="1" si="117"/>
        <v>985.90614363867371</v>
      </c>
      <c r="L910" s="64">
        <f t="shared" ca="1" si="117"/>
        <v>-226.23308037225058</v>
      </c>
      <c r="M910" s="64">
        <f t="shared" ca="1" si="117"/>
        <v>384.70445773969789</v>
      </c>
      <c r="N910" s="64">
        <f t="shared" ca="1" si="117"/>
        <v>-407.70484247609556</v>
      </c>
      <c r="O910" s="115">
        <f t="shared" ca="1" si="113"/>
        <v>4887.1660460056282</v>
      </c>
    </row>
    <row r="911" spans="1:15" hidden="1" x14ac:dyDescent="0.25">
      <c r="A911" s="62">
        <f t="shared" si="114"/>
        <v>910</v>
      </c>
      <c r="B911" s="63">
        <f t="shared" ca="1" si="115"/>
        <v>5.0772278177861299E-2</v>
      </c>
      <c r="C911" s="123">
        <f t="shared" ca="1" si="116"/>
        <v>554.18622169702053</v>
      </c>
      <c r="D911" s="99">
        <f t="shared" ca="1" si="116"/>
        <v>11243.047642432963</v>
      </c>
      <c r="E911" s="64">
        <f t="shared" ca="1" si="116"/>
        <v>537.67478618236157</v>
      </c>
      <c r="F911" s="64">
        <f t="shared" ca="1" si="117"/>
        <v>1215.3744807933876</v>
      </c>
      <c r="G911" s="64">
        <f t="shared" ca="1" si="117"/>
        <v>861.30346636434047</v>
      </c>
      <c r="H911" s="64">
        <f t="shared" ca="1" si="117"/>
        <v>83.323656566091017</v>
      </c>
      <c r="I911" s="64">
        <f t="shared" ca="1" si="117"/>
        <v>851.09767035932214</v>
      </c>
      <c r="J911" s="64">
        <f t="shared" ca="1" si="117"/>
        <v>821.85234501470438</v>
      </c>
      <c r="K911" s="64">
        <f t="shared" ca="1" si="117"/>
        <v>792.69577992087227</v>
      </c>
      <c r="L911" s="64">
        <f t="shared" ca="1" si="117"/>
        <v>548.5561624122588</v>
      </c>
      <c r="M911" s="64">
        <f t="shared" ca="1" si="117"/>
        <v>614.86400522776194</v>
      </c>
      <c r="N911" s="64">
        <f t="shared" ca="1" si="117"/>
        <v>966.67364449065997</v>
      </c>
      <c r="O911" s="115">
        <f t="shared" ca="1" si="113"/>
        <v>7293.4159973317601</v>
      </c>
    </row>
    <row r="912" spans="1:15" hidden="1" x14ac:dyDescent="0.25">
      <c r="A912" s="62">
        <f t="shared" si="114"/>
        <v>911</v>
      </c>
      <c r="B912" s="63">
        <f t="shared" ca="1" si="115"/>
        <v>7.3589643350470232E-2</v>
      </c>
      <c r="C912" s="123">
        <f t="shared" ca="1" si="116"/>
        <v>1324.0953070100479</v>
      </c>
      <c r="D912" s="99">
        <f t="shared" ca="1" si="116"/>
        <v>11966.273779137216</v>
      </c>
      <c r="E912" s="64">
        <f t="shared" ca="1" si="116"/>
        <v>-508.55702800549568</v>
      </c>
      <c r="F912" s="64">
        <f t="shared" ca="1" si="117"/>
        <v>1583.2054956444788</v>
      </c>
      <c r="G912" s="64">
        <f t="shared" ca="1" si="117"/>
        <v>580.964281480723</v>
      </c>
      <c r="H912" s="64">
        <f t="shared" ca="1" si="117"/>
        <v>447.77370571281273</v>
      </c>
      <c r="I912" s="64">
        <f t="shared" ca="1" si="117"/>
        <v>933.89929070762742</v>
      </c>
      <c r="J912" s="64">
        <f t="shared" ca="1" si="117"/>
        <v>118.99884509209994</v>
      </c>
      <c r="K912" s="64">
        <f t="shared" ca="1" si="117"/>
        <v>191.45184082317633</v>
      </c>
      <c r="L912" s="64">
        <f t="shared" ca="1" si="117"/>
        <v>-106.97369224016393</v>
      </c>
      <c r="M912" s="64">
        <f t="shared" ca="1" si="117"/>
        <v>856.9105644215565</v>
      </c>
      <c r="N912" s="64">
        <f t="shared" ca="1" si="117"/>
        <v>931.1307810368495</v>
      </c>
      <c r="O912" s="115">
        <f t="shared" ca="1" si="113"/>
        <v>5028.8040846736649</v>
      </c>
    </row>
    <row r="913" spans="1:15" hidden="1" x14ac:dyDescent="0.25">
      <c r="A913" s="62">
        <f t="shared" si="114"/>
        <v>912</v>
      </c>
      <c r="B913" s="63">
        <f t="shared" ca="1" si="115"/>
        <v>-2.8109730613345041E-2</v>
      </c>
      <c r="C913" s="123">
        <f t="shared" ca="1" si="116"/>
        <v>717.01530792898598</v>
      </c>
      <c r="D913" s="99">
        <f t="shared" ca="1" si="116"/>
        <v>2108.116775330469</v>
      </c>
      <c r="E913" s="64">
        <f t="shared" ca="1" si="116"/>
        <v>-70.253981317960552</v>
      </c>
      <c r="F913" s="64">
        <f t="shared" ca="1" si="117"/>
        <v>488.86732685377558</v>
      </c>
      <c r="G913" s="64">
        <f t="shared" ca="1" si="117"/>
        <v>-380.77908457007925</v>
      </c>
      <c r="H913" s="64">
        <f t="shared" ca="1" si="117"/>
        <v>278.77446817574167</v>
      </c>
      <c r="I913" s="64">
        <f t="shared" ca="1" si="117"/>
        <v>351.9420069590185</v>
      </c>
      <c r="J913" s="64">
        <f t="shared" ca="1" si="117"/>
        <v>182.85823293551141</v>
      </c>
      <c r="K913" s="64">
        <f t="shared" ca="1" si="117"/>
        <v>327.5392423701561</v>
      </c>
      <c r="L913" s="64">
        <f t="shared" ca="1" si="117"/>
        <v>601.49075937864382</v>
      </c>
      <c r="M913" s="64">
        <f t="shared" ca="1" si="117"/>
        <v>-266.05205164492918</v>
      </c>
      <c r="N913" s="64">
        <f t="shared" ca="1" si="117"/>
        <v>1896.687366773444</v>
      </c>
      <c r="O913" s="115">
        <f t="shared" ca="1" si="113"/>
        <v>3411.074285913322</v>
      </c>
    </row>
    <row r="914" spans="1:15" hidden="1" x14ac:dyDescent="0.25">
      <c r="A914" s="62">
        <f t="shared" si="114"/>
        <v>913</v>
      </c>
      <c r="B914" s="63">
        <f t="shared" ca="1" si="115"/>
        <v>5.2747867297277276E-2</v>
      </c>
      <c r="C914" s="123">
        <f t="shared" ca="1" si="116"/>
        <v>563.99909241937155</v>
      </c>
      <c r="D914" s="99">
        <f t="shared" ca="1" si="116"/>
        <v>10708.230984138061</v>
      </c>
      <c r="E914" s="64">
        <f t="shared" ca="1" si="116"/>
        <v>-388.86668188290628</v>
      </c>
      <c r="F914" s="64">
        <f t="shared" ca="1" si="117"/>
        <v>209.38698329344288</v>
      </c>
      <c r="G914" s="64">
        <f t="shared" ca="1" si="117"/>
        <v>1061.8131504517214</v>
      </c>
      <c r="H914" s="64">
        <f t="shared" ca="1" si="117"/>
        <v>159.2840667074878</v>
      </c>
      <c r="I914" s="64">
        <f t="shared" ca="1" si="117"/>
        <v>628.59554896796919</v>
      </c>
      <c r="J914" s="64">
        <f t="shared" ca="1" si="117"/>
        <v>335.7270505084133</v>
      </c>
      <c r="K914" s="64">
        <f t="shared" ca="1" si="117"/>
        <v>815.83670255087509</v>
      </c>
      <c r="L914" s="64">
        <f t="shared" ca="1" si="117"/>
        <v>740.64979645586016</v>
      </c>
      <c r="M914" s="64">
        <f t="shared" ca="1" si="117"/>
        <v>-241.72586519702668</v>
      </c>
      <c r="N914" s="64">
        <f t="shared" ca="1" si="117"/>
        <v>1069.1946728297426</v>
      </c>
      <c r="O914" s="115">
        <f t="shared" ca="1" si="113"/>
        <v>4389.8954246855792</v>
      </c>
    </row>
    <row r="915" spans="1:15" hidden="1" x14ac:dyDescent="0.25">
      <c r="A915" s="62">
        <f t="shared" si="114"/>
        <v>914</v>
      </c>
      <c r="B915" s="63">
        <f t="shared" ca="1" si="115"/>
        <v>0.11494822135450694</v>
      </c>
      <c r="C915" s="123">
        <f t="shared" ca="1" si="116"/>
        <v>449.58117141537031</v>
      </c>
      <c r="D915" s="99">
        <f t="shared" ca="1" si="116"/>
        <v>5864.3913774392377</v>
      </c>
      <c r="E915" s="64">
        <f t="shared" ca="1" si="116"/>
        <v>487.62176625508954</v>
      </c>
      <c r="F915" s="64">
        <f t="shared" ca="1" si="117"/>
        <v>255.26974339567349</v>
      </c>
      <c r="G915" s="64">
        <f t="shared" ca="1" si="117"/>
        <v>527.19128066288658</v>
      </c>
      <c r="H915" s="64">
        <f t="shared" ca="1" si="117"/>
        <v>1340.5852756665329</v>
      </c>
      <c r="I915" s="64">
        <f t="shared" ca="1" si="117"/>
        <v>449.90433914295477</v>
      </c>
      <c r="J915" s="64">
        <f t="shared" ca="1" si="117"/>
        <v>192.04447521396474</v>
      </c>
      <c r="K915" s="64">
        <f t="shared" ca="1" si="117"/>
        <v>816.59202992140808</v>
      </c>
      <c r="L915" s="64">
        <f t="shared" ca="1" si="117"/>
        <v>18.80237668028019</v>
      </c>
      <c r="M915" s="64">
        <f t="shared" ca="1" si="117"/>
        <v>1485.8974251462723</v>
      </c>
      <c r="N915" s="64">
        <f t="shared" ca="1" si="117"/>
        <v>411.43692068274538</v>
      </c>
      <c r="O915" s="115">
        <f t="shared" ca="1" si="113"/>
        <v>5985.3456327678077</v>
      </c>
    </row>
    <row r="916" spans="1:15" hidden="1" x14ac:dyDescent="0.25">
      <c r="A916" s="62">
        <f t="shared" si="114"/>
        <v>915</v>
      </c>
      <c r="B916" s="63">
        <f t="shared" ca="1" si="115"/>
        <v>0.11704823422668259</v>
      </c>
      <c r="C916" s="123">
        <f t="shared" ca="1" si="116"/>
        <v>-33.755618223899091</v>
      </c>
      <c r="D916" s="99">
        <f t="shared" ca="1" si="116"/>
        <v>8175.8546720461118</v>
      </c>
      <c r="E916" s="64">
        <f t="shared" ca="1" si="116"/>
        <v>1015.2922181555555</v>
      </c>
      <c r="F916" s="64">
        <f t="shared" ca="1" si="117"/>
        <v>698.06061575857575</v>
      </c>
      <c r="G916" s="64">
        <f t="shared" ca="1" si="117"/>
        <v>-404.26132679144837</v>
      </c>
      <c r="H916" s="64">
        <f t="shared" ca="1" si="117"/>
        <v>864.48995988054025</v>
      </c>
      <c r="I916" s="64">
        <f t="shared" ca="1" si="117"/>
        <v>520.4467663307953</v>
      </c>
      <c r="J916" s="64">
        <f t="shared" ca="1" si="117"/>
        <v>211.20194953158779</v>
      </c>
      <c r="K916" s="64">
        <f t="shared" ca="1" si="117"/>
        <v>-218.33455833579706</v>
      </c>
      <c r="L916" s="64">
        <f t="shared" ca="1" si="117"/>
        <v>890.80316970672379</v>
      </c>
      <c r="M916" s="64">
        <f t="shared" ca="1" si="117"/>
        <v>1146.7163591233746</v>
      </c>
      <c r="N916" s="64">
        <f t="shared" ca="1" si="117"/>
        <v>757.69119563463846</v>
      </c>
      <c r="O916" s="115">
        <f t="shared" ca="1" si="113"/>
        <v>5482.1063489945454</v>
      </c>
    </row>
    <row r="917" spans="1:15" hidden="1" x14ac:dyDescent="0.25">
      <c r="A917" s="62">
        <f t="shared" si="114"/>
        <v>916</v>
      </c>
      <c r="B917" s="63">
        <f t="shared" ca="1" si="115"/>
        <v>-3.7956012232140138E-2</v>
      </c>
      <c r="C917" s="123">
        <f t="shared" ca="1" si="116"/>
        <v>575.24442610401024</v>
      </c>
      <c r="D917" s="99">
        <f t="shared" ca="1" si="116"/>
        <v>20404.319512070968</v>
      </c>
      <c r="E917" s="64">
        <f t="shared" ca="1" si="116"/>
        <v>-469.05704124955889</v>
      </c>
      <c r="F917" s="64">
        <f t="shared" ca="1" si="117"/>
        <v>1404.2456905011477</v>
      </c>
      <c r="G917" s="64">
        <f t="shared" ca="1" si="117"/>
        <v>614.5066474973645</v>
      </c>
      <c r="H917" s="64">
        <f t="shared" ca="1" si="117"/>
        <v>1290.261572247297</v>
      </c>
      <c r="I917" s="64">
        <f t="shared" ca="1" si="117"/>
        <v>-139.8077744821212</v>
      </c>
      <c r="J917" s="64">
        <f t="shared" ca="1" si="117"/>
        <v>-225.25236398736627</v>
      </c>
      <c r="K917" s="64">
        <f t="shared" ca="1" si="117"/>
        <v>-211.11234975912248</v>
      </c>
      <c r="L917" s="64">
        <f t="shared" ca="1" si="117"/>
        <v>1154.1341981096143</v>
      </c>
      <c r="M917" s="64">
        <f t="shared" ca="1" si="117"/>
        <v>-169.29840651832035</v>
      </c>
      <c r="N917" s="64">
        <f t="shared" ca="1" si="117"/>
        <v>1210.5983180826145</v>
      </c>
      <c r="O917" s="115">
        <f t="shared" ca="1" si="113"/>
        <v>4459.218490441549</v>
      </c>
    </row>
    <row r="918" spans="1:15" hidden="1" x14ac:dyDescent="0.25">
      <c r="A918" s="62">
        <f t="shared" si="114"/>
        <v>917</v>
      </c>
      <c r="B918" s="63">
        <f t="shared" ca="1" si="115"/>
        <v>5.2750812456113023E-2</v>
      </c>
      <c r="C918" s="123">
        <f t="shared" ca="1" si="116"/>
        <v>118.45405397411815</v>
      </c>
      <c r="D918" s="99">
        <f t="shared" ca="1" si="116"/>
        <v>10401.189566452635</v>
      </c>
      <c r="E918" s="64">
        <f t="shared" ca="1" si="116"/>
        <v>376.60071109472005</v>
      </c>
      <c r="F918" s="64">
        <f t="shared" ca="1" si="117"/>
        <v>112.97567832218988</v>
      </c>
      <c r="G918" s="64">
        <f t="shared" ca="1" si="117"/>
        <v>191.71519255374204</v>
      </c>
      <c r="H918" s="64">
        <f t="shared" ca="1" si="117"/>
        <v>557.07618397792896</v>
      </c>
      <c r="I918" s="64">
        <f t="shared" ca="1" si="117"/>
        <v>-23.425323300812011</v>
      </c>
      <c r="J918" s="64">
        <f t="shared" ca="1" si="117"/>
        <v>913.7514122229137</v>
      </c>
      <c r="K918" s="64">
        <f t="shared" ca="1" si="117"/>
        <v>-353.21172316470643</v>
      </c>
      <c r="L918" s="64">
        <f t="shared" ca="1" si="117"/>
        <v>918.91483940386729</v>
      </c>
      <c r="M918" s="64">
        <f t="shared" ca="1" si="117"/>
        <v>-297.42813698113218</v>
      </c>
      <c r="N918" s="64">
        <f t="shared" ca="1" si="117"/>
        <v>827.14150751701322</v>
      </c>
      <c r="O918" s="115">
        <f t="shared" ca="1" si="113"/>
        <v>3224.1103416457245</v>
      </c>
    </row>
    <row r="919" spans="1:15" hidden="1" x14ac:dyDescent="0.25">
      <c r="A919" s="62">
        <f t="shared" si="114"/>
        <v>918</v>
      </c>
      <c r="B919" s="63">
        <f t="shared" ca="1" si="115"/>
        <v>3.799809059511762E-2</v>
      </c>
      <c r="C919" s="123">
        <f t="shared" ca="1" si="116"/>
        <v>404.20626678422246</v>
      </c>
      <c r="D919" s="99">
        <f t="shared" ca="1" si="116"/>
        <v>11249.563534423014</v>
      </c>
      <c r="E919" s="64">
        <f t="shared" ca="1" si="116"/>
        <v>117.35042761375502</v>
      </c>
      <c r="F919" s="64">
        <f t="shared" ca="1" si="117"/>
        <v>1198.1810990441836</v>
      </c>
      <c r="G919" s="64">
        <f t="shared" ca="1" si="117"/>
        <v>705.28656628522901</v>
      </c>
      <c r="H919" s="64">
        <f t="shared" ca="1" si="117"/>
        <v>948.79781145635707</v>
      </c>
      <c r="I919" s="64">
        <f t="shared" ca="1" si="117"/>
        <v>-259.75189170745193</v>
      </c>
      <c r="J919" s="64">
        <f t="shared" ca="1" si="117"/>
        <v>820.73928597154975</v>
      </c>
      <c r="K919" s="64">
        <f t="shared" ca="1" si="117"/>
        <v>449.90621271137576</v>
      </c>
      <c r="L919" s="64">
        <f t="shared" ca="1" si="117"/>
        <v>1172.0191046853752</v>
      </c>
      <c r="M919" s="64">
        <f t="shared" ca="1" si="117"/>
        <v>-37.10197468520289</v>
      </c>
      <c r="N919" s="64">
        <f t="shared" ca="1" si="117"/>
        <v>937.1162424154993</v>
      </c>
      <c r="O919" s="115">
        <f t="shared" ca="1" si="113"/>
        <v>6052.5428837906702</v>
      </c>
    </row>
    <row r="920" spans="1:15" hidden="1" x14ac:dyDescent="0.25">
      <c r="A920" s="62">
        <f t="shared" si="114"/>
        <v>919</v>
      </c>
      <c r="B920" s="63">
        <f t="shared" ca="1" si="115"/>
        <v>-2.3628653948839978E-2</v>
      </c>
      <c r="C920" s="123">
        <f t="shared" ca="1" si="116"/>
        <v>1393.5550362625149</v>
      </c>
      <c r="D920" s="99">
        <f t="shared" ca="1" si="116"/>
        <v>814.38975139101512</v>
      </c>
      <c r="E920" s="64">
        <f t="shared" ca="1" si="116"/>
        <v>842.14851709253139</v>
      </c>
      <c r="F920" s="64">
        <f t="shared" ca="1" si="117"/>
        <v>846.17895392730998</v>
      </c>
      <c r="G920" s="64">
        <f t="shared" ca="1" si="117"/>
        <v>328.2364273141817</v>
      </c>
      <c r="H920" s="64">
        <f t="shared" ca="1" si="117"/>
        <v>18.13548393793991</v>
      </c>
      <c r="I920" s="64">
        <f t="shared" ca="1" si="117"/>
        <v>900.40873501392707</v>
      </c>
      <c r="J920" s="64">
        <f t="shared" ca="1" si="117"/>
        <v>-11.726537155332664</v>
      </c>
      <c r="K920" s="64">
        <f t="shared" ca="1" si="117"/>
        <v>1255.8551393970138</v>
      </c>
      <c r="L920" s="64">
        <f t="shared" ca="1" si="117"/>
        <v>80.165578913843433</v>
      </c>
      <c r="M920" s="64">
        <f t="shared" ca="1" si="117"/>
        <v>300.27405167284212</v>
      </c>
      <c r="N920" s="64">
        <f t="shared" ca="1" si="117"/>
        <v>-262.72616240807531</v>
      </c>
      <c r="O920" s="115">
        <f t="shared" ca="1" si="113"/>
        <v>4296.9501877061803</v>
      </c>
    </row>
    <row r="921" spans="1:15" hidden="1" x14ac:dyDescent="0.25">
      <c r="A921" s="62">
        <f t="shared" si="114"/>
        <v>920</v>
      </c>
      <c r="B921" s="63">
        <f t="shared" ca="1" si="115"/>
        <v>0.13185748249894674</v>
      </c>
      <c r="C921" s="123">
        <f t="shared" ca="1" si="116"/>
        <v>738.09489204206329</v>
      </c>
      <c r="D921" s="99">
        <f t="shared" ca="1" si="116"/>
        <v>-259.95307391475853</v>
      </c>
      <c r="E921" s="64">
        <f t="shared" ca="1" si="116"/>
        <v>223.31212923199286</v>
      </c>
      <c r="F921" s="64">
        <f t="shared" ca="1" si="117"/>
        <v>1202.7743737018645</v>
      </c>
      <c r="G921" s="64">
        <f t="shared" ca="1" si="117"/>
        <v>207.92145432239374</v>
      </c>
      <c r="H921" s="64">
        <f t="shared" ca="1" si="117"/>
        <v>-634.46546414008594</v>
      </c>
      <c r="I921" s="64">
        <f t="shared" ca="1" si="117"/>
        <v>347.5948964682143</v>
      </c>
      <c r="J921" s="64">
        <f t="shared" ca="1" si="117"/>
        <v>471.34995593594715</v>
      </c>
      <c r="K921" s="64">
        <f t="shared" ca="1" si="117"/>
        <v>890.13798815487576</v>
      </c>
      <c r="L921" s="64">
        <f t="shared" ca="1" si="117"/>
        <v>-55.584302593986649</v>
      </c>
      <c r="M921" s="64">
        <f t="shared" ca="1" si="117"/>
        <v>746.5874691291009</v>
      </c>
      <c r="N921" s="64">
        <f t="shared" ca="1" si="117"/>
        <v>-6.3010354114974234</v>
      </c>
      <c r="O921" s="115">
        <f t="shared" ca="1" si="113"/>
        <v>3393.3274647988192</v>
      </c>
    </row>
    <row r="922" spans="1:15" hidden="1" x14ac:dyDescent="0.25">
      <c r="A922" s="62">
        <f t="shared" si="114"/>
        <v>921</v>
      </c>
      <c r="B922" s="63">
        <f t="shared" ca="1" si="115"/>
        <v>0.10074086300287761</v>
      </c>
      <c r="C922" s="123">
        <f t="shared" ca="1" si="116"/>
        <v>712.85312136458367</v>
      </c>
      <c r="D922" s="99">
        <f t="shared" ca="1" si="116"/>
        <v>6752.397297543037</v>
      </c>
      <c r="E922" s="64">
        <f t="shared" ca="1" si="116"/>
        <v>1467.9991643552062</v>
      </c>
      <c r="F922" s="64">
        <f t="shared" ref="F922:N937" ca="1" si="118">(_xlfn.NORM.INV(RAND(),F$1*$R$1,F$1*$U$1))</f>
        <v>981.4053517051359</v>
      </c>
      <c r="G922" s="64">
        <f t="shared" ca="1" si="118"/>
        <v>333.03094755715483</v>
      </c>
      <c r="H922" s="64">
        <f t="shared" ca="1" si="118"/>
        <v>767.12780145039324</v>
      </c>
      <c r="I922" s="64">
        <f t="shared" ca="1" si="118"/>
        <v>604.88048655667205</v>
      </c>
      <c r="J922" s="64">
        <f t="shared" ca="1" si="118"/>
        <v>938.32131294411784</v>
      </c>
      <c r="K922" s="64">
        <f t="shared" ca="1" si="118"/>
        <v>514.64275633402769</v>
      </c>
      <c r="L922" s="64">
        <f t="shared" ca="1" si="118"/>
        <v>289.01528877499703</v>
      </c>
      <c r="M922" s="64">
        <f t="shared" ca="1" si="118"/>
        <v>336.73478242520622</v>
      </c>
      <c r="N922" s="64">
        <f t="shared" ca="1" si="118"/>
        <v>113.06305645141555</v>
      </c>
      <c r="O922" s="115">
        <f t="shared" ca="1" si="113"/>
        <v>6346.2209485543262</v>
      </c>
    </row>
    <row r="923" spans="1:15" hidden="1" x14ac:dyDescent="0.25">
      <c r="A923" s="62">
        <f t="shared" si="114"/>
        <v>922</v>
      </c>
      <c r="B923" s="63">
        <f t="shared" ca="1" si="115"/>
        <v>5.5158337236861914E-2</v>
      </c>
      <c r="C923" s="123">
        <f t="shared" ca="1" si="116"/>
        <v>588.67789315548021</v>
      </c>
      <c r="D923" s="99">
        <f t="shared" ca="1" si="116"/>
        <v>6029.9772080795074</v>
      </c>
      <c r="E923" s="64">
        <f t="shared" ca="1" si="116"/>
        <v>1040.8122251303898</v>
      </c>
      <c r="F923" s="64">
        <f t="shared" ca="1" si="118"/>
        <v>860.42142743503337</v>
      </c>
      <c r="G923" s="64">
        <f t="shared" ca="1" si="118"/>
        <v>911.52172564651164</v>
      </c>
      <c r="H923" s="64">
        <f t="shared" ca="1" si="118"/>
        <v>675.66248895666945</v>
      </c>
      <c r="I923" s="64">
        <f t="shared" ca="1" si="118"/>
        <v>-108.46737591342549</v>
      </c>
      <c r="J923" s="64">
        <f t="shared" ca="1" si="118"/>
        <v>-284.14447462658734</v>
      </c>
      <c r="K923" s="64">
        <f t="shared" ca="1" si="118"/>
        <v>560.32650409934445</v>
      </c>
      <c r="L923" s="64">
        <f t="shared" ca="1" si="118"/>
        <v>154.71177782626921</v>
      </c>
      <c r="M923" s="64">
        <f t="shared" ca="1" si="118"/>
        <v>1355.0600541598294</v>
      </c>
      <c r="N923" s="64">
        <f t="shared" ca="1" si="118"/>
        <v>-206.60909229872561</v>
      </c>
      <c r="O923" s="115">
        <f t="shared" ca="1" si="113"/>
        <v>4959.2952604153079</v>
      </c>
    </row>
    <row r="924" spans="1:15" hidden="1" x14ac:dyDescent="0.25">
      <c r="A924" s="62">
        <f t="shared" si="114"/>
        <v>923</v>
      </c>
      <c r="B924" s="63">
        <f t="shared" ca="1" si="115"/>
        <v>6.4735749014071212E-2</v>
      </c>
      <c r="C924" s="123">
        <f t="shared" ca="1" si="116"/>
        <v>929.70121416478787</v>
      </c>
      <c r="D924" s="99">
        <f t="shared" ca="1" si="116"/>
        <v>4925.1183322570687</v>
      </c>
      <c r="E924" s="64">
        <f t="shared" ca="1" si="116"/>
        <v>61.352627658783149</v>
      </c>
      <c r="F924" s="64">
        <f t="shared" ca="1" si="118"/>
        <v>-291.35796486042534</v>
      </c>
      <c r="G924" s="64">
        <f t="shared" ca="1" si="118"/>
        <v>1235.1261784027029</v>
      </c>
      <c r="H924" s="64">
        <f t="shared" ca="1" si="118"/>
        <v>103.44206771757331</v>
      </c>
      <c r="I924" s="64">
        <f t="shared" ca="1" si="118"/>
        <v>138.9813702361073</v>
      </c>
      <c r="J924" s="64">
        <f t="shared" ca="1" si="118"/>
        <v>-518.74646710830461</v>
      </c>
      <c r="K924" s="64">
        <f t="shared" ca="1" si="118"/>
        <v>-163.24623040436529</v>
      </c>
      <c r="L924" s="64">
        <f t="shared" ca="1" si="118"/>
        <v>292.22551966372941</v>
      </c>
      <c r="M924" s="64">
        <f t="shared" ca="1" si="118"/>
        <v>1130.295898113337</v>
      </c>
      <c r="N924" s="64">
        <f t="shared" ca="1" si="118"/>
        <v>-395.44130301910536</v>
      </c>
      <c r="O924" s="115">
        <f t="shared" ca="1" si="113"/>
        <v>1592.6316964000325</v>
      </c>
    </row>
    <row r="925" spans="1:15" hidden="1" x14ac:dyDescent="0.25">
      <c r="A925" s="62">
        <f t="shared" si="114"/>
        <v>924</v>
      </c>
      <c r="B925" s="63">
        <f t="shared" ca="1" si="115"/>
        <v>-1.3787264614002009E-2</v>
      </c>
      <c r="C925" s="123">
        <f t="shared" ca="1" si="116"/>
        <v>403.10064624379675</v>
      </c>
      <c r="D925" s="99">
        <f t="shared" ca="1" si="116"/>
        <v>2040.0113428624168</v>
      </c>
      <c r="E925" s="64">
        <f t="shared" ca="1" si="116"/>
        <v>443.55120751537544</v>
      </c>
      <c r="F925" s="64">
        <f t="shared" ca="1" si="118"/>
        <v>740.34599245711263</v>
      </c>
      <c r="G925" s="64">
        <f t="shared" ca="1" si="118"/>
        <v>562.30913378635489</v>
      </c>
      <c r="H925" s="64">
        <f t="shared" ca="1" si="118"/>
        <v>97.005751693481329</v>
      </c>
      <c r="I925" s="64">
        <f t="shared" ca="1" si="118"/>
        <v>475.7274466194466</v>
      </c>
      <c r="J925" s="64">
        <f t="shared" ca="1" si="118"/>
        <v>195.39379991746091</v>
      </c>
      <c r="K925" s="64">
        <f t="shared" ca="1" si="118"/>
        <v>737.08334493835468</v>
      </c>
      <c r="L925" s="64">
        <f t="shared" ca="1" si="118"/>
        <v>180.36395135976551</v>
      </c>
      <c r="M925" s="64">
        <f t="shared" ca="1" si="118"/>
        <v>1253.7398506531194</v>
      </c>
      <c r="N925" s="64">
        <f t="shared" ca="1" si="118"/>
        <v>194.19491666270915</v>
      </c>
      <c r="O925" s="115">
        <f t="shared" ca="1" si="113"/>
        <v>4879.7153956031798</v>
      </c>
    </row>
    <row r="926" spans="1:15" hidden="1" x14ac:dyDescent="0.25">
      <c r="A926" s="62">
        <f t="shared" si="114"/>
        <v>925</v>
      </c>
      <c r="B926" s="63">
        <f t="shared" ca="1" si="115"/>
        <v>1.9645869491257517E-2</v>
      </c>
      <c r="C926" s="123">
        <f t="shared" ca="1" si="116"/>
        <v>198.91819310241857</v>
      </c>
      <c r="D926" s="99">
        <f t="shared" ca="1" si="116"/>
        <v>8988.6390011221447</v>
      </c>
      <c r="E926" s="64">
        <f t="shared" ca="1" si="116"/>
        <v>1707.0862681152664</v>
      </c>
      <c r="F926" s="64">
        <f t="shared" ca="1" si="118"/>
        <v>312.41651242422358</v>
      </c>
      <c r="G926" s="64">
        <f t="shared" ca="1" si="118"/>
        <v>792.99753961808847</v>
      </c>
      <c r="H926" s="64">
        <f t="shared" ca="1" si="118"/>
        <v>1071.8835896937726</v>
      </c>
      <c r="I926" s="64">
        <f t="shared" ca="1" si="118"/>
        <v>1609.9261502060399</v>
      </c>
      <c r="J926" s="64">
        <f t="shared" ca="1" si="118"/>
        <v>150.8674525887044</v>
      </c>
      <c r="K926" s="64">
        <f t="shared" ca="1" si="118"/>
        <v>258.97906171300303</v>
      </c>
      <c r="L926" s="64">
        <f t="shared" ca="1" si="118"/>
        <v>399.05488285198169</v>
      </c>
      <c r="M926" s="64">
        <f t="shared" ca="1" si="118"/>
        <v>726.60974059884074</v>
      </c>
      <c r="N926" s="64">
        <f t="shared" ca="1" si="118"/>
        <v>272.2597604721027</v>
      </c>
      <c r="O926" s="115">
        <f t="shared" ca="1" si="113"/>
        <v>7302.0809582820239</v>
      </c>
    </row>
    <row r="927" spans="1:15" hidden="1" x14ac:dyDescent="0.25">
      <c r="A927" s="62">
        <f t="shared" si="114"/>
        <v>926</v>
      </c>
      <c r="B927" s="63">
        <f t="shared" ca="1" si="115"/>
        <v>4.9324054307276835E-2</v>
      </c>
      <c r="C927" s="123">
        <f t="shared" ca="1" si="116"/>
        <v>-59.459123454657401</v>
      </c>
      <c r="D927" s="99">
        <f t="shared" ca="1" si="116"/>
        <v>-3717.7960417563463</v>
      </c>
      <c r="E927" s="64">
        <f t="shared" ca="1" si="116"/>
        <v>87.245590614593368</v>
      </c>
      <c r="F927" s="64">
        <f t="shared" ca="1" si="118"/>
        <v>284.01947626866945</v>
      </c>
      <c r="G927" s="64">
        <f t="shared" ca="1" si="118"/>
        <v>-504.95971802978602</v>
      </c>
      <c r="H927" s="64">
        <f t="shared" ca="1" si="118"/>
        <v>1156.2722501487774</v>
      </c>
      <c r="I927" s="64">
        <f t="shared" ca="1" si="118"/>
        <v>37.042004536832735</v>
      </c>
      <c r="J927" s="64">
        <f t="shared" ca="1" si="118"/>
        <v>466.1355919075886</v>
      </c>
      <c r="K927" s="64">
        <f t="shared" ca="1" si="118"/>
        <v>879.21811934416951</v>
      </c>
      <c r="L927" s="64">
        <f t="shared" ca="1" si="118"/>
        <v>340.97269255244663</v>
      </c>
      <c r="M927" s="64">
        <f t="shared" ca="1" si="118"/>
        <v>1059.3286803527083</v>
      </c>
      <c r="N927" s="64">
        <f t="shared" ca="1" si="118"/>
        <v>560.30170961610645</v>
      </c>
      <c r="O927" s="115">
        <f t="shared" ca="1" si="113"/>
        <v>4365.5763973121066</v>
      </c>
    </row>
    <row r="928" spans="1:15" hidden="1" x14ac:dyDescent="0.25">
      <c r="A928" s="62">
        <f t="shared" si="114"/>
        <v>927</v>
      </c>
      <c r="B928" s="63">
        <f t="shared" ca="1" si="115"/>
        <v>0.1255682860271678</v>
      </c>
      <c r="C928" s="123">
        <f t="shared" ca="1" si="116"/>
        <v>-486.11218208612161</v>
      </c>
      <c r="D928" s="99">
        <f t="shared" ca="1" si="116"/>
        <v>5763.7184575301599</v>
      </c>
      <c r="E928" s="64">
        <f t="shared" ca="1" si="116"/>
        <v>1581.8408554081245</v>
      </c>
      <c r="F928" s="64">
        <f t="shared" ca="1" si="118"/>
        <v>642.96187956372273</v>
      </c>
      <c r="G928" s="64">
        <f t="shared" ca="1" si="118"/>
        <v>296.73984480650438</v>
      </c>
      <c r="H928" s="64">
        <f t="shared" ca="1" si="118"/>
        <v>277.95781357997646</v>
      </c>
      <c r="I928" s="64">
        <f t="shared" ca="1" si="118"/>
        <v>900.13810251809173</v>
      </c>
      <c r="J928" s="64">
        <f t="shared" ca="1" si="118"/>
        <v>313.86705995364389</v>
      </c>
      <c r="K928" s="64">
        <f t="shared" ca="1" si="118"/>
        <v>-395.72862222618232</v>
      </c>
      <c r="L928" s="64">
        <f t="shared" ca="1" si="118"/>
        <v>54.448928470805129</v>
      </c>
      <c r="M928" s="64">
        <f t="shared" ca="1" si="118"/>
        <v>511.36703008931352</v>
      </c>
      <c r="N928" s="64">
        <f t="shared" ca="1" si="118"/>
        <v>761.15183691150173</v>
      </c>
      <c r="O928" s="115">
        <f t="shared" ca="1" si="113"/>
        <v>4944.7447290755026</v>
      </c>
    </row>
    <row r="929" spans="1:15" hidden="1" x14ac:dyDescent="0.25">
      <c r="A929" s="62">
        <f t="shared" si="114"/>
        <v>928</v>
      </c>
      <c r="B929" s="63">
        <f t="shared" ca="1" si="115"/>
        <v>4.4467394352259E-2</v>
      </c>
      <c r="C929" s="123">
        <f t="shared" ca="1" si="116"/>
        <v>451.51363420933666</v>
      </c>
      <c r="D929" s="99">
        <f t="shared" ca="1" si="116"/>
        <v>-1154.3993045142024</v>
      </c>
      <c r="E929" s="64">
        <f t="shared" ca="1" si="116"/>
        <v>903.6525637691816</v>
      </c>
      <c r="F929" s="64">
        <f t="shared" ca="1" si="118"/>
        <v>154.91804364493316</v>
      </c>
      <c r="G929" s="64">
        <f t="shared" ca="1" si="118"/>
        <v>621.93259466190023</v>
      </c>
      <c r="H929" s="64">
        <f t="shared" ca="1" si="118"/>
        <v>-377.75547532410542</v>
      </c>
      <c r="I929" s="64">
        <f t="shared" ca="1" si="118"/>
        <v>544.87738444187937</v>
      </c>
      <c r="J929" s="64">
        <f t="shared" ca="1" si="118"/>
        <v>555.99097546678797</v>
      </c>
      <c r="K929" s="64">
        <f t="shared" ca="1" si="118"/>
        <v>1390.6550463912899</v>
      </c>
      <c r="L929" s="64">
        <f t="shared" ca="1" si="118"/>
        <v>502.1829927240604</v>
      </c>
      <c r="M929" s="64">
        <f t="shared" ca="1" si="118"/>
        <v>1600.0272096287174</v>
      </c>
      <c r="N929" s="64">
        <f t="shared" ca="1" si="118"/>
        <v>1112.0288160703906</v>
      </c>
      <c r="O929" s="115">
        <f t="shared" ca="1" si="113"/>
        <v>7008.5101514750349</v>
      </c>
    </row>
    <row r="930" spans="1:15" hidden="1" x14ac:dyDescent="0.25">
      <c r="A930" s="62">
        <f t="shared" si="114"/>
        <v>929</v>
      </c>
      <c r="B930" s="63">
        <f t="shared" ca="1" si="115"/>
        <v>1.6973904755632763E-3</v>
      </c>
      <c r="C930" s="123">
        <f t="shared" ca="1" si="116"/>
        <v>696.34102688573057</v>
      </c>
      <c r="D930" s="99">
        <f t="shared" ca="1" si="116"/>
        <v>6539.9512662598754</v>
      </c>
      <c r="E930" s="64">
        <f t="shared" ca="1" si="116"/>
        <v>797.03456436918771</v>
      </c>
      <c r="F930" s="64">
        <f t="shared" ca="1" si="118"/>
        <v>993.18306872413518</v>
      </c>
      <c r="G930" s="64">
        <f t="shared" ca="1" si="118"/>
        <v>659.24047268738457</v>
      </c>
      <c r="H930" s="64">
        <f t="shared" ca="1" si="118"/>
        <v>168.73662392264566</v>
      </c>
      <c r="I930" s="64">
        <f t="shared" ca="1" si="118"/>
        <v>339.91400376522483</v>
      </c>
      <c r="J930" s="64">
        <f t="shared" ca="1" si="118"/>
        <v>473.11590321646747</v>
      </c>
      <c r="K930" s="64">
        <f t="shared" ca="1" si="118"/>
        <v>-756.65896952020785</v>
      </c>
      <c r="L930" s="64">
        <f t="shared" ca="1" si="118"/>
        <v>-13.501996203886051</v>
      </c>
      <c r="M930" s="64">
        <f t="shared" ca="1" si="118"/>
        <v>241.62666297434163</v>
      </c>
      <c r="N930" s="64">
        <f t="shared" ca="1" si="118"/>
        <v>-390.03122723207059</v>
      </c>
      <c r="O930" s="115">
        <f t="shared" ca="1" si="113"/>
        <v>2512.6591067032227</v>
      </c>
    </row>
    <row r="931" spans="1:15" hidden="1" x14ac:dyDescent="0.25">
      <c r="A931" s="62">
        <f t="shared" si="114"/>
        <v>930</v>
      </c>
      <c r="B931" s="63">
        <f t="shared" ca="1" si="115"/>
        <v>6.9333723575051465E-2</v>
      </c>
      <c r="C931" s="123">
        <f t="shared" ca="1" si="116"/>
        <v>259.83185960569563</v>
      </c>
      <c r="D931" s="99">
        <f t="shared" ca="1" si="116"/>
        <v>13928.180136601784</v>
      </c>
      <c r="E931" s="64">
        <f t="shared" ca="1" si="116"/>
        <v>174.07060607269358</v>
      </c>
      <c r="F931" s="64">
        <f t="shared" ca="1" si="118"/>
        <v>882.09900492705447</v>
      </c>
      <c r="G931" s="64">
        <f t="shared" ca="1" si="118"/>
        <v>1060.4378120291976</v>
      </c>
      <c r="H931" s="64">
        <f t="shared" ca="1" si="118"/>
        <v>555.56772309223811</v>
      </c>
      <c r="I931" s="64">
        <f t="shared" ca="1" si="118"/>
        <v>1446.6046091821513</v>
      </c>
      <c r="J931" s="64">
        <f t="shared" ca="1" si="118"/>
        <v>-97.014089268027078</v>
      </c>
      <c r="K931" s="64">
        <f t="shared" ca="1" si="118"/>
        <v>960.07815059368409</v>
      </c>
      <c r="L931" s="64">
        <f t="shared" ca="1" si="118"/>
        <v>501.87086574589995</v>
      </c>
      <c r="M931" s="64">
        <f t="shared" ca="1" si="118"/>
        <v>871.10977271359991</v>
      </c>
      <c r="N931" s="64">
        <f t="shared" ca="1" si="118"/>
        <v>-41.279124032815616</v>
      </c>
      <c r="O931" s="115">
        <f t="shared" ca="1" si="113"/>
        <v>6313.5453310556786</v>
      </c>
    </row>
    <row r="932" spans="1:15" hidden="1" x14ac:dyDescent="0.25">
      <c r="A932" s="62">
        <f t="shared" si="114"/>
        <v>931</v>
      </c>
      <c r="B932" s="63">
        <f t="shared" ca="1" si="115"/>
        <v>5.6866060215537924E-2</v>
      </c>
      <c r="C932" s="123">
        <f t="shared" ca="1" si="116"/>
        <v>863.31872299479744</v>
      </c>
      <c r="D932" s="99">
        <f t="shared" ca="1" si="116"/>
        <v>5323.8970531653413</v>
      </c>
      <c r="E932" s="64">
        <f t="shared" ca="1" si="116"/>
        <v>581.82917204395369</v>
      </c>
      <c r="F932" s="64">
        <f t="shared" ca="1" si="118"/>
        <v>-647.35011712261962</v>
      </c>
      <c r="G932" s="64">
        <f t="shared" ca="1" si="118"/>
        <v>427.25821770401501</v>
      </c>
      <c r="H932" s="64">
        <f t="shared" ca="1" si="118"/>
        <v>797.92866098844706</v>
      </c>
      <c r="I932" s="64">
        <f t="shared" ca="1" si="118"/>
        <v>779.08031676280723</v>
      </c>
      <c r="J932" s="64">
        <f t="shared" ca="1" si="118"/>
        <v>0.62021331426802817</v>
      </c>
      <c r="K932" s="64">
        <f t="shared" ca="1" si="118"/>
        <v>156.6268355223263</v>
      </c>
      <c r="L932" s="64">
        <f t="shared" ca="1" si="118"/>
        <v>934.88038086968459</v>
      </c>
      <c r="M932" s="64">
        <f t="shared" ca="1" si="118"/>
        <v>1190.0417010106958</v>
      </c>
      <c r="N932" s="64">
        <f t="shared" ca="1" si="118"/>
        <v>604.12015058868383</v>
      </c>
      <c r="O932" s="115">
        <f t="shared" ca="1" si="113"/>
        <v>4825.0355316822615</v>
      </c>
    </row>
    <row r="933" spans="1:15" hidden="1" x14ac:dyDescent="0.25">
      <c r="A933" s="62">
        <f t="shared" si="114"/>
        <v>932</v>
      </c>
      <c r="B933" s="63">
        <f t="shared" ca="1" si="115"/>
        <v>-6.3585108827536749E-2</v>
      </c>
      <c r="C933" s="123">
        <f t="shared" ca="1" si="116"/>
        <v>978.32766276657674</v>
      </c>
      <c r="D933" s="99">
        <f t="shared" ca="1" si="116"/>
        <v>3465.5469996052216</v>
      </c>
      <c r="E933" s="64">
        <f t="shared" ca="1" si="116"/>
        <v>-178.80710426827329</v>
      </c>
      <c r="F933" s="64">
        <f t="shared" ca="1" si="118"/>
        <v>-46.596454540720401</v>
      </c>
      <c r="G933" s="64">
        <f t="shared" ca="1" si="118"/>
        <v>647.71331178637911</v>
      </c>
      <c r="H933" s="64">
        <f t="shared" ca="1" si="118"/>
        <v>157.08174488192748</v>
      </c>
      <c r="I933" s="64">
        <f t="shared" ca="1" si="118"/>
        <v>1076.124102797497</v>
      </c>
      <c r="J933" s="64">
        <f t="shared" ca="1" si="118"/>
        <v>-398.15004764231333</v>
      </c>
      <c r="K933" s="64">
        <f t="shared" ca="1" si="118"/>
        <v>145.69739871146487</v>
      </c>
      <c r="L933" s="64">
        <f t="shared" ca="1" si="118"/>
        <v>378.47704889884034</v>
      </c>
      <c r="M933" s="64">
        <f t="shared" ca="1" si="118"/>
        <v>101.71172428790589</v>
      </c>
      <c r="N933" s="64">
        <f t="shared" ca="1" si="118"/>
        <v>-47.960944444925872</v>
      </c>
      <c r="O933" s="115">
        <f t="shared" ca="1" si="113"/>
        <v>1835.2907804677818</v>
      </c>
    </row>
    <row r="934" spans="1:15" hidden="1" x14ac:dyDescent="0.25">
      <c r="A934" s="62">
        <f t="shared" si="114"/>
        <v>933</v>
      </c>
      <c r="B934" s="63">
        <f t="shared" ca="1" si="115"/>
        <v>4.699573919033731E-2</v>
      </c>
      <c r="C934" s="123">
        <f t="shared" ca="1" si="116"/>
        <v>796.4089938468361</v>
      </c>
      <c r="D934" s="99">
        <f t="shared" ca="1" si="116"/>
        <v>-9447.6503538301749</v>
      </c>
      <c r="E934" s="64">
        <f t="shared" ca="1" si="116"/>
        <v>1310.8871565705999</v>
      </c>
      <c r="F934" s="64">
        <f t="shared" ca="1" si="118"/>
        <v>96.881507200222472</v>
      </c>
      <c r="G934" s="64">
        <f t="shared" ca="1" si="118"/>
        <v>985.52564964057069</v>
      </c>
      <c r="H934" s="64">
        <f t="shared" ca="1" si="118"/>
        <v>1083.0404888631538</v>
      </c>
      <c r="I934" s="64">
        <f t="shared" ca="1" si="118"/>
        <v>267.82823058992517</v>
      </c>
      <c r="J934" s="64">
        <f t="shared" ca="1" si="118"/>
        <v>508.58536829231082</v>
      </c>
      <c r="K934" s="64">
        <f t="shared" ca="1" si="118"/>
        <v>-98.193666948083546</v>
      </c>
      <c r="L934" s="64">
        <f t="shared" ca="1" si="118"/>
        <v>680.96641679807374</v>
      </c>
      <c r="M934" s="64">
        <f t="shared" ca="1" si="118"/>
        <v>48.766424350288503</v>
      </c>
      <c r="N934" s="64">
        <f t="shared" ca="1" si="118"/>
        <v>906.80519863723384</v>
      </c>
      <c r="O934" s="115">
        <f t="shared" ca="1" si="113"/>
        <v>5791.0927739942954</v>
      </c>
    </row>
    <row r="935" spans="1:15" hidden="1" x14ac:dyDescent="0.25">
      <c r="A935" s="62">
        <f t="shared" si="114"/>
        <v>934</v>
      </c>
      <c r="B935" s="63">
        <f t="shared" ca="1" si="115"/>
        <v>8.2030595250478316E-2</v>
      </c>
      <c r="C935" s="123">
        <f t="shared" ca="1" si="116"/>
        <v>588.95611375524334</v>
      </c>
      <c r="D935" s="99">
        <f t="shared" ca="1" si="116"/>
        <v>2337.6608637245599</v>
      </c>
      <c r="E935" s="64">
        <f t="shared" ca="1" si="116"/>
        <v>888.75506636119894</v>
      </c>
      <c r="F935" s="64">
        <f t="shared" ca="1" si="118"/>
        <v>921.26463345760783</v>
      </c>
      <c r="G935" s="64">
        <f t="shared" ca="1" si="118"/>
        <v>867.74294726859262</v>
      </c>
      <c r="H935" s="64">
        <f t="shared" ca="1" si="118"/>
        <v>730.45323293581203</v>
      </c>
      <c r="I935" s="64">
        <f t="shared" ca="1" si="118"/>
        <v>119.72446506216437</v>
      </c>
      <c r="J935" s="64">
        <f t="shared" ca="1" si="118"/>
        <v>1461.6977673011952</v>
      </c>
      <c r="K935" s="64">
        <f t="shared" ca="1" si="118"/>
        <v>-206.00955041726252</v>
      </c>
      <c r="L935" s="64">
        <f t="shared" ca="1" si="118"/>
        <v>612.98654552479479</v>
      </c>
      <c r="M935" s="64">
        <f t="shared" ca="1" si="118"/>
        <v>891.68199334223777</v>
      </c>
      <c r="N935" s="64">
        <f t="shared" ca="1" si="118"/>
        <v>-193.46500240294824</v>
      </c>
      <c r="O935" s="115">
        <f t="shared" ca="1" si="113"/>
        <v>6094.8320984333923</v>
      </c>
    </row>
    <row r="936" spans="1:15" hidden="1" x14ac:dyDescent="0.25">
      <c r="A936" s="62">
        <f t="shared" si="114"/>
        <v>935</v>
      </c>
      <c r="B936" s="63">
        <f t="shared" ca="1" si="115"/>
        <v>0.16305649146777426</v>
      </c>
      <c r="C936" s="123">
        <f t="shared" ca="1" si="116"/>
        <v>-41.167256428579094</v>
      </c>
      <c r="D936" s="99">
        <f t="shared" ca="1" si="116"/>
        <v>7810.3556579941105</v>
      </c>
      <c r="E936" s="64">
        <f t="shared" ca="1" si="116"/>
        <v>23.889967630195656</v>
      </c>
      <c r="F936" s="64">
        <f t="shared" ca="1" si="118"/>
        <v>600.4918179823951</v>
      </c>
      <c r="G936" s="64">
        <f t="shared" ca="1" si="118"/>
        <v>-477.75492929829977</v>
      </c>
      <c r="H936" s="64">
        <f t="shared" ca="1" si="118"/>
        <v>190.91461661232012</v>
      </c>
      <c r="I936" s="64">
        <f t="shared" ca="1" si="118"/>
        <v>403.93908095246968</v>
      </c>
      <c r="J936" s="64">
        <f t="shared" ca="1" si="118"/>
        <v>981.71197978182329</v>
      </c>
      <c r="K936" s="64">
        <f t="shared" ca="1" si="118"/>
        <v>267.48122641628049</v>
      </c>
      <c r="L936" s="64">
        <f t="shared" ca="1" si="118"/>
        <v>1077.4956140797271</v>
      </c>
      <c r="M936" s="64">
        <f t="shared" ca="1" si="118"/>
        <v>-113.5067950878389</v>
      </c>
      <c r="N936" s="64">
        <f t="shared" ca="1" si="118"/>
        <v>702.32940893862667</v>
      </c>
      <c r="O936" s="115">
        <f t="shared" ca="1" si="113"/>
        <v>3656.9919880077</v>
      </c>
    </row>
    <row r="937" spans="1:15" hidden="1" x14ac:dyDescent="0.25">
      <c r="A937" s="62">
        <f t="shared" si="114"/>
        <v>936</v>
      </c>
      <c r="B937" s="63">
        <f t="shared" ca="1" si="115"/>
        <v>0.13051962676274337</v>
      </c>
      <c r="C937" s="123">
        <f t="shared" ca="1" si="116"/>
        <v>1439.1372968441492</v>
      </c>
      <c r="D937" s="99">
        <f t="shared" ca="1" si="116"/>
        <v>5685.0069934326411</v>
      </c>
      <c r="E937" s="64">
        <f t="shared" ca="1" si="116"/>
        <v>644.5745020309796</v>
      </c>
      <c r="F937" s="64">
        <f t="shared" ca="1" si="118"/>
        <v>1077.9385453390496</v>
      </c>
      <c r="G937" s="64">
        <f t="shared" ca="1" si="118"/>
        <v>714.35905529655702</v>
      </c>
      <c r="H937" s="64">
        <f t="shared" ca="1" si="118"/>
        <v>231.62542571578757</v>
      </c>
      <c r="I937" s="64">
        <f t="shared" ca="1" si="118"/>
        <v>854.41802785626123</v>
      </c>
      <c r="J937" s="64">
        <f t="shared" ca="1" si="118"/>
        <v>591.97147368229753</v>
      </c>
      <c r="K937" s="64">
        <f t="shared" ca="1" si="118"/>
        <v>-6.3898866831600003</v>
      </c>
      <c r="L937" s="64">
        <f t="shared" ca="1" si="118"/>
        <v>690.69534480145921</v>
      </c>
      <c r="M937" s="64">
        <f t="shared" ca="1" si="118"/>
        <v>-432.35247191388669</v>
      </c>
      <c r="N937" s="64">
        <f t="shared" ca="1" si="118"/>
        <v>105.82783497281855</v>
      </c>
      <c r="O937" s="115">
        <f t="shared" ca="1" si="113"/>
        <v>4472.6678510981637</v>
      </c>
    </row>
    <row r="938" spans="1:15" hidden="1" x14ac:dyDescent="0.25">
      <c r="A938" s="62">
        <f t="shared" si="114"/>
        <v>937</v>
      </c>
      <c r="B938" s="63">
        <f t="shared" ca="1" si="115"/>
        <v>0.11829190883289031</v>
      </c>
      <c r="C938" s="123">
        <f t="shared" ca="1" si="116"/>
        <v>424.72206439559778</v>
      </c>
      <c r="D938" s="99">
        <f t="shared" ca="1" si="116"/>
        <v>8200.0041138079469</v>
      </c>
      <c r="E938" s="64">
        <f t="shared" ca="1" si="116"/>
        <v>232.00145475078659</v>
      </c>
      <c r="F938" s="64">
        <f t="shared" ref="F938:N953" ca="1" si="119">(_xlfn.NORM.INV(RAND(),F$1*$R$1,F$1*$U$1))</f>
        <v>113.15158454487101</v>
      </c>
      <c r="G938" s="64">
        <f t="shared" ca="1" si="119"/>
        <v>120.0764062015038</v>
      </c>
      <c r="H938" s="64">
        <f t="shared" ca="1" si="119"/>
        <v>656.66843336204784</v>
      </c>
      <c r="I938" s="64">
        <f t="shared" ca="1" si="119"/>
        <v>847.09163091124367</v>
      </c>
      <c r="J938" s="64">
        <f t="shared" ca="1" si="119"/>
        <v>-137.77168656865649</v>
      </c>
      <c r="K938" s="64">
        <f t="shared" ca="1" si="119"/>
        <v>-536.34838492146923</v>
      </c>
      <c r="L938" s="64">
        <f t="shared" ca="1" si="119"/>
        <v>298.85598891194979</v>
      </c>
      <c r="M938" s="64">
        <f t="shared" ca="1" si="119"/>
        <v>-41.713260588688399</v>
      </c>
      <c r="N938" s="64">
        <f t="shared" ca="1" si="119"/>
        <v>-21.717592804338778</v>
      </c>
      <c r="O938" s="115">
        <f t="shared" ca="1" si="113"/>
        <v>1530.29457379925</v>
      </c>
    </row>
    <row r="939" spans="1:15" hidden="1" x14ac:dyDescent="0.25">
      <c r="A939" s="62">
        <f t="shared" si="114"/>
        <v>938</v>
      </c>
      <c r="B939" s="63">
        <f t="shared" ca="1" si="115"/>
        <v>6.9110401539405564E-2</v>
      </c>
      <c r="C939" s="123">
        <f t="shared" ca="1" si="116"/>
        <v>513.42685902155631</v>
      </c>
      <c r="D939" s="99">
        <f t="shared" ca="1" si="116"/>
        <v>5389.9023223245267</v>
      </c>
      <c r="E939" s="64">
        <f t="shared" ca="1" si="116"/>
        <v>921.81958461306056</v>
      </c>
      <c r="F939" s="64">
        <f t="shared" ca="1" si="119"/>
        <v>975.66927806527542</v>
      </c>
      <c r="G939" s="64">
        <f t="shared" ca="1" si="119"/>
        <v>1021.5410983966196</v>
      </c>
      <c r="H939" s="64">
        <f t="shared" ca="1" si="119"/>
        <v>468.84542421134199</v>
      </c>
      <c r="I939" s="64">
        <f t="shared" ca="1" si="119"/>
        <v>554.51888631190081</v>
      </c>
      <c r="J939" s="64">
        <f t="shared" ca="1" si="119"/>
        <v>-41.932723489809518</v>
      </c>
      <c r="K939" s="64">
        <f t="shared" ca="1" si="119"/>
        <v>1171.6595487608961</v>
      </c>
      <c r="L939" s="64">
        <f t="shared" ca="1" si="119"/>
        <v>783.16832973585406</v>
      </c>
      <c r="M939" s="64">
        <f t="shared" ca="1" si="119"/>
        <v>1246.6419813755488</v>
      </c>
      <c r="N939" s="64">
        <f t="shared" ca="1" si="119"/>
        <v>559.14284126834059</v>
      </c>
      <c r="O939" s="115">
        <f t="shared" ca="1" si="113"/>
        <v>7661.074249249029</v>
      </c>
    </row>
    <row r="940" spans="1:15" hidden="1" x14ac:dyDescent="0.25">
      <c r="A940" s="62">
        <f t="shared" si="114"/>
        <v>939</v>
      </c>
      <c r="B940" s="63">
        <f t="shared" ca="1" si="115"/>
        <v>4.3993258669140625E-2</v>
      </c>
      <c r="C940" s="123">
        <f t="shared" ca="1" si="116"/>
        <v>1184.813885751712</v>
      </c>
      <c r="D940" s="99">
        <f t="shared" ca="1" si="116"/>
        <v>7212.1874480048646</v>
      </c>
      <c r="E940" s="64">
        <f t="shared" ca="1" si="116"/>
        <v>284.61635620439574</v>
      </c>
      <c r="F940" s="64">
        <f t="shared" ca="1" si="119"/>
        <v>-157.3726852502989</v>
      </c>
      <c r="G940" s="64">
        <f t="shared" ca="1" si="119"/>
        <v>1536.8869257514682</v>
      </c>
      <c r="H940" s="64">
        <f t="shared" ca="1" si="119"/>
        <v>834.7049124197697</v>
      </c>
      <c r="I940" s="64">
        <f t="shared" ca="1" si="119"/>
        <v>917.89688969998542</v>
      </c>
      <c r="J940" s="64">
        <f t="shared" ca="1" si="119"/>
        <v>444.67734775505772</v>
      </c>
      <c r="K940" s="64">
        <f t="shared" ca="1" si="119"/>
        <v>86.303705205054257</v>
      </c>
      <c r="L940" s="64">
        <f t="shared" ca="1" si="119"/>
        <v>-224.66602674149738</v>
      </c>
      <c r="M940" s="64">
        <f t="shared" ca="1" si="119"/>
        <v>614.3817600519543</v>
      </c>
      <c r="N940" s="64">
        <f t="shared" ca="1" si="119"/>
        <v>1517.8207341748957</v>
      </c>
      <c r="O940" s="115">
        <f t="shared" ca="1" si="113"/>
        <v>5855.2499192707846</v>
      </c>
    </row>
    <row r="941" spans="1:15" hidden="1" x14ac:dyDescent="0.25">
      <c r="A941" s="62">
        <f t="shared" si="114"/>
        <v>940</v>
      </c>
      <c r="B941" s="63">
        <f t="shared" ca="1" si="115"/>
        <v>8.6339062606894529E-2</v>
      </c>
      <c r="C941" s="123">
        <f t="shared" ca="1" si="116"/>
        <v>986.53226534347959</v>
      </c>
      <c r="D941" s="99">
        <f t="shared" ca="1" si="116"/>
        <v>-6703.3218922199649</v>
      </c>
      <c r="E941" s="64">
        <f t="shared" ca="1" si="116"/>
        <v>-642.47879490960804</v>
      </c>
      <c r="F941" s="64">
        <f t="shared" ca="1" si="119"/>
        <v>71.106052358984698</v>
      </c>
      <c r="G941" s="64">
        <f t="shared" ca="1" si="119"/>
        <v>513.98991378640756</v>
      </c>
      <c r="H941" s="64">
        <f t="shared" ca="1" si="119"/>
        <v>972.09326463370587</v>
      </c>
      <c r="I941" s="64">
        <f t="shared" ca="1" si="119"/>
        <v>30.92763377730256</v>
      </c>
      <c r="J941" s="64">
        <f t="shared" ca="1" si="119"/>
        <v>622.64194863203602</v>
      </c>
      <c r="K941" s="64">
        <f t="shared" ca="1" si="119"/>
        <v>619.44081418059352</v>
      </c>
      <c r="L941" s="64">
        <f t="shared" ca="1" si="119"/>
        <v>350.13545872035775</v>
      </c>
      <c r="M941" s="64">
        <f t="shared" ca="1" si="119"/>
        <v>478.13859002097246</v>
      </c>
      <c r="N941" s="64">
        <f t="shared" ca="1" si="119"/>
        <v>454.1676959923193</v>
      </c>
      <c r="O941" s="115">
        <f t="shared" ca="1" si="113"/>
        <v>3470.1625771930717</v>
      </c>
    </row>
    <row r="942" spans="1:15" hidden="1" x14ac:dyDescent="0.25">
      <c r="A942" s="62">
        <f t="shared" si="114"/>
        <v>941</v>
      </c>
      <c r="B942" s="63">
        <f t="shared" ca="1" si="115"/>
        <v>-1.7537189090248789E-2</v>
      </c>
      <c r="C942" s="123">
        <f t="shared" ca="1" si="116"/>
        <v>775.42690097386708</v>
      </c>
      <c r="D942" s="99">
        <f t="shared" ca="1" si="116"/>
        <v>9260.5234027396436</v>
      </c>
      <c r="E942" s="64">
        <f t="shared" ca="1" si="116"/>
        <v>6.9011438727927157</v>
      </c>
      <c r="F942" s="64">
        <f t="shared" ca="1" si="119"/>
        <v>668.74352251840241</v>
      </c>
      <c r="G942" s="64">
        <f t="shared" ca="1" si="119"/>
        <v>-249.10078839070354</v>
      </c>
      <c r="H942" s="64">
        <f t="shared" ca="1" si="119"/>
        <v>5.6403271144682776</v>
      </c>
      <c r="I942" s="64">
        <f t="shared" ca="1" si="119"/>
        <v>6.0863577702435236</v>
      </c>
      <c r="J942" s="64">
        <f t="shared" ca="1" si="119"/>
        <v>361.95239887430455</v>
      </c>
      <c r="K942" s="64">
        <f t="shared" ca="1" si="119"/>
        <v>-255.92889422969199</v>
      </c>
      <c r="L942" s="64">
        <f t="shared" ca="1" si="119"/>
        <v>561.87291356897049</v>
      </c>
      <c r="M942" s="64">
        <f t="shared" ca="1" si="119"/>
        <v>980.72524721422599</v>
      </c>
      <c r="N942" s="64">
        <f t="shared" ca="1" si="119"/>
        <v>-131.47645252759389</v>
      </c>
      <c r="O942" s="115">
        <f t="shared" ca="1" si="113"/>
        <v>1955.4157757854184</v>
      </c>
    </row>
    <row r="943" spans="1:15" hidden="1" x14ac:dyDescent="0.25">
      <c r="A943" s="62">
        <f t="shared" si="114"/>
        <v>942</v>
      </c>
      <c r="B943" s="63">
        <f t="shared" ca="1" si="115"/>
        <v>5.9780397481892705E-2</v>
      </c>
      <c r="C943" s="123">
        <f t="shared" ca="1" si="116"/>
        <v>357.92229136957417</v>
      </c>
      <c r="D943" s="99">
        <f t="shared" ca="1" si="116"/>
        <v>3044.672469419771</v>
      </c>
      <c r="E943" s="64">
        <f t="shared" ca="1" si="116"/>
        <v>113.80042891484163</v>
      </c>
      <c r="F943" s="64">
        <f t="shared" ca="1" si="119"/>
        <v>320.06951405917198</v>
      </c>
      <c r="G943" s="64">
        <f t="shared" ca="1" si="119"/>
        <v>344.65156292764937</v>
      </c>
      <c r="H943" s="64">
        <f t="shared" ca="1" si="119"/>
        <v>1639.1067700218891</v>
      </c>
      <c r="I943" s="64">
        <f t="shared" ca="1" si="119"/>
        <v>224.40051731122799</v>
      </c>
      <c r="J943" s="64">
        <f t="shared" ca="1" si="119"/>
        <v>260.20096201643798</v>
      </c>
      <c r="K943" s="64">
        <f t="shared" ca="1" si="119"/>
        <v>866.29711553515813</v>
      </c>
      <c r="L943" s="64">
        <f t="shared" ca="1" si="119"/>
        <v>-71.83455044700429</v>
      </c>
      <c r="M943" s="64">
        <f t="shared" ca="1" si="119"/>
        <v>910.30537023589352</v>
      </c>
      <c r="N943" s="64">
        <f t="shared" ca="1" si="119"/>
        <v>949.40761471616486</v>
      </c>
      <c r="O943" s="115">
        <f t="shared" ca="1" si="113"/>
        <v>5556.4053052914305</v>
      </c>
    </row>
    <row r="944" spans="1:15" hidden="1" x14ac:dyDescent="0.25">
      <c r="A944" s="62">
        <f t="shared" si="114"/>
        <v>943</v>
      </c>
      <c r="B944" s="63">
        <f t="shared" ca="1" si="115"/>
        <v>6.9689013192686319E-2</v>
      </c>
      <c r="C944" s="123">
        <f t="shared" ca="1" si="116"/>
        <v>-233.16684550866785</v>
      </c>
      <c r="D944" s="99">
        <f t="shared" ca="1" si="116"/>
        <v>-4681.4857512187609</v>
      </c>
      <c r="E944" s="64">
        <f t="shared" ca="1" si="116"/>
        <v>-18.979785029112008</v>
      </c>
      <c r="F944" s="64">
        <f t="shared" ca="1" si="119"/>
        <v>894.88784927474774</v>
      </c>
      <c r="G944" s="64">
        <f t="shared" ca="1" si="119"/>
        <v>405.11190246601382</v>
      </c>
      <c r="H944" s="64">
        <f t="shared" ca="1" si="119"/>
        <v>533.27457557900982</v>
      </c>
      <c r="I944" s="64">
        <f t="shared" ca="1" si="119"/>
        <v>680.47343722099185</v>
      </c>
      <c r="J944" s="64">
        <f t="shared" ca="1" si="119"/>
        <v>1191.877338507177</v>
      </c>
      <c r="K944" s="64">
        <f t="shared" ca="1" si="119"/>
        <v>-70.581670037126287</v>
      </c>
      <c r="L944" s="64">
        <f t="shared" ca="1" si="119"/>
        <v>1798.8094450488611</v>
      </c>
      <c r="M944" s="64">
        <f t="shared" ca="1" si="119"/>
        <v>158.47985330760451</v>
      </c>
      <c r="N944" s="64">
        <f t="shared" ca="1" si="119"/>
        <v>1226.4665597805065</v>
      </c>
      <c r="O944" s="115">
        <f t="shared" ca="1" si="113"/>
        <v>6799.8195061186743</v>
      </c>
    </row>
    <row r="945" spans="1:15" hidden="1" x14ac:dyDescent="0.25">
      <c r="A945" s="62">
        <f t="shared" si="114"/>
        <v>944</v>
      </c>
      <c r="B945" s="63">
        <f t="shared" ca="1" si="115"/>
        <v>2.6497202477907079E-2</v>
      </c>
      <c r="C945" s="123">
        <f t="shared" ca="1" si="116"/>
        <v>-538.03214130830702</v>
      </c>
      <c r="D945" s="99">
        <f t="shared" ca="1" si="116"/>
        <v>1936.3929389361338</v>
      </c>
      <c r="E945" s="64">
        <f t="shared" ca="1" si="116"/>
        <v>611.99026128595062</v>
      </c>
      <c r="F945" s="64">
        <f t="shared" ca="1" si="119"/>
        <v>234.04333678975655</v>
      </c>
      <c r="G945" s="64">
        <f t="shared" ca="1" si="119"/>
        <v>593.95077443291802</v>
      </c>
      <c r="H945" s="64">
        <f t="shared" ca="1" si="119"/>
        <v>641.07537128755735</v>
      </c>
      <c r="I945" s="64">
        <f t="shared" ca="1" si="119"/>
        <v>569.01475323887075</v>
      </c>
      <c r="J945" s="64">
        <f t="shared" ca="1" si="119"/>
        <v>1151.3357609780051</v>
      </c>
      <c r="K945" s="64">
        <f t="shared" ca="1" si="119"/>
        <v>-554.2963918566802</v>
      </c>
      <c r="L945" s="64">
        <f t="shared" ca="1" si="119"/>
        <v>558.88047240586366</v>
      </c>
      <c r="M945" s="64">
        <f t="shared" ca="1" si="119"/>
        <v>-281.15335025432887</v>
      </c>
      <c r="N945" s="64">
        <f t="shared" ca="1" si="119"/>
        <v>376.65770024936546</v>
      </c>
      <c r="O945" s="115">
        <f t="shared" ca="1" si="113"/>
        <v>3901.4986885572785</v>
      </c>
    </row>
    <row r="946" spans="1:15" hidden="1" x14ac:dyDescent="0.25">
      <c r="A946" s="62">
        <f t="shared" si="114"/>
        <v>945</v>
      </c>
      <c r="B946" s="63">
        <f t="shared" ca="1" si="115"/>
        <v>3.5052314502667804E-2</v>
      </c>
      <c r="C946" s="123">
        <f t="shared" ca="1" si="116"/>
        <v>434.997533369547</v>
      </c>
      <c r="D946" s="99">
        <f t="shared" ca="1" si="116"/>
        <v>7405.7242145930159</v>
      </c>
      <c r="E946" s="64">
        <f t="shared" ca="1" si="116"/>
        <v>121.21612894180009</v>
      </c>
      <c r="F946" s="64">
        <f t="shared" ca="1" si="119"/>
        <v>670.49813026123388</v>
      </c>
      <c r="G946" s="64">
        <f t="shared" ca="1" si="119"/>
        <v>1127.8254551331358</v>
      </c>
      <c r="H946" s="64">
        <f t="shared" ca="1" si="119"/>
        <v>427.79401002150934</v>
      </c>
      <c r="I946" s="64">
        <f t="shared" ca="1" si="119"/>
        <v>1579.9378110885182</v>
      </c>
      <c r="J946" s="64">
        <f t="shared" ca="1" si="119"/>
        <v>145.86317626072588</v>
      </c>
      <c r="K946" s="64">
        <f t="shared" ca="1" si="119"/>
        <v>1072.6095410865228</v>
      </c>
      <c r="L946" s="64">
        <f t="shared" ca="1" si="119"/>
        <v>331.41736946813739</v>
      </c>
      <c r="M946" s="64">
        <f t="shared" ca="1" si="119"/>
        <v>20.515447409634874</v>
      </c>
      <c r="N946" s="64">
        <f t="shared" ca="1" si="119"/>
        <v>655.11220969274791</v>
      </c>
      <c r="O946" s="115">
        <f t="shared" ca="1" si="113"/>
        <v>6152.7892793639658</v>
      </c>
    </row>
    <row r="947" spans="1:15" hidden="1" x14ac:dyDescent="0.25">
      <c r="A947" s="62">
        <f t="shared" si="114"/>
        <v>946</v>
      </c>
      <c r="B947" s="63">
        <f t="shared" ca="1" si="115"/>
        <v>1.2146063562668091E-2</v>
      </c>
      <c r="C947" s="123">
        <f t="shared" ca="1" si="116"/>
        <v>598.40690229044071</v>
      </c>
      <c r="D947" s="99">
        <f t="shared" ca="1" si="116"/>
        <v>4676.3789666329294</v>
      </c>
      <c r="E947" s="64">
        <f t="shared" ca="1" si="116"/>
        <v>370.40496750955697</v>
      </c>
      <c r="F947" s="64">
        <f t="shared" ca="1" si="119"/>
        <v>-177.60089116336394</v>
      </c>
      <c r="G947" s="64">
        <f t="shared" ca="1" si="119"/>
        <v>-266.20593807274247</v>
      </c>
      <c r="H947" s="64">
        <f t="shared" ca="1" si="119"/>
        <v>1252.6888766739119</v>
      </c>
      <c r="I947" s="64">
        <f t="shared" ca="1" si="119"/>
        <v>1259.1222969441988</v>
      </c>
      <c r="J947" s="64">
        <f t="shared" ca="1" si="119"/>
        <v>470.49670074190448</v>
      </c>
      <c r="K947" s="64">
        <f t="shared" ca="1" si="119"/>
        <v>-338.99520975328994</v>
      </c>
      <c r="L947" s="64">
        <f t="shared" ca="1" si="119"/>
        <v>468.41486939315183</v>
      </c>
      <c r="M947" s="64">
        <f t="shared" ca="1" si="119"/>
        <v>-450.34962578116676</v>
      </c>
      <c r="N947" s="64">
        <f t="shared" ca="1" si="119"/>
        <v>516.32936831337656</v>
      </c>
      <c r="O947" s="115">
        <f t="shared" ca="1" si="113"/>
        <v>3104.3054148055376</v>
      </c>
    </row>
    <row r="948" spans="1:15" hidden="1" x14ac:dyDescent="0.25">
      <c r="A948" s="62">
        <f t="shared" si="114"/>
        <v>947</v>
      </c>
      <c r="B948" s="63">
        <f t="shared" ca="1" si="115"/>
        <v>-1.5030576493402989E-3</v>
      </c>
      <c r="C948" s="123">
        <f t="shared" ca="1" si="116"/>
        <v>970.59168196772839</v>
      </c>
      <c r="D948" s="99">
        <f t="shared" ca="1" si="116"/>
        <v>6126.4699902465991</v>
      </c>
      <c r="E948" s="64">
        <f t="shared" ca="1" si="116"/>
        <v>113.57786934327061</v>
      </c>
      <c r="F948" s="64">
        <f t="shared" ca="1" si="119"/>
        <v>897.54878150189666</v>
      </c>
      <c r="G948" s="64">
        <f t="shared" ca="1" si="119"/>
        <v>-502.12143997245471</v>
      </c>
      <c r="H948" s="64">
        <f t="shared" ca="1" si="119"/>
        <v>717.26418480241432</v>
      </c>
      <c r="I948" s="64">
        <f t="shared" ca="1" si="119"/>
        <v>-172.34813599074255</v>
      </c>
      <c r="J948" s="64">
        <f t="shared" ca="1" si="119"/>
        <v>146.16588949253304</v>
      </c>
      <c r="K948" s="64">
        <f t="shared" ca="1" si="119"/>
        <v>1154.4791505928006</v>
      </c>
      <c r="L948" s="64">
        <f t="shared" ca="1" si="119"/>
        <v>1653.865467624355</v>
      </c>
      <c r="M948" s="64">
        <f t="shared" ca="1" si="119"/>
        <v>688.50656340378475</v>
      </c>
      <c r="N948" s="64">
        <f t="shared" ca="1" si="119"/>
        <v>155.76577705515859</v>
      </c>
      <c r="O948" s="115">
        <f t="shared" ca="1" si="113"/>
        <v>4852.7041078530165</v>
      </c>
    </row>
    <row r="949" spans="1:15" hidden="1" x14ac:dyDescent="0.25">
      <c r="A949" s="62">
        <f t="shared" si="114"/>
        <v>948</v>
      </c>
      <c r="B949" s="63">
        <f t="shared" ca="1" si="115"/>
        <v>1.276253545140757E-2</v>
      </c>
      <c r="C949" s="123">
        <f t="shared" ca="1" si="116"/>
        <v>157.09774437664225</v>
      </c>
      <c r="D949" s="99">
        <f t="shared" ca="1" si="116"/>
        <v>2647.3224066038251</v>
      </c>
      <c r="E949" s="64">
        <f t="shared" ca="1" si="116"/>
        <v>73.747442959371426</v>
      </c>
      <c r="F949" s="64">
        <f t="shared" ca="1" si="119"/>
        <v>1027.5350401930668</v>
      </c>
      <c r="G949" s="64">
        <f t="shared" ca="1" si="119"/>
        <v>933.34095380871304</v>
      </c>
      <c r="H949" s="64">
        <f t="shared" ca="1" si="119"/>
        <v>643.67973772111884</v>
      </c>
      <c r="I949" s="64">
        <f t="shared" ca="1" si="119"/>
        <v>362.5181381618284</v>
      </c>
      <c r="J949" s="64">
        <f t="shared" ca="1" si="119"/>
        <v>947.62379670539053</v>
      </c>
      <c r="K949" s="64">
        <f t="shared" ca="1" si="119"/>
        <v>110.42099124669539</v>
      </c>
      <c r="L949" s="64">
        <f t="shared" ca="1" si="119"/>
        <v>101.32706101435951</v>
      </c>
      <c r="M949" s="64">
        <f t="shared" ca="1" si="119"/>
        <v>392.9042607837813</v>
      </c>
      <c r="N949" s="64">
        <f t="shared" ca="1" si="119"/>
        <v>232.08867552244533</v>
      </c>
      <c r="O949" s="115">
        <f t="shared" ca="1" si="113"/>
        <v>4825.1860981167711</v>
      </c>
    </row>
    <row r="950" spans="1:15" hidden="1" x14ac:dyDescent="0.25">
      <c r="A950" s="62">
        <f t="shared" si="114"/>
        <v>949</v>
      </c>
      <c r="B950" s="63">
        <f t="shared" ca="1" si="115"/>
        <v>2.7655074077835972E-2</v>
      </c>
      <c r="C950" s="123">
        <f t="shared" ca="1" si="116"/>
        <v>0.51401966168407398</v>
      </c>
      <c r="D950" s="99">
        <f t="shared" ca="1" si="116"/>
        <v>1234.7309222759959</v>
      </c>
      <c r="E950" s="64">
        <f t="shared" ca="1" si="116"/>
        <v>498.26871948229132</v>
      </c>
      <c r="F950" s="64">
        <f t="shared" ca="1" si="119"/>
        <v>266.80079208757934</v>
      </c>
      <c r="G950" s="64">
        <f t="shared" ca="1" si="119"/>
        <v>-313.4527716958255</v>
      </c>
      <c r="H950" s="64">
        <f t="shared" ca="1" si="119"/>
        <v>1171.637622909728</v>
      </c>
      <c r="I950" s="64">
        <f t="shared" ca="1" si="119"/>
        <v>-424.50684633522826</v>
      </c>
      <c r="J950" s="64">
        <f t="shared" ca="1" si="119"/>
        <v>456.22407074122845</v>
      </c>
      <c r="K950" s="64">
        <f t="shared" ca="1" si="119"/>
        <v>365.34736461637988</v>
      </c>
      <c r="L950" s="64">
        <f t="shared" ca="1" si="119"/>
        <v>-86.811748166363031</v>
      </c>
      <c r="M950" s="64">
        <f t="shared" ca="1" si="119"/>
        <v>346.34136217099399</v>
      </c>
      <c r="N950" s="64">
        <f t="shared" ca="1" si="119"/>
        <v>723.18198383043034</v>
      </c>
      <c r="O950" s="115">
        <f t="shared" ca="1" si="113"/>
        <v>3003.0305496412143</v>
      </c>
    </row>
    <row r="951" spans="1:15" hidden="1" x14ac:dyDescent="0.25">
      <c r="A951" s="62">
        <f t="shared" si="114"/>
        <v>950</v>
      </c>
      <c r="B951" s="63">
        <f t="shared" ca="1" si="115"/>
        <v>-2.3161179020882605E-2</v>
      </c>
      <c r="C951" s="123">
        <f t="shared" ca="1" si="116"/>
        <v>1121.115754814175</v>
      </c>
      <c r="D951" s="99">
        <f t="shared" ca="1" si="116"/>
        <v>7771.8692830354985</v>
      </c>
      <c r="E951" s="64">
        <f t="shared" ca="1" si="116"/>
        <v>72.878897118884595</v>
      </c>
      <c r="F951" s="64">
        <f t="shared" ca="1" si="119"/>
        <v>512.68033094199484</v>
      </c>
      <c r="G951" s="64">
        <f t="shared" ca="1" si="119"/>
        <v>303.20030320018486</v>
      </c>
      <c r="H951" s="64">
        <f t="shared" ca="1" si="119"/>
        <v>712.49792798332101</v>
      </c>
      <c r="I951" s="64">
        <f t="shared" ca="1" si="119"/>
        <v>71.451837296606413</v>
      </c>
      <c r="J951" s="64">
        <f t="shared" ca="1" si="119"/>
        <v>774.22073166684106</v>
      </c>
      <c r="K951" s="64">
        <f t="shared" ca="1" si="119"/>
        <v>1247.1454010237253</v>
      </c>
      <c r="L951" s="64">
        <f t="shared" ca="1" si="119"/>
        <v>651.24946829447231</v>
      </c>
      <c r="M951" s="64">
        <f t="shared" ca="1" si="119"/>
        <v>1416.8100939379192</v>
      </c>
      <c r="N951" s="64">
        <f t="shared" ca="1" si="119"/>
        <v>1013.3654537877195</v>
      </c>
      <c r="O951" s="115">
        <f t="shared" ca="1" si="113"/>
        <v>6775.5004452516687</v>
      </c>
    </row>
    <row r="952" spans="1:15" hidden="1" x14ac:dyDescent="0.25">
      <c r="A952" s="62">
        <f t="shared" si="114"/>
        <v>951</v>
      </c>
      <c r="B952" s="63">
        <f t="shared" ca="1" si="115"/>
        <v>9.50756539395054E-2</v>
      </c>
      <c r="C952" s="123">
        <f t="shared" ca="1" si="116"/>
        <v>504.54886396224691</v>
      </c>
      <c r="D952" s="99">
        <f t="shared" ca="1" si="116"/>
        <v>4127.1760665380998</v>
      </c>
      <c r="E952" s="64">
        <f t="shared" ca="1" si="116"/>
        <v>1137.6281752825807</v>
      </c>
      <c r="F952" s="64">
        <f t="shared" ca="1" si="119"/>
        <v>-119.34944832205917</v>
      </c>
      <c r="G952" s="64">
        <f t="shared" ca="1" si="119"/>
        <v>-819.08765601606387</v>
      </c>
      <c r="H952" s="64">
        <f t="shared" ca="1" si="119"/>
        <v>544.24223151843194</v>
      </c>
      <c r="I952" s="64">
        <f t="shared" ca="1" si="119"/>
        <v>332.81432122954163</v>
      </c>
      <c r="J952" s="64">
        <f t="shared" ca="1" si="119"/>
        <v>937.26880362451857</v>
      </c>
      <c r="K952" s="64">
        <f t="shared" ca="1" si="119"/>
        <v>204.16389099791394</v>
      </c>
      <c r="L952" s="64">
        <f t="shared" ca="1" si="119"/>
        <v>553.31121878648912</v>
      </c>
      <c r="M952" s="64">
        <f t="shared" ca="1" si="119"/>
        <v>405.09084144519545</v>
      </c>
      <c r="N952" s="64">
        <f t="shared" ca="1" si="119"/>
        <v>1037.1193752862869</v>
      </c>
      <c r="O952" s="115">
        <f t="shared" ca="1" si="113"/>
        <v>4213.2017538328346</v>
      </c>
    </row>
    <row r="953" spans="1:15" hidden="1" x14ac:dyDescent="0.25">
      <c r="A953" s="62">
        <f t="shared" si="114"/>
        <v>952</v>
      </c>
      <c r="B953" s="63">
        <f t="shared" ca="1" si="115"/>
        <v>5.4619299095531239E-2</v>
      </c>
      <c r="C953" s="123">
        <f t="shared" ca="1" si="116"/>
        <v>960.41107721723029</v>
      </c>
      <c r="D953" s="99">
        <f t="shared" ca="1" si="116"/>
        <v>-617.81783215766336</v>
      </c>
      <c r="E953" s="64">
        <f t="shared" ca="1" si="116"/>
        <v>201.38845373600242</v>
      </c>
      <c r="F953" s="64">
        <f t="shared" ca="1" si="119"/>
        <v>193.83031830639067</v>
      </c>
      <c r="G953" s="64">
        <f t="shared" ca="1" si="119"/>
        <v>1167.2868111353746</v>
      </c>
      <c r="H953" s="64">
        <f t="shared" ca="1" si="119"/>
        <v>255.2331877416656</v>
      </c>
      <c r="I953" s="64">
        <f t="shared" ca="1" si="119"/>
        <v>-239.13778997659745</v>
      </c>
      <c r="J953" s="64">
        <f t="shared" ca="1" si="119"/>
        <v>247.8592281129639</v>
      </c>
      <c r="K953" s="64">
        <f t="shared" ca="1" si="119"/>
        <v>1335.6411194613784</v>
      </c>
      <c r="L953" s="64">
        <f t="shared" ca="1" si="119"/>
        <v>548.0071619340373</v>
      </c>
      <c r="M953" s="64">
        <f t="shared" ca="1" si="119"/>
        <v>430.80982721385948</v>
      </c>
      <c r="N953" s="64">
        <f t="shared" ca="1" si="119"/>
        <v>-546.29624214298065</v>
      </c>
      <c r="O953" s="115">
        <f t="shared" ca="1" si="113"/>
        <v>3594.6220755220943</v>
      </c>
    </row>
    <row r="954" spans="1:15" hidden="1" x14ac:dyDescent="0.25">
      <c r="A954" s="62">
        <f t="shared" si="114"/>
        <v>953</v>
      </c>
      <c r="B954" s="63">
        <f t="shared" ca="1" si="115"/>
        <v>1.522141057651849E-2</v>
      </c>
      <c r="C954" s="123">
        <f t="shared" ca="1" si="116"/>
        <v>400.85765437054647</v>
      </c>
      <c r="D954" s="99">
        <f t="shared" ca="1" si="116"/>
        <v>3841.5480426068925</v>
      </c>
      <c r="E954" s="64">
        <f t="shared" ca="1" si="116"/>
        <v>1148.1350538644735</v>
      </c>
      <c r="F954" s="64">
        <f t="shared" ref="F954:N962" ca="1" si="120">(_xlfn.NORM.INV(RAND(),F$1*$R$1,F$1*$U$1))</f>
        <v>638.2936609644679</v>
      </c>
      <c r="G954" s="64">
        <f t="shared" ca="1" si="120"/>
        <v>841.01171210872508</v>
      </c>
      <c r="H954" s="64">
        <f t="shared" ca="1" si="120"/>
        <v>-147.69969717228321</v>
      </c>
      <c r="I954" s="64">
        <f t="shared" ca="1" si="120"/>
        <v>605.98760900417278</v>
      </c>
      <c r="J954" s="64">
        <f t="shared" ca="1" si="120"/>
        <v>475.39978238974345</v>
      </c>
      <c r="K954" s="64">
        <f t="shared" ca="1" si="120"/>
        <v>1034.0195498092537</v>
      </c>
      <c r="L954" s="64">
        <f t="shared" ca="1" si="120"/>
        <v>1503.3115392291593</v>
      </c>
      <c r="M954" s="64">
        <f t="shared" ca="1" si="120"/>
        <v>1184.0528796618664</v>
      </c>
      <c r="N954" s="64">
        <f t="shared" ca="1" si="120"/>
        <v>667.40145895587489</v>
      </c>
      <c r="O954" s="115">
        <f t="shared" ca="1" si="113"/>
        <v>7949.9135488154534</v>
      </c>
    </row>
    <row r="955" spans="1:15" hidden="1" x14ac:dyDescent="0.25">
      <c r="A955" s="62">
        <f t="shared" si="114"/>
        <v>954</v>
      </c>
      <c r="B955" s="63">
        <f t="shared" ca="1" si="115"/>
        <v>5.0344482728743936E-2</v>
      </c>
      <c r="C955" s="123">
        <f t="shared" ca="1" si="116"/>
        <v>405.71799667992713</v>
      </c>
      <c r="D955" s="99">
        <f t="shared" ca="1" si="116"/>
        <v>2767.9106017551171</v>
      </c>
      <c r="E955" s="64">
        <f t="shared" ca="1" si="116"/>
        <v>561.61971974546873</v>
      </c>
      <c r="F955" s="64">
        <f t="shared" ca="1" si="120"/>
        <v>-536.1521260411339</v>
      </c>
      <c r="G955" s="64">
        <f t="shared" ca="1" si="120"/>
        <v>-292.55655249386746</v>
      </c>
      <c r="H955" s="64">
        <f t="shared" ca="1" si="120"/>
        <v>334.42520822016456</v>
      </c>
      <c r="I955" s="64">
        <f t="shared" ca="1" si="120"/>
        <v>790.9644383027437</v>
      </c>
      <c r="J955" s="64">
        <f t="shared" ca="1" si="120"/>
        <v>502.16742344095354</v>
      </c>
      <c r="K955" s="64">
        <f t="shared" ca="1" si="120"/>
        <v>389.96627659041485</v>
      </c>
      <c r="L955" s="64">
        <f t="shared" ca="1" si="120"/>
        <v>795.81590094993476</v>
      </c>
      <c r="M955" s="64">
        <f t="shared" ca="1" si="120"/>
        <v>879.16311152531648</v>
      </c>
      <c r="N955" s="64">
        <f t="shared" ca="1" si="120"/>
        <v>1082.0771855444018</v>
      </c>
      <c r="O955" s="115">
        <f t="shared" ca="1" si="113"/>
        <v>4507.4905857843969</v>
      </c>
    </row>
    <row r="956" spans="1:15" hidden="1" x14ac:dyDescent="0.25">
      <c r="A956" s="62">
        <f t="shared" si="114"/>
        <v>955</v>
      </c>
      <c r="B956" s="63">
        <f t="shared" ca="1" si="115"/>
        <v>-1.2969657721026748E-2</v>
      </c>
      <c r="C956" s="123">
        <f t="shared" ca="1" si="116"/>
        <v>54.348756592291579</v>
      </c>
      <c r="D956" s="99">
        <f t="shared" ca="1" si="116"/>
        <v>5878.0951288387541</v>
      </c>
      <c r="E956" s="64">
        <f t="shared" ca="1" si="116"/>
        <v>-250.13706823222151</v>
      </c>
      <c r="F956" s="64">
        <f t="shared" ca="1" si="120"/>
        <v>189.19265164953919</v>
      </c>
      <c r="G956" s="64">
        <f t="shared" ca="1" si="120"/>
        <v>94.48728052155036</v>
      </c>
      <c r="H956" s="64">
        <f t="shared" ca="1" si="120"/>
        <v>21.268238288004</v>
      </c>
      <c r="I956" s="64">
        <f t="shared" ca="1" si="120"/>
        <v>357.65633471047977</v>
      </c>
      <c r="J956" s="64">
        <f t="shared" ca="1" si="120"/>
        <v>359.33286398220878</v>
      </c>
      <c r="K956" s="64">
        <f t="shared" ca="1" si="120"/>
        <v>762.64801545258024</v>
      </c>
      <c r="L956" s="64">
        <f t="shared" ca="1" si="120"/>
        <v>1168.6526578006315</v>
      </c>
      <c r="M956" s="64">
        <f t="shared" ca="1" si="120"/>
        <v>852.1293657842665</v>
      </c>
      <c r="N956" s="64">
        <f t="shared" ca="1" si="120"/>
        <v>-220.50299364628256</v>
      </c>
      <c r="O956" s="115">
        <f t="shared" ca="1" si="113"/>
        <v>3334.7273463107563</v>
      </c>
    </row>
    <row r="957" spans="1:15" hidden="1" x14ac:dyDescent="0.25">
      <c r="A957" s="62">
        <f t="shared" si="114"/>
        <v>956</v>
      </c>
      <c r="B957" s="63">
        <f t="shared" ca="1" si="115"/>
        <v>2.4520200499509072E-2</v>
      </c>
      <c r="C957" s="123">
        <f t="shared" ca="1" si="116"/>
        <v>-172.63937719491287</v>
      </c>
      <c r="D957" s="99">
        <f t="shared" ca="1" si="116"/>
        <v>1474.4919326998506</v>
      </c>
      <c r="E957" s="64">
        <f t="shared" ca="1" si="116"/>
        <v>1479.8357990286218</v>
      </c>
      <c r="F957" s="64">
        <f t="shared" ca="1" si="120"/>
        <v>286.56714479052727</v>
      </c>
      <c r="G957" s="64">
        <f t="shared" ca="1" si="120"/>
        <v>647.16097291139465</v>
      </c>
      <c r="H957" s="64">
        <f t="shared" ca="1" si="120"/>
        <v>650.90696500052991</v>
      </c>
      <c r="I957" s="64">
        <f t="shared" ca="1" si="120"/>
        <v>112.3597621291263</v>
      </c>
      <c r="J957" s="64">
        <f t="shared" ca="1" si="120"/>
        <v>1724.1443807091214</v>
      </c>
      <c r="K957" s="64">
        <f t="shared" ca="1" si="120"/>
        <v>379.84261655272945</v>
      </c>
      <c r="L957" s="64">
        <f t="shared" ca="1" si="120"/>
        <v>1207.0015883537476</v>
      </c>
      <c r="M957" s="64">
        <f t="shared" ca="1" si="120"/>
        <v>528.90300455459749</v>
      </c>
      <c r="N957" s="64">
        <f t="shared" ca="1" si="120"/>
        <v>992.46621839633553</v>
      </c>
      <c r="O957" s="115">
        <f t="shared" ca="1" si="113"/>
        <v>8009.1884524267325</v>
      </c>
    </row>
    <row r="958" spans="1:15" hidden="1" x14ac:dyDescent="0.25">
      <c r="A958" s="62">
        <f t="shared" si="114"/>
        <v>957</v>
      </c>
      <c r="B958" s="63">
        <f t="shared" ca="1" si="115"/>
        <v>2.7579297360304834E-2</v>
      </c>
      <c r="C958" s="123">
        <f t="shared" ca="1" si="116"/>
        <v>273.87208995555602</v>
      </c>
      <c r="D958" s="99">
        <f t="shared" ca="1" si="116"/>
        <v>2682.9981823530115</v>
      </c>
      <c r="E958" s="64">
        <f t="shared" ca="1" si="116"/>
        <v>898.92605939260716</v>
      </c>
      <c r="F958" s="64">
        <f t="shared" ca="1" si="120"/>
        <v>-357.32729445534426</v>
      </c>
      <c r="G958" s="64">
        <f t="shared" ca="1" si="120"/>
        <v>-23.057784896099179</v>
      </c>
      <c r="H958" s="64">
        <f t="shared" ca="1" si="120"/>
        <v>1190.6279389545177</v>
      </c>
      <c r="I958" s="64">
        <f t="shared" ca="1" si="120"/>
        <v>92.523904318980442</v>
      </c>
      <c r="J958" s="64">
        <f t="shared" ca="1" si="120"/>
        <v>270.61591587105204</v>
      </c>
      <c r="K958" s="64">
        <f t="shared" ca="1" si="120"/>
        <v>360.61419295445478</v>
      </c>
      <c r="L958" s="64">
        <f t="shared" ca="1" si="120"/>
        <v>742.23747224795773</v>
      </c>
      <c r="M958" s="64">
        <f t="shared" ca="1" si="120"/>
        <v>1806.1234085220906</v>
      </c>
      <c r="N958" s="64">
        <f t="shared" ca="1" si="120"/>
        <v>296.5497752513221</v>
      </c>
      <c r="O958" s="115">
        <f t="shared" ca="1" si="113"/>
        <v>5277.8335881615385</v>
      </c>
    </row>
    <row r="959" spans="1:15" hidden="1" x14ac:dyDescent="0.25">
      <c r="A959" s="62">
        <f t="shared" si="114"/>
        <v>958</v>
      </c>
      <c r="B959" s="63">
        <f t="shared" ca="1" si="115"/>
        <v>4.0393389924642219E-2</v>
      </c>
      <c r="C959" s="123">
        <f t="shared" ca="1" si="116"/>
        <v>-267.38567989068554</v>
      </c>
      <c r="D959" s="99">
        <f t="shared" ca="1" si="116"/>
        <v>4658.8417164521661</v>
      </c>
      <c r="E959" s="64">
        <f t="shared" ca="1" si="116"/>
        <v>537.88879966993272</v>
      </c>
      <c r="F959" s="64">
        <f t="shared" ca="1" si="120"/>
        <v>-335.42412872343482</v>
      </c>
      <c r="G959" s="64">
        <f t="shared" ca="1" si="120"/>
        <v>497.30617059404568</v>
      </c>
      <c r="H959" s="64">
        <f t="shared" ca="1" si="120"/>
        <v>715.05943959186686</v>
      </c>
      <c r="I959" s="64">
        <f t="shared" ca="1" si="120"/>
        <v>903.45688743822552</v>
      </c>
      <c r="J959" s="64">
        <f t="shared" ca="1" si="120"/>
        <v>98.99696854565866</v>
      </c>
      <c r="K959" s="64">
        <f t="shared" ca="1" si="120"/>
        <v>680.21592107980905</v>
      </c>
      <c r="L959" s="64">
        <f t="shared" ca="1" si="120"/>
        <v>954.03951184275161</v>
      </c>
      <c r="M959" s="64">
        <f t="shared" ca="1" si="120"/>
        <v>777.38837398644819</v>
      </c>
      <c r="N959" s="64">
        <f t="shared" ca="1" si="120"/>
        <v>-694.98556630859002</v>
      </c>
      <c r="O959" s="115">
        <f t="shared" ca="1" si="113"/>
        <v>4133.9423777167131</v>
      </c>
    </row>
    <row r="960" spans="1:15" hidden="1" x14ac:dyDescent="0.25">
      <c r="A960" s="62">
        <f t="shared" si="114"/>
        <v>959</v>
      </c>
      <c r="B960" s="63">
        <f t="shared" ca="1" si="115"/>
        <v>4.4169774850959256E-2</v>
      </c>
      <c r="C960" s="123">
        <f t="shared" ca="1" si="116"/>
        <v>-201.49895226937861</v>
      </c>
      <c r="D960" s="99">
        <f t="shared" ca="1" si="116"/>
        <v>6304.2669020553121</v>
      </c>
      <c r="E960" s="64">
        <f t="shared" ca="1" si="116"/>
        <v>658.96261923731515</v>
      </c>
      <c r="F960" s="64">
        <f t="shared" ca="1" si="120"/>
        <v>1550.6332140283384</v>
      </c>
      <c r="G960" s="64">
        <f t="shared" ca="1" si="120"/>
        <v>400.50319308317637</v>
      </c>
      <c r="H960" s="64">
        <f t="shared" ca="1" si="120"/>
        <v>857.55132995687381</v>
      </c>
      <c r="I960" s="64">
        <f t="shared" ca="1" si="120"/>
        <v>7.2974540725701331</v>
      </c>
      <c r="J960" s="64">
        <f t="shared" ca="1" si="120"/>
        <v>709.6534164276552</v>
      </c>
      <c r="K960" s="64">
        <f t="shared" ca="1" si="120"/>
        <v>212.13299203135182</v>
      </c>
      <c r="L960" s="64">
        <f t="shared" ca="1" si="120"/>
        <v>325.04368499564009</v>
      </c>
      <c r="M960" s="64">
        <f t="shared" ca="1" si="120"/>
        <v>1454.077278819927</v>
      </c>
      <c r="N960" s="64">
        <f t="shared" ca="1" si="120"/>
        <v>261.29804764272995</v>
      </c>
      <c r="O960" s="115">
        <f t="shared" ca="1" si="113"/>
        <v>6437.1532302955793</v>
      </c>
    </row>
    <row r="961" spans="1:15" hidden="1" x14ac:dyDescent="0.25">
      <c r="A961" s="62">
        <f t="shared" si="114"/>
        <v>960</v>
      </c>
      <c r="B961" s="63">
        <f t="shared" ca="1" si="115"/>
        <v>0.10582112635913526</v>
      </c>
      <c r="C961" s="123">
        <f t="shared" ca="1" si="116"/>
        <v>412.60270681143527</v>
      </c>
      <c r="D961" s="99">
        <f t="shared" ca="1" si="116"/>
        <v>1535.1528267195426</v>
      </c>
      <c r="E961" s="64">
        <f t="shared" ca="1" si="116"/>
        <v>701.73666943016451</v>
      </c>
      <c r="F961" s="64">
        <f t="shared" ca="1" si="120"/>
        <v>748.83739247597498</v>
      </c>
      <c r="G961" s="64">
        <f t="shared" ca="1" si="120"/>
        <v>534.74986301269519</v>
      </c>
      <c r="H961" s="64">
        <f t="shared" ca="1" si="120"/>
        <v>411.02494831063512</v>
      </c>
      <c r="I961" s="64">
        <f t="shared" ca="1" si="120"/>
        <v>579.71365893423365</v>
      </c>
      <c r="J961" s="64">
        <f t="shared" ca="1" si="120"/>
        <v>208.25988520475687</v>
      </c>
      <c r="K961" s="64">
        <f t="shared" ca="1" si="120"/>
        <v>839.5840860672738</v>
      </c>
      <c r="L961" s="64">
        <f t="shared" ca="1" si="120"/>
        <v>-135.42508455500308</v>
      </c>
      <c r="M961" s="64">
        <f t="shared" ca="1" si="120"/>
        <v>-22.842732015120532</v>
      </c>
      <c r="N961" s="64">
        <f t="shared" ca="1" si="120"/>
        <v>314.95197103651856</v>
      </c>
      <c r="O961" s="115">
        <f t="shared" ca="1" si="113"/>
        <v>4180.5906579021284</v>
      </c>
    </row>
    <row r="962" spans="1:15" hidden="1" x14ac:dyDescent="0.25">
      <c r="A962" s="62">
        <f t="shared" si="114"/>
        <v>961</v>
      </c>
      <c r="B962" s="63">
        <f t="shared" ca="1" si="115"/>
        <v>-3.0206476643657221E-2</v>
      </c>
      <c r="C962" s="123">
        <f t="shared" ca="1" si="116"/>
        <v>123.05737340319882</v>
      </c>
      <c r="D962" s="99">
        <f t="shared" ca="1" si="116"/>
        <v>4557.7256471168066</v>
      </c>
      <c r="E962" s="64">
        <f t="shared" ca="1" si="116"/>
        <v>506.35086272133736</v>
      </c>
      <c r="F962" s="64">
        <f t="shared" ca="1" si="120"/>
        <v>216.27495695179562</v>
      </c>
      <c r="G962" s="64">
        <f t="shared" ca="1" si="120"/>
        <v>480.37406937310288</v>
      </c>
      <c r="H962" s="64">
        <f t="shared" ca="1" si="120"/>
        <v>519.55617204270266</v>
      </c>
      <c r="I962" s="64">
        <f t="shared" ca="1" si="120"/>
        <v>-121.17161233393119</v>
      </c>
      <c r="J962" s="64">
        <f t="shared" ca="1" si="120"/>
        <v>391.68960174043116</v>
      </c>
      <c r="K962" s="64">
        <f t="shared" ca="1" si="120"/>
        <v>576.21907079950029</v>
      </c>
      <c r="L962" s="64">
        <f t="shared" ca="1" si="120"/>
        <v>1023.1035465638167</v>
      </c>
      <c r="M962" s="64">
        <f t="shared" ca="1" si="120"/>
        <v>-416.76718056806544</v>
      </c>
      <c r="N962" s="64">
        <f t="shared" ca="1" si="120"/>
        <v>-276.27775908580145</v>
      </c>
      <c r="O962" s="115">
        <f t="shared" ref="O962:O1001" ca="1" si="121">SUM(E962:N962)</f>
        <v>2899.3517282048888</v>
      </c>
    </row>
    <row r="963" spans="1:15" hidden="1" x14ac:dyDescent="0.25">
      <c r="A963" s="62">
        <f t="shared" ref="A963:A1001" si="122">1+A962</f>
        <v>962</v>
      </c>
      <c r="B963" s="63">
        <f t="shared" ref="B963:B1001" ca="1" si="123">_xlfn.NORM.INV(RAND(),$R$1,$U$1)</f>
        <v>5.2902186136243173E-3</v>
      </c>
      <c r="C963" s="123">
        <f t="shared" ref="C963:N1001" ca="1" si="124">(_xlfn.NORM.INV(RAND(),C$1*$R$1,C$1*$U$1))</f>
        <v>-208.65283736180891</v>
      </c>
      <c r="D963" s="99">
        <f t="shared" ca="1" si="124"/>
        <v>4106.0694125372229</v>
      </c>
      <c r="E963" s="64">
        <f t="shared" ca="1" si="124"/>
        <v>1174.1152038726746</v>
      </c>
      <c r="F963" s="64">
        <f t="shared" ca="1" si="124"/>
        <v>1083.8351588586111</v>
      </c>
      <c r="G963" s="64">
        <f t="shared" ca="1" si="124"/>
        <v>817.51237306847975</v>
      </c>
      <c r="H963" s="64">
        <f t="shared" ca="1" si="124"/>
        <v>873.00116995060262</v>
      </c>
      <c r="I963" s="64">
        <f t="shared" ca="1" si="124"/>
        <v>165.68538614742857</v>
      </c>
      <c r="J963" s="64">
        <f t="shared" ca="1" si="124"/>
        <v>729.36200409454989</v>
      </c>
      <c r="K963" s="64">
        <f t="shared" ca="1" si="124"/>
        <v>148.81551271831154</v>
      </c>
      <c r="L963" s="64">
        <f t="shared" ca="1" si="124"/>
        <v>321.52811908707031</v>
      </c>
      <c r="M963" s="64">
        <f t="shared" ca="1" si="124"/>
        <v>1297.6471328239375</v>
      </c>
      <c r="N963" s="64">
        <f t="shared" ca="1" si="124"/>
        <v>1291.8102579273914</v>
      </c>
      <c r="O963" s="115">
        <f t="shared" ca="1" si="121"/>
        <v>7903.3123185490567</v>
      </c>
    </row>
    <row r="964" spans="1:15" hidden="1" x14ac:dyDescent="0.25">
      <c r="A964" s="62">
        <f t="shared" si="122"/>
        <v>963</v>
      </c>
      <c r="B964" s="63">
        <f t="shared" ca="1" si="123"/>
        <v>9.9697308643419968E-2</v>
      </c>
      <c r="C964" s="123">
        <f t="shared" ca="1" si="124"/>
        <v>944.26966352405464</v>
      </c>
      <c r="D964" s="99">
        <f t="shared" ca="1" si="124"/>
        <v>983.84251785459946</v>
      </c>
      <c r="E964" s="64">
        <f t="shared" ca="1" si="124"/>
        <v>744.40245518765721</v>
      </c>
      <c r="F964" s="64">
        <f t="shared" ca="1" si="124"/>
        <v>-435.73405591058076</v>
      </c>
      <c r="G964" s="64">
        <f t="shared" ca="1" si="124"/>
        <v>984.58382265723117</v>
      </c>
      <c r="H964" s="64">
        <f t="shared" ca="1" si="124"/>
        <v>287.34717252201779</v>
      </c>
      <c r="I964" s="64">
        <f t="shared" ca="1" si="124"/>
        <v>1380.8439088046084</v>
      </c>
      <c r="J964" s="64">
        <f t="shared" ca="1" si="124"/>
        <v>418.88895284619753</v>
      </c>
      <c r="K964" s="64">
        <f t="shared" ca="1" si="124"/>
        <v>-170.17728840277812</v>
      </c>
      <c r="L964" s="64">
        <f t="shared" ca="1" si="124"/>
        <v>1026.5158726613322</v>
      </c>
      <c r="M964" s="64">
        <f t="shared" ca="1" si="124"/>
        <v>717.42650818791503</v>
      </c>
      <c r="N964" s="64">
        <f t="shared" ca="1" si="124"/>
        <v>886.06079674031071</v>
      </c>
      <c r="O964" s="115">
        <f t="shared" ca="1" si="121"/>
        <v>5840.1581452939117</v>
      </c>
    </row>
    <row r="965" spans="1:15" hidden="1" x14ac:dyDescent="0.25">
      <c r="A965" s="62">
        <f t="shared" si="122"/>
        <v>964</v>
      </c>
      <c r="B965" s="63">
        <f t="shared" ca="1" si="123"/>
        <v>3.1046177629914556E-2</v>
      </c>
      <c r="C965" s="123">
        <f t="shared" ca="1" si="124"/>
        <v>823.42467272516546</v>
      </c>
      <c r="D965" s="99">
        <f t="shared" ca="1" si="124"/>
        <v>5939.4874751163688</v>
      </c>
      <c r="E965" s="64">
        <f t="shared" ca="1" si="124"/>
        <v>951.32933413446972</v>
      </c>
      <c r="F965" s="64">
        <f t="shared" ca="1" si="124"/>
        <v>1305.9464377467029</v>
      </c>
      <c r="G965" s="64">
        <f t="shared" ca="1" si="124"/>
        <v>-101.32376980783295</v>
      </c>
      <c r="H965" s="64">
        <f t="shared" ca="1" si="124"/>
        <v>541.57613570064018</v>
      </c>
      <c r="I965" s="64">
        <f t="shared" ca="1" si="124"/>
        <v>797.93746242265513</v>
      </c>
      <c r="J965" s="64">
        <f t="shared" ca="1" si="124"/>
        <v>1063.8351359288365</v>
      </c>
      <c r="K965" s="64">
        <f t="shared" ca="1" si="124"/>
        <v>-50.108296928850791</v>
      </c>
      <c r="L965" s="64">
        <f t="shared" ca="1" si="124"/>
        <v>-183.3902885163609</v>
      </c>
      <c r="M965" s="64">
        <f t="shared" ca="1" si="124"/>
        <v>283.74640566028404</v>
      </c>
      <c r="N965" s="64">
        <f t="shared" ca="1" si="124"/>
        <v>1136.7565173588264</v>
      </c>
      <c r="O965" s="115">
        <f t="shared" ca="1" si="121"/>
        <v>5746.305073699371</v>
      </c>
    </row>
    <row r="966" spans="1:15" hidden="1" x14ac:dyDescent="0.25">
      <c r="A966" s="62">
        <f t="shared" si="122"/>
        <v>965</v>
      </c>
      <c r="B966" s="63">
        <f t="shared" ca="1" si="123"/>
        <v>4.8833456611602648E-2</v>
      </c>
      <c r="C966" s="123">
        <f t="shared" ca="1" si="124"/>
        <v>428.98063822298474</v>
      </c>
      <c r="D966" s="99">
        <f t="shared" ca="1" si="124"/>
        <v>7891.8150137586963</v>
      </c>
      <c r="E966" s="64">
        <f t="shared" ca="1" si="124"/>
        <v>1015.5638739736773</v>
      </c>
      <c r="F966" s="64">
        <f t="shared" ca="1" si="124"/>
        <v>421.53971256329942</v>
      </c>
      <c r="G966" s="64">
        <f t="shared" ca="1" si="124"/>
        <v>386.84501597467909</v>
      </c>
      <c r="H966" s="64">
        <f t="shared" ca="1" si="124"/>
        <v>713.43920708522023</v>
      </c>
      <c r="I966" s="64">
        <f t="shared" ca="1" si="124"/>
        <v>116.12932296981063</v>
      </c>
      <c r="J966" s="64">
        <f t="shared" ca="1" si="124"/>
        <v>88.464387769913571</v>
      </c>
      <c r="K966" s="64">
        <f t="shared" ca="1" si="124"/>
        <v>693.92798841698891</v>
      </c>
      <c r="L966" s="64">
        <f t="shared" ca="1" si="124"/>
        <v>-74.094961985599298</v>
      </c>
      <c r="M966" s="64">
        <f t="shared" ca="1" si="124"/>
        <v>-369.03047136648001</v>
      </c>
      <c r="N966" s="64">
        <f t="shared" ca="1" si="124"/>
        <v>1653.2560920452167</v>
      </c>
      <c r="O966" s="115">
        <f t="shared" ca="1" si="121"/>
        <v>4646.0401674467266</v>
      </c>
    </row>
    <row r="967" spans="1:15" hidden="1" x14ac:dyDescent="0.25">
      <c r="A967" s="62">
        <f t="shared" si="122"/>
        <v>966</v>
      </c>
      <c r="B967" s="63">
        <f t="shared" ca="1" si="123"/>
        <v>2.5182401295255463E-2</v>
      </c>
      <c r="C967" s="123">
        <f t="shared" ca="1" si="124"/>
        <v>1355.7483639987231</v>
      </c>
      <c r="D967" s="99">
        <f t="shared" ca="1" si="124"/>
        <v>776.90407673409754</v>
      </c>
      <c r="E967" s="64">
        <f t="shared" ca="1" si="124"/>
        <v>1009.0937228871844</v>
      </c>
      <c r="F967" s="64">
        <f t="shared" ca="1" si="124"/>
        <v>-130.24363339211925</v>
      </c>
      <c r="G967" s="64">
        <f t="shared" ca="1" si="124"/>
        <v>16.36487858124201</v>
      </c>
      <c r="H967" s="64">
        <f t="shared" ca="1" si="124"/>
        <v>-204.47048554267883</v>
      </c>
      <c r="I967" s="64">
        <f t="shared" ca="1" si="124"/>
        <v>425.80385260624956</v>
      </c>
      <c r="J967" s="64">
        <f t="shared" ca="1" si="124"/>
        <v>1169.1693623983797</v>
      </c>
      <c r="K967" s="64">
        <f t="shared" ca="1" si="124"/>
        <v>-622.90900221219727</v>
      </c>
      <c r="L967" s="64">
        <f t="shared" ca="1" si="124"/>
        <v>651.50439810128023</v>
      </c>
      <c r="M967" s="64">
        <f t="shared" ca="1" si="124"/>
        <v>920.92764555923418</v>
      </c>
      <c r="N967" s="64">
        <f t="shared" ca="1" si="124"/>
        <v>204.14297951856184</v>
      </c>
      <c r="O967" s="115">
        <f t="shared" ca="1" si="121"/>
        <v>3439.3837185051366</v>
      </c>
    </row>
    <row r="968" spans="1:15" hidden="1" x14ac:dyDescent="0.25">
      <c r="A968" s="62">
        <f t="shared" si="122"/>
        <v>967</v>
      </c>
      <c r="B968" s="63">
        <f t="shared" ca="1" si="123"/>
        <v>0.11549926101219267</v>
      </c>
      <c r="C968" s="123">
        <f t="shared" ca="1" si="124"/>
        <v>438.2906440457437</v>
      </c>
      <c r="D968" s="99">
        <f t="shared" ca="1" si="124"/>
        <v>-2454.5107217787418</v>
      </c>
      <c r="E968" s="64">
        <f t="shared" ca="1" si="124"/>
        <v>331.05335704327871</v>
      </c>
      <c r="F968" s="64">
        <f t="shared" ca="1" si="124"/>
        <v>833.51080022370093</v>
      </c>
      <c r="G968" s="64">
        <f t="shared" ca="1" si="124"/>
        <v>-71.38156571902357</v>
      </c>
      <c r="H968" s="64">
        <f t="shared" ca="1" si="124"/>
        <v>1012.8401442551261</v>
      </c>
      <c r="I968" s="64">
        <f t="shared" ca="1" si="124"/>
        <v>65.140643868962059</v>
      </c>
      <c r="J968" s="64">
        <f t="shared" ca="1" si="124"/>
        <v>131.77023428872332</v>
      </c>
      <c r="K968" s="64">
        <f t="shared" ca="1" si="124"/>
        <v>609.22087267828249</v>
      </c>
      <c r="L968" s="64">
        <f t="shared" ca="1" si="124"/>
        <v>904.42691042702654</v>
      </c>
      <c r="M968" s="64">
        <f t="shared" ca="1" si="124"/>
        <v>772.83964235518783</v>
      </c>
      <c r="N968" s="64">
        <f t="shared" ca="1" si="124"/>
        <v>540.33601401840042</v>
      </c>
      <c r="O968" s="115">
        <f t="shared" ca="1" si="121"/>
        <v>5129.7570534396646</v>
      </c>
    </row>
    <row r="969" spans="1:15" hidden="1" x14ac:dyDescent="0.25">
      <c r="A969" s="62">
        <f t="shared" si="122"/>
        <v>968</v>
      </c>
      <c r="B969" s="63">
        <f t="shared" ca="1" si="123"/>
        <v>6.3364495815326688E-2</v>
      </c>
      <c r="C969" s="123">
        <f t="shared" ca="1" si="124"/>
        <v>-125.72219780772696</v>
      </c>
      <c r="D969" s="99">
        <f t="shared" ca="1" si="124"/>
        <v>13448.886202500813</v>
      </c>
      <c r="E969" s="64">
        <f t="shared" ca="1" si="124"/>
        <v>512.7342801012353</v>
      </c>
      <c r="F969" s="64">
        <f t="shared" ca="1" si="124"/>
        <v>242.78346171536458</v>
      </c>
      <c r="G969" s="64">
        <f t="shared" ca="1" si="124"/>
        <v>383.83565479110138</v>
      </c>
      <c r="H969" s="64">
        <f t="shared" ca="1" si="124"/>
        <v>-260.98914119955839</v>
      </c>
      <c r="I969" s="64">
        <f t="shared" ca="1" si="124"/>
        <v>-295.25647245495702</v>
      </c>
      <c r="J969" s="64">
        <f t="shared" ca="1" si="124"/>
        <v>448.17915345474665</v>
      </c>
      <c r="K969" s="64">
        <f t="shared" ca="1" si="124"/>
        <v>81.315025487273431</v>
      </c>
      <c r="L969" s="64">
        <f t="shared" ca="1" si="124"/>
        <v>465.99611078152964</v>
      </c>
      <c r="M969" s="64">
        <f t="shared" ca="1" si="124"/>
        <v>452.95708097207762</v>
      </c>
      <c r="N969" s="64">
        <f t="shared" ca="1" si="124"/>
        <v>768.35547295509491</v>
      </c>
      <c r="O969" s="115">
        <f t="shared" ca="1" si="121"/>
        <v>2799.910626603908</v>
      </c>
    </row>
    <row r="970" spans="1:15" hidden="1" x14ac:dyDescent="0.25">
      <c r="A970" s="62">
        <f t="shared" si="122"/>
        <v>969</v>
      </c>
      <c r="B970" s="63">
        <f t="shared" ca="1" si="123"/>
        <v>9.9463782190700109E-3</v>
      </c>
      <c r="C970" s="123">
        <f t="shared" ca="1" si="124"/>
        <v>489.84318833440256</v>
      </c>
      <c r="D970" s="99">
        <f t="shared" ca="1" si="124"/>
        <v>10985.922157222329</v>
      </c>
      <c r="E970" s="64">
        <f t="shared" ca="1" si="124"/>
        <v>513.42257730383085</v>
      </c>
      <c r="F970" s="64">
        <f t="shared" ca="1" si="124"/>
        <v>1366.2231201920745</v>
      </c>
      <c r="G970" s="64">
        <f t="shared" ca="1" si="124"/>
        <v>-464.32547080435222</v>
      </c>
      <c r="H970" s="64">
        <f t="shared" ca="1" si="124"/>
        <v>742.96435205555531</v>
      </c>
      <c r="I970" s="64">
        <f t="shared" ca="1" si="124"/>
        <v>383.80421856863569</v>
      </c>
      <c r="J970" s="64">
        <f t="shared" ca="1" si="124"/>
        <v>820.44374384436423</v>
      </c>
      <c r="K970" s="64">
        <f t="shared" ca="1" si="124"/>
        <v>218.19190259608428</v>
      </c>
      <c r="L970" s="64">
        <f t="shared" ca="1" si="124"/>
        <v>837.63793329027817</v>
      </c>
      <c r="M970" s="64">
        <f t="shared" ca="1" si="124"/>
        <v>835.44997195466044</v>
      </c>
      <c r="N970" s="64">
        <f t="shared" ca="1" si="124"/>
        <v>283.05919857368025</v>
      </c>
      <c r="O970" s="115">
        <f t="shared" ca="1" si="121"/>
        <v>5536.8715475748113</v>
      </c>
    </row>
    <row r="971" spans="1:15" hidden="1" x14ac:dyDescent="0.25">
      <c r="A971" s="62">
        <f t="shared" si="122"/>
        <v>970</v>
      </c>
      <c r="B971" s="63">
        <f t="shared" ca="1" si="123"/>
        <v>1.8172920274667097E-2</v>
      </c>
      <c r="C971" s="123">
        <f t="shared" ca="1" si="124"/>
        <v>870.4583984609427</v>
      </c>
      <c r="D971" s="99">
        <f t="shared" ca="1" si="124"/>
        <v>8283.8622504955438</v>
      </c>
      <c r="E971" s="64">
        <f t="shared" ca="1" si="124"/>
        <v>346.6000561349731</v>
      </c>
      <c r="F971" s="64">
        <f t="shared" ca="1" si="124"/>
        <v>535.92671473110624</v>
      </c>
      <c r="G971" s="64">
        <f t="shared" ca="1" si="124"/>
        <v>780.84696530357314</v>
      </c>
      <c r="H971" s="64">
        <f t="shared" ca="1" si="124"/>
        <v>1272.9769250091631</v>
      </c>
      <c r="I971" s="64">
        <f t="shared" ca="1" si="124"/>
        <v>680.02575079389703</v>
      </c>
      <c r="J971" s="64">
        <f t="shared" ca="1" si="124"/>
        <v>-108.89703120733202</v>
      </c>
      <c r="K971" s="64">
        <f t="shared" ca="1" si="124"/>
        <v>133.6738507745622</v>
      </c>
      <c r="L971" s="64">
        <f t="shared" ca="1" si="124"/>
        <v>-304.65638202433399</v>
      </c>
      <c r="M971" s="64">
        <f t="shared" ca="1" si="124"/>
        <v>623.33376508079789</v>
      </c>
      <c r="N971" s="64">
        <f t="shared" ca="1" si="124"/>
        <v>-292.74481985060879</v>
      </c>
      <c r="O971" s="115">
        <f t="shared" ca="1" si="121"/>
        <v>3667.085794745798</v>
      </c>
    </row>
    <row r="972" spans="1:15" hidden="1" x14ac:dyDescent="0.25">
      <c r="A972" s="62">
        <f t="shared" si="122"/>
        <v>971</v>
      </c>
      <c r="B972" s="63">
        <f t="shared" ca="1" si="123"/>
        <v>4.7286110786234042E-2</v>
      </c>
      <c r="C972" s="123">
        <f t="shared" ca="1" si="124"/>
        <v>662.65400440478402</v>
      </c>
      <c r="D972" s="99">
        <f t="shared" ca="1" si="124"/>
        <v>5693.5861762105123</v>
      </c>
      <c r="E972" s="64">
        <f t="shared" ca="1" si="124"/>
        <v>200.72495348387872</v>
      </c>
      <c r="F972" s="64">
        <f t="shared" ca="1" si="124"/>
        <v>316.42450662014591</v>
      </c>
      <c r="G972" s="64">
        <f t="shared" ca="1" si="124"/>
        <v>358.43239641244315</v>
      </c>
      <c r="H972" s="64">
        <f t="shared" ca="1" si="124"/>
        <v>920.98857551691526</v>
      </c>
      <c r="I972" s="64">
        <f t="shared" ca="1" si="124"/>
        <v>1342.6716297194002</v>
      </c>
      <c r="J972" s="64">
        <f t="shared" ca="1" si="124"/>
        <v>98.531777084080204</v>
      </c>
      <c r="K972" s="64">
        <f t="shared" ca="1" si="124"/>
        <v>608.03613431964061</v>
      </c>
      <c r="L972" s="64">
        <f t="shared" ca="1" si="124"/>
        <v>-57.828850860757825</v>
      </c>
      <c r="M972" s="64">
        <f t="shared" ca="1" si="124"/>
        <v>617.18437732114126</v>
      </c>
      <c r="N972" s="64">
        <f t="shared" ca="1" si="124"/>
        <v>242.36197778969205</v>
      </c>
      <c r="O972" s="115">
        <f t="shared" ca="1" si="121"/>
        <v>4647.5274774065792</v>
      </c>
    </row>
    <row r="973" spans="1:15" hidden="1" x14ac:dyDescent="0.25">
      <c r="A973" s="62">
        <f t="shared" si="122"/>
        <v>972</v>
      </c>
      <c r="B973" s="63">
        <f t="shared" ca="1" si="123"/>
        <v>4.8997195818207245E-2</v>
      </c>
      <c r="C973" s="123">
        <f t="shared" ca="1" si="124"/>
        <v>123.43762810019484</v>
      </c>
      <c r="D973" s="99">
        <f t="shared" ca="1" si="124"/>
        <v>3969.2913465792649</v>
      </c>
      <c r="E973" s="64">
        <f t="shared" ca="1" si="124"/>
        <v>-77.646895019307749</v>
      </c>
      <c r="F973" s="64">
        <f t="shared" ca="1" si="124"/>
        <v>-595.90946782031801</v>
      </c>
      <c r="G973" s="64">
        <f t="shared" ca="1" si="124"/>
        <v>198.6280026534622</v>
      </c>
      <c r="H973" s="64">
        <f t="shared" ca="1" si="124"/>
        <v>123.64899871083827</v>
      </c>
      <c r="I973" s="64">
        <f t="shared" ca="1" si="124"/>
        <v>1054.9030234296215</v>
      </c>
      <c r="J973" s="64">
        <f t="shared" ca="1" si="124"/>
        <v>645.10501121452671</v>
      </c>
      <c r="K973" s="64">
        <f t="shared" ca="1" si="124"/>
        <v>675.60135148031259</v>
      </c>
      <c r="L973" s="64">
        <f t="shared" ca="1" si="124"/>
        <v>467.42764489502616</v>
      </c>
      <c r="M973" s="64">
        <f t="shared" ca="1" si="124"/>
        <v>-262.58019650548511</v>
      </c>
      <c r="N973" s="64">
        <f t="shared" ca="1" si="124"/>
        <v>469.68524553488493</v>
      </c>
      <c r="O973" s="115">
        <f t="shared" ca="1" si="121"/>
        <v>2698.8627185735613</v>
      </c>
    </row>
    <row r="974" spans="1:15" hidden="1" x14ac:dyDescent="0.25">
      <c r="A974" s="62">
        <f t="shared" si="122"/>
        <v>973</v>
      </c>
      <c r="B974" s="63">
        <f t="shared" ca="1" si="123"/>
        <v>8.2996812475791618E-2</v>
      </c>
      <c r="C974" s="123">
        <f t="shared" ca="1" si="124"/>
        <v>474.011390152464</v>
      </c>
      <c r="D974" s="99">
        <f t="shared" ca="1" si="124"/>
        <v>2866.9751041955551</v>
      </c>
      <c r="E974" s="64">
        <f t="shared" ca="1" si="124"/>
        <v>23.981593182095992</v>
      </c>
      <c r="F974" s="64">
        <f t="shared" ca="1" si="124"/>
        <v>261.15870309732094</v>
      </c>
      <c r="G974" s="64">
        <f t="shared" ca="1" si="124"/>
        <v>990.10631779701862</v>
      </c>
      <c r="H974" s="64">
        <f t="shared" ca="1" si="124"/>
        <v>1403.5123422758993</v>
      </c>
      <c r="I974" s="64">
        <f t="shared" ca="1" si="124"/>
        <v>945.33794807306401</v>
      </c>
      <c r="J974" s="64">
        <f t="shared" ca="1" si="124"/>
        <v>902.85052424291428</v>
      </c>
      <c r="K974" s="64">
        <f t="shared" ca="1" si="124"/>
        <v>671.11225647130186</v>
      </c>
      <c r="L974" s="64">
        <f t="shared" ca="1" si="124"/>
        <v>1028.8313900209314</v>
      </c>
      <c r="M974" s="64">
        <f t="shared" ca="1" si="124"/>
        <v>-690.7965932414811</v>
      </c>
      <c r="N974" s="64">
        <f t="shared" ca="1" si="124"/>
        <v>-68.344360539618378</v>
      </c>
      <c r="O974" s="115">
        <f t="shared" ca="1" si="121"/>
        <v>5467.7501213794467</v>
      </c>
    </row>
    <row r="975" spans="1:15" hidden="1" x14ac:dyDescent="0.25">
      <c r="A975" s="62">
        <f t="shared" si="122"/>
        <v>974</v>
      </c>
      <c r="B975" s="63">
        <f t="shared" ca="1" si="123"/>
        <v>0.11346620375589463</v>
      </c>
      <c r="C975" s="123">
        <f t="shared" ca="1" si="124"/>
        <v>474.72687899919475</v>
      </c>
      <c r="D975" s="99">
        <f t="shared" ca="1" si="124"/>
        <v>6312.3239588914075</v>
      </c>
      <c r="E975" s="64">
        <f t="shared" ca="1" si="124"/>
        <v>231.26936160848686</v>
      </c>
      <c r="F975" s="64">
        <f t="shared" ca="1" si="124"/>
        <v>1217.0474446190647</v>
      </c>
      <c r="G975" s="64">
        <f t="shared" ca="1" si="124"/>
        <v>-106.54434251612531</v>
      </c>
      <c r="H975" s="64">
        <f t="shared" ca="1" si="124"/>
        <v>828.50495714454087</v>
      </c>
      <c r="I975" s="64">
        <f t="shared" ca="1" si="124"/>
        <v>476.12399586960015</v>
      </c>
      <c r="J975" s="64">
        <f t="shared" ca="1" si="124"/>
        <v>1125.4246773795253</v>
      </c>
      <c r="K975" s="64">
        <f t="shared" ca="1" si="124"/>
        <v>381.39632803712931</v>
      </c>
      <c r="L975" s="64">
        <f t="shared" ca="1" si="124"/>
        <v>-2.2353642976052015</v>
      </c>
      <c r="M975" s="64">
        <f t="shared" ca="1" si="124"/>
        <v>488.8001092281861</v>
      </c>
      <c r="N975" s="64">
        <f t="shared" ca="1" si="124"/>
        <v>1202.1323227860553</v>
      </c>
      <c r="O975" s="115">
        <f t="shared" ca="1" si="121"/>
        <v>5841.9194898588576</v>
      </c>
    </row>
    <row r="976" spans="1:15" hidden="1" x14ac:dyDescent="0.25">
      <c r="A976" s="62">
        <f t="shared" si="122"/>
        <v>975</v>
      </c>
      <c r="B976" s="63">
        <f t="shared" ca="1" si="123"/>
        <v>9.8820998955218967E-2</v>
      </c>
      <c r="C976" s="123">
        <f t="shared" ca="1" si="124"/>
        <v>223.74073169055129</v>
      </c>
      <c r="D976" s="99">
        <f t="shared" ca="1" si="124"/>
        <v>9207.3049565373094</v>
      </c>
      <c r="E976" s="64">
        <f t="shared" ca="1" si="124"/>
        <v>605.90004571444297</v>
      </c>
      <c r="F976" s="64">
        <f t="shared" ca="1" si="124"/>
        <v>383.8577026236681</v>
      </c>
      <c r="G976" s="64">
        <f t="shared" ca="1" si="124"/>
        <v>474.32085546575519</v>
      </c>
      <c r="H976" s="64">
        <f t="shared" ca="1" si="124"/>
        <v>954.62939125309333</v>
      </c>
      <c r="I976" s="64">
        <f t="shared" ca="1" si="124"/>
        <v>572.05430438428607</v>
      </c>
      <c r="J976" s="64">
        <f t="shared" ca="1" si="124"/>
        <v>177.81682817957233</v>
      </c>
      <c r="K976" s="64">
        <f t="shared" ca="1" si="124"/>
        <v>472.31077666668466</v>
      </c>
      <c r="L976" s="64">
        <f t="shared" ca="1" si="124"/>
        <v>230.15346568454873</v>
      </c>
      <c r="M976" s="64">
        <f t="shared" ca="1" si="124"/>
        <v>1157.7322623028745</v>
      </c>
      <c r="N976" s="64">
        <f t="shared" ca="1" si="124"/>
        <v>220.34141846030718</v>
      </c>
      <c r="O976" s="115">
        <f t="shared" ca="1" si="121"/>
        <v>5249.1170507352335</v>
      </c>
    </row>
    <row r="977" spans="1:15" hidden="1" x14ac:dyDescent="0.25">
      <c r="A977" s="62">
        <f t="shared" si="122"/>
        <v>976</v>
      </c>
      <c r="B977" s="63">
        <f t="shared" ca="1" si="123"/>
        <v>0.12210860550828426</v>
      </c>
      <c r="C977" s="123">
        <f t="shared" ca="1" si="124"/>
        <v>365.0855930162262</v>
      </c>
      <c r="D977" s="99">
        <f t="shared" ca="1" si="124"/>
        <v>7092.4549593605025</v>
      </c>
      <c r="E977" s="64">
        <f t="shared" ca="1" si="124"/>
        <v>1447.9014161852028</v>
      </c>
      <c r="F977" s="64">
        <f t="shared" ca="1" si="124"/>
        <v>207.94963943288116</v>
      </c>
      <c r="G977" s="64">
        <f t="shared" ca="1" si="124"/>
        <v>568.58123291671927</v>
      </c>
      <c r="H977" s="64">
        <f t="shared" ca="1" si="124"/>
        <v>27.396725697260138</v>
      </c>
      <c r="I977" s="64">
        <f t="shared" ca="1" si="124"/>
        <v>1305.9994254479946</v>
      </c>
      <c r="J977" s="64">
        <f t="shared" ca="1" si="124"/>
        <v>28.733225307203952</v>
      </c>
      <c r="K977" s="64">
        <f t="shared" ca="1" si="124"/>
        <v>1813.6295235747332</v>
      </c>
      <c r="L977" s="64">
        <f t="shared" ca="1" si="124"/>
        <v>53.834920159455521</v>
      </c>
      <c r="M977" s="64">
        <f t="shared" ca="1" si="124"/>
        <v>922.21394321661387</v>
      </c>
      <c r="N977" s="64">
        <f t="shared" ca="1" si="124"/>
        <v>405.84871938609837</v>
      </c>
      <c r="O977" s="115">
        <f t="shared" ca="1" si="121"/>
        <v>6782.0887713241636</v>
      </c>
    </row>
    <row r="978" spans="1:15" hidden="1" x14ac:dyDescent="0.25">
      <c r="A978" s="62">
        <f t="shared" si="122"/>
        <v>977</v>
      </c>
      <c r="B978" s="63">
        <f t="shared" ca="1" si="123"/>
        <v>7.24576627419391E-2</v>
      </c>
      <c r="C978" s="123">
        <f t="shared" ca="1" si="124"/>
        <v>728.11188948038568</v>
      </c>
      <c r="D978" s="99">
        <f t="shared" ca="1" si="124"/>
        <v>7110.4955856442739</v>
      </c>
      <c r="E978" s="64">
        <f t="shared" ca="1" si="124"/>
        <v>-77.645174402602152</v>
      </c>
      <c r="F978" s="64">
        <f t="shared" ca="1" si="124"/>
        <v>1323.751658373433</v>
      </c>
      <c r="G978" s="64">
        <f t="shared" ca="1" si="124"/>
        <v>1382.0067255997583</v>
      </c>
      <c r="H978" s="64">
        <f t="shared" ca="1" si="124"/>
        <v>-166.6522658458839</v>
      </c>
      <c r="I978" s="64">
        <f t="shared" ref="F978:N993" ca="1" si="125">(_xlfn.NORM.INV(RAND(),I$1*$R$1,I$1*$U$1))</f>
        <v>92.183616960230495</v>
      </c>
      <c r="J978" s="64">
        <f t="shared" ca="1" si="125"/>
        <v>1370.527289851932</v>
      </c>
      <c r="K978" s="64">
        <f t="shared" ca="1" si="125"/>
        <v>850.19374096173499</v>
      </c>
      <c r="L978" s="64">
        <f t="shared" ca="1" si="125"/>
        <v>-74.886269588996242</v>
      </c>
      <c r="M978" s="64">
        <f t="shared" ca="1" si="125"/>
        <v>135.79288491686879</v>
      </c>
      <c r="N978" s="64">
        <f t="shared" ca="1" si="125"/>
        <v>125.09422132961902</v>
      </c>
      <c r="O978" s="115">
        <f t="shared" ca="1" si="121"/>
        <v>4960.3664281560941</v>
      </c>
    </row>
    <row r="979" spans="1:15" hidden="1" x14ac:dyDescent="0.25">
      <c r="A979" s="62">
        <f t="shared" si="122"/>
        <v>978</v>
      </c>
      <c r="B979" s="63">
        <f t="shared" ca="1" si="123"/>
        <v>-3.4744375855987983E-2</v>
      </c>
      <c r="C979" s="123">
        <f t="shared" ca="1" si="124"/>
        <v>1543.4773052723992</v>
      </c>
      <c r="D979" s="99">
        <f t="shared" ca="1" si="124"/>
        <v>3031.3628470072135</v>
      </c>
      <c r="E979" s="64">
        <f t="shared" ca="1" si="124"/>
        <v>1165.7265609923841</v>
      </c>
      <c r="F979" s="64">
        <f t="shared" ca="1" si="125"/>
        <v>1954.614646883444</v>
      </c>
      <c r="G979" s="64">
        <f t="shared" ca="1" si="125"/>
        <v>992.4498597443669</v>
      </c>
      <c r="H979" s="64">
        <f t="shared" ca="1" si="125"/>
        <v>883.95779239984927</v>
      </c>
      <c r="I979" s="64">
        <f t="shared" ca="1" si="125"/>
        <v>288.39914738624083</v>
      </c>
      <c r="J979" s="64">
        <f t="shared" ca="1" si="125"/>
        <v>810.00386651161887</v>
      </c>
      <c r="K979" s="64">
        <f t="shared" ca="1" si="125"/>
        <v>480.30696546058749</v>
      </c>
      <c r="L979" s="64">
        <f t="shared" ca="1" si="125"/>
        <v>265.43604959493655</v>
      </c>
      <c r="M979" s="64">
        <f t="shared" ca="1" si="125"/>
        <v>392.71895875473922</v>
      </c>
      <c r="N979" s="64">
        <f t="shared" ca="1" si="125"/>
        <v>781.35053108321802</v>
      </c>
      <c r="O979" s="115">
        <f t="shared" ca="1" si="121"/>
        <v>8014.9643788113863</v>
      </c>
    </row>
    <row r="980" spans="1:15" hidden="1" x14ac:dyDescent="0.25">
      <c r="A980" s="62">
        <f t="shared" si="122"/>
        <v>979</v>
      </c>
      <c r="B980" s="63">
        <f t="shared" ca="1" si="123"/>
        <v>6.840253608429564E-2</v>
      </c>
      <c r="C980" s="123">
        <f t="shared" ca="1" si="124"/>
        <v>282.23987579667971</v>
      </c>
      <c r="D980" s="99">
        <f t="shared" ca="1" si="124"/>
        <v>7573.6359424715192</v>
      </c>
      <c r="E980" s="64">
        <f t="shared" ca="1" si="124"/>
        <v>1026.1540382347582</v>
      </c>
      <c r="F980" s="64">
        <f t="shared" ca="1" si="125"/>
        <v>819.52468692703451</v>
      </c>
      <c r="G980" s="64">
        <f t="shared" ca="1" si="125"/>
        <v>186.10748652472631</v>
      </c>
      <c r="H980" s="64">
        <f t="shared" ca="1" si="125"/>
        <v>1079.5462016888523</v>
      </c>
      <c r="I980" s="64">
        <f t="shared" ca="1" si="125"/>
        <v>567.95830523731729</v>
      </c>
      <c r="J980" s="64">
        <f t="shared" ca="1" si="125"/>
        <v>998.50397540378867</v>
      </c>
      <c r="K980" s="64">
        <f t="shared" ca="1" si="125"/>
        <v>519.3765385728517</v>
      </c>
      <c r="L980" s="64">
        <f t="shared" ca="1" si="125"/>
        <v>746.77995260887292</v>
      </c>
      <c r="M980" s="64">
        <f t="shared" ca="1" si="125"/>
        <v>667.36249160020952</v>
      </c>
      <c r="N980" s="64">
        <f t="shared" ca="1" si="125"/>
        <v>958.97416840201186</v>
      </c>
      <c r="O980" s="115">
        <f t="shared" ca="1" si="121"/>
        <v>7570.2878452004243</v>
      </c>
    </row>
    <row r="981" spans="1:15" hidden="1" x14ac:dyDescent="0.25">
      <c r="A981" s="62">
        <f t="shared" si="122"/>
        <v>980</v>
      </c>
      <c r="B981" s="63">
        <f t="shared" ca="1" si="123"/>
        <v>5.1031529891068933E-3</v>
      </c>
      <c r="C981" s="123">
        <f t="shared" ca="1" si="124"/>
        <v>-167.68684747054294</v>
      </c>
      <c r="D981" s="99">
        <f t="shared" ca="1" si="124"/>
        <v>13112.16815006256</v>
      </c>
      <c r="E981" s="64">
        <f t="shared" ca="1" si="124"/>
        <v>441.59635537514129</v>
      </c>
      <c r="F981" s="64">
        <f t="shared" ca="1" si="125"/>
        <v>498.56526013009812</v>
      </c>
      <c r="G981" s="64">
        <f t="shared" ca="1" si="125"/>
        <v>663.18451436247551</v>
      </c>
      <c r="H981" s="64">
        <f t="shared" ca="1" si="125"/>
        <v>260.11203613523412</v>
      </c>
      <c r="I981" s="64">
        <f t="shared" ca="1" si="125"/>
        <v>761.13510660201473</v>
      </c>
      <c r="J981" s="64">
        <f t="shared" ca="1" si="125"/>
        <v>529.01499707816618</v>
      </c>
      <c r="K981" s="64">
        <f t="shared" ca="1" si="125"/>
        <v>-255.51289441279278</v>
      </c>
      <c r="L981" s="64">
        <f t="shared" ca="1" si="125"/>
        <v>188.06046175159122</v>
      </c>
      <c r="M981" s="64">
        <f t="shared" ca="1" si="125"/>
        <v>1000.3446556538702</v>
      </c>
      <c r="N981" s="64">
        <f t="shared" ca="1" si="125"/>
        <v>848.99114005304932</v>
      </c>
      <c r="O981" s="115">
        <f t="shared" ca="1" si="121"/>
        <v>4935.4916327288474</v>
      </c>
    </row>
    <row r="982" spans="1:15" hidden="1" x14ac:dyDescent="0.25">
      <c r="A982" s="62">
        <f t="shared" si="122"/>
        <v>981</v>
      </c>
      <c r="B982" s="63">
        <f t="shared" ca="1" si="123"/>
        <v>4.5730244915161804E-2</v>
      </c>
      <c r="C982" s="123">
        <f t="shared" ca="1" si="124"/>
        <v>466.35987941374157</v>
      </c>
      <c r="D982" s="99">
        <f t="shared" ca="1" si="124"/>
        <v>8361.3350048915054</v>
      </c>
      <c r="E982" s="64">
        <f t="shared" ca="1" si="124"/>
        <v>808.9463707692455</v>
      </c>
      <c r="F982" s="64">
        <f t="shared" ca="1" si="125"/>
        <v>622.13078311160973</v>
      </c>
      <c r="G982" s="64">
        <f t="shared" ca="1" si="125"/>
        <v>772.96348666206427</v>
      </c>
      <c r="H982" s="64">
        <f t="shared" ca="1" si="125"/>
        <v>526.02897776731265</v>
      </c>
      <c r="I982" s="64">
        <f t="shared" ca="1" si="125"/>
        <v>983.07264907182901</v>
      </c>
      <c r="J982" s="64">
        <f t="shared" ca="1" si="125"/>
        <v>727.60705152847731</v>
      </c>
      <c r="K982" s="64">
        <f t="shared" ca="1" si="125"/>
        <v>252.92595930369143</v>
      </c>
      <c r="L982" s="64">
        <f t="shared" ca="1" si="125"/>
        <v>483.04877346401486</v>
      </c>
      <c r="M982" s="64">
        <f t="shared" ca="1" si="125"/>
        <v>358.56357640142141</v>
      </c>
      <c r="N982" s="64">
        <f t="shared" ca="1" si="125"/>
        <v>43.814942752717343</v>
      </c>
      <c r="O982" s="115">
        <f t="shared" ca="1" si="121"/>
        <v>5579.1025708323832</v>
      </c>
    </row>
    <row r="983" spans="1:15" hidden="1" x14ac:dyDescent="0.25">
      <c r="A983" s="62">
        <f t="shared" si="122"/>
        <v>982</v>
      </c>
      <c r="B983" s="63">
        <f t="shared" ca="1" si="123"/>
        <v>2.069541132891501E-2</v>
      </c>
      <c r="C983" s="123">
        <f t="shared" ca="1" si="124"/>
        <v>814.34100508765289</v>
      </c>
      <c r="D983" s="99">
        <f t="shared" ca="1" si="124"/>
        <v>5398.8880556661816</v>
      </c>
      <c r="E983" s="64">
        <f t="shared" ca="1" si="124"/>
        <v>286.67584333632396</v>
      </c>
      <c r="F983" s="64">
        <f t="shared" ca="1" si="125"/>
        <v>752.43765170768029</v>
      </c>
      <c r="G983" s="64">
        <f t="shared" ca="1" si="125"/>
        <v>501.61436619692603</v>
      </c>
      <c r="H983" s="64">
        <f t="shared" ca="1" si="125"/>
        <v>489.38502274262208</v>
      </c>
      <c r="I983" s="64">
        <f t="shared" ca="1" si="125"/>
        <v>395.71680732174514</v>
      </c>
      <c r="J983" s="64">
        <f t="shared" ca="1" si="125"/>
        <v>526.71050752379199</v>
      </c>
      <c r="K983" s="64">
        <f t="shared" ca="1" si="125"/>
        <v>-760.18828169638164</v>
      </c>
      <c r="L983" s="64">
        <f t="shared" ca="1" si="125"/>
        <v>539.30377246951593</v>
      </c>
      <c r="M983" s="64">
        <f t="shared" ca="1" si="125"/>
        <v>855.94299972967883</v>
      </c>
      <c r="N983" s="64">
        <f t="shared" ca="1" si="125"/>
        <v>224.38847573937716</v>
      </c>
      <c r="O983" s="115">
        <f t="shared" ca="1" si="121"/>
        <v>3811.9871650712794</v>
      </c>
    </row>
    <row r="984" spans="1:15" hidden="1" x14ac:dyDescent="0.25">
      <c r="A984" s="62">
        <f t="shared" si="122"/>
        <v>983</v>
      </c>
      <c r="B984" s="63">
        <f t="shared" ca="1" si="123"/>
        <v>0.186573433146765</v>
      </c>
      <c r="C984" s="123">
        <f t="shared" ca="1" si="124"/>
        <v>88.97827536084111</v>
      </c>
      <c r="D984" s="99">
        <f t="shared" ca="1" si="124"/>
        <v>-1692.9242200952422</v>
      </c>
      <c r="E984" s="64">
        <f t="shared" ca="1" si="124"/>
        <v>816.73239748047888</v>
      </c>
      <c r="F984" s="64">
        <f t="shared" ca="1" si="125"/>
        <v>1196.4232730180979</v>
      </c>
      <c r="G984" s="64">
        <f t="shared" ca="1" si="125"/>
        <v>1723.3657227406918</v>
      </c>
      <c r="H984" s="64">
        <f t="shared" ca="1" si="125"/>
        <v>881.4610327286855</v>
      </c>
      <c r="I984" s="64">
        <f t="shared" ca="1" si="125"/>
        <v>477.5633448704981</v>
      </c>
      <c r="J984" s="64">
        <f t="shared" ca="1" si="125"/>
        <v>1592.2388730898597</v>
      </c>
      <c r="K984" s="64">
        <f t="shared" ca="1" si="125"/>
        <v>-64.644442017431288</v>
      </c>
      <c r="L984" s="64">
        <f t="shared" ca="1" si="125"/>
        <v>397.73994261968289</v>
      </c>
      <c r="M984" s="64">
        <f t="shared" ca="1" si="125"/>
        <v>-41.952972156459396</v>
      </c>
      <c r="N984" s="64">
        <f t="shared" ca="1" si="125"/>
        <v>138.50981629028951</v>
      </c>
      <c r="O984" s="115">
        <f t="shared" ca="1" si="121"/>
        <v>7117.4369886643944</v>
      </c>
    </row>
    <row r="985" spans="1:15" hidden="1" x14ac:dyDescent="0.25">
      <c r="A985" s="62">
        <f t="shared" si="122"/>
        <v>984</v>
      </c>
      <c r="B985" s="63">
        <f t="shared" ca="1" si="123"/>
        <v>0.11365733188497594</v>
      </c>
      <c r="C985" s="123">
        <f t="shared" ca="1" si="124"/>
        <v>318.39910479215672</v>
      </c>
      <c r="D985" s="99">
        <f t="shared" ca="1" si="124"/>
        <v>6047.9836062338691</v>
      </c>
      <c r="E985" s="64">
        <f t="shared" ca="1" si="124"/>
        <v>1227.9980769104952</v>
      </c>
      <c r="F985" s="64">
        <f t="shared" ca="1" si="125"/>
        <v>-856.96731566007952</v>
      </c>
      <c r="G985" s="64">
        <f t="shared" ca="1" si="125"/>
        <v>920.60999937564782</v>
      </c>
      <c r="H985" s="64">
        <f t="shared" ca="1" si="125"/>
        <v>1246.1696038004352</v>
      </c>
      <c r="I985" s="64">
        <f t="shared" ca="1" si="125"/>
        <v>173.33123760689102</v>
      </c>
      <c r="J985" s="64">
        <f t="shared" ca="1" si="125"/>
        <v>266.44489415092892</v>
      </c>
      <c r="K985" s="64">
        <f t="shared" ca="1" si="125"/>
        <v>416.21182991781797</v>
      </c>
      <c r="L985" s="64">
        <f t="shared" ca="1" si="125"/>
        <v>-748.73039449104635</v>
      </c>
      <c r="M985" s="64">
        <f t="shared" ca="1" si="125"/>
        <v>-376.39684519888783</v>
      </c>
      <c r="N985" s="64">
        <f t="shared" ca="1" si="125"/>
        <v>602.00054558283682</v>
      </c>
      <c r="O985" s="115">
        <f t="shared" ca="1" si="121"/>
        <v>2870.6716319950392</v>
      </c>
    </row>
    <row r="986" spans="1:15" hidden="1" x14ac:dyDescent="0.25">
      <c r="A986" s="62">
        <f t="shared" si="122"/>
        <v>985</v>
      </c>
      <c r="B986" s="63">
        <f t="shared" ca="1" si="123"/>
        <v>0.11994802243951845</v>
      </c>
      <c r="C986" s="123">
        <f t="shared" ca="1" si="124"/>
        <v>-97.075909236711482</v>
      </c>
      <c r="D986" s="99">
        <f t="shared" ca="1" si="124"/>
        <v>-5457.5298931376074</v>
      </c>
      <c r="E986" s="64">
        <f t="shared" ca="1" si="124"/>
        <v>1211.2781942635213</v>
      </c>
      <c r="F986" s="64">
        <f t="shared" ca="1" si="125"/>
        <v>312.59550223614667</v>
      </c>
      <c r="G986" s="64">
        <f t="shared" ca="1" si="125"/>
        <v>1331.3539868579912</v>
      </c>
      <c r="H986" s="64">
        <f t="shared" ca="1" si="125"/>
        <v>1501.7854190318826</v>
      </c>
      <c r="I986" s="64">
        <f t="shared" ca="1" si="125"/>
        <v>758.50226335484081</v>
      </c>
      <c r="J986" s="64">
        <f t="shared" ca="1" si="125"/>
        <v>779.09646416320049</v>
      </c>
      <c r="K986" s="64">
        <f t="shared" ca="1" si="125"/>
        <v>59.567762446491486</v>
      </c>
      <c r="L986" s="64">
        <f t="shared" ca="1" si="125"/>
        <v>-129.38941684567055</v>
      </c>
      <c r="M986" s="64">
        <f t="shared" ca="1" si="125"/>
        <v>1120.3104046339313</v>
      </c>
      <c r="N986" s="64">
        <f t="shared" ca="1" si="125"/>
        <v>763.99458049427938</v>
      </c>
      <c r="O986" s="115">
        <f t="shared" ca="1" si="121"/>
        <v>7709.0951606366134</v>
      </c>
    </row>
    <row r="987" spans="1:15" hidden="1" x14ac:dyDescent="0.25">
      <c r="A987" s="62">
        <f t="shared" si="122"/>
        <v>986</v>
      </c>
      <c r="B987" s="63">
        <f t="shared" ca="1" si="123"/>
        <v>0.10713246654354083</v>
      </c>
      <c r="C987" s="123">
        <f t="shared" ca="1" si="124"/>
        <v>645.85736730963367</v>
      </c>
      <c r="D987" s="99">
        <f t="shared" ca="1" si="124"/>
        <v>6972.2997334535512</v>
      </c>
      <c r="E987" s="64">
        <f t="shared" ca="1" si="124"/>
        <v>-109.18857041191632</v>
      </c>
      <c r="F987" s="64">
        <f t="shared" ca="1" si="125"/>
        <v>520.37676542119459</v>
      </c>
      <c r="G987" s="64">
        <f t="shared" ca="1" si="125"/>
        <v>1304.563361087052</v>
      </c>
      <c r="H987" s="64">
        <f t="shared" ca="1" si="125"/>
        <v>196.76536835253876</v>
      </c>
      <c r="I987" s="64">
        <f t="shared" ca="1" si="125"/>
        <v>376.00177684103528</v>
      </c>
      <c r="J987" s="64">
        <f t="shared" ca="1" si="125"/>
        <v>820.52616912242001</v>
      </c>
      <c r="K987" s="64">
        <f t="shared" ca="1" si="125"/>
        <v>810.02913838920972</v>
      </c>
      <c r="L987" s="64">
        <f t="shared" ca="1" si="125"/>
        <v>389.04719619802961</v>
      </c>
      <c r="M987" s="64">
        <f t="shared" ca="1" si="125"/>
        <v>311.54032750635508</v>
      </c>
      <c r="N987" s="64">
        <f t="shared" ca="1" si="125"/>
        <v>618.64856855385165</v>
      </c>
      <c r="O987" s="115">
        <f t="shared" ca="1" si="121"/>
        <v>5238.3101010597702</v>
      </c>
    </row>
    <row r="988" spans="1:15" hidden="1" x14ac:dyDescent="0.25">
      <c r="A988" s="62">
        <f t="shared" si="122"/>
        <v>987</v>
      </c>
      <c r="B988" s="63">
        <f t="shared" ca="1" si="123"/>
        <v>0.15492905050447298</v>
      </c>
      <c r="C988" s="123">
        <f t="shared" ca="1" si="124"/>
        <v>607.97857767946584</v>
      </c>
      <c r="D988" s="99">
        <f t="shared" ca="1" si="124"/>
        <v>11418.179750523756</v>
      </c>
      <c r="E988" s="64">
        <f t="shared" ca="1" si="124"/>
        <v>772.3323521000641</v>
      </c>
      <c r="F988" s="64">
        <f t="shared" ca="1" si="125"/>
        <v>886.36664282175582</v>
      </c>
      <c r="G988" s="64">
        <f t="shared" ca="1" si="125"/>
        <v>-123.4183375854559</v>
      </c>
      <c r="H988" s="64">
        <f t="shared" ca="1" si="125"/>
        <v>663.07480648296087</v>
      </c>
      <c r="I988" s="64">
        <f t="shared" ca="1" si="125"/>
        <v>249.49761842666484</v>
      </c>
      <c r="J988" s="64">
        <f t="shared" ca="1" si="125"/>
        <v>1286.455160011177</v>
      </c>
      <c r="K988" s="64">
        <f t="shared" ca="1" si="125"/>
        <v>663.07791297371875</v>
      </c>
      <c r="L988" s="64">
        <f t="shared" ca="1" si="125"/>
        <v>988.2181140369446</v>
      </c>
      <c r="M988" s="64">
        <f t="shared" ca="1" si="125"/>
        <v>-122.03830331220308</v>
      </c>
      <c r="N988" s="64">
        <f t="shared" ca="1" si="125"/>
        <v>187.40498207637194</v>
      </c>
      <c r="O988" s="115">
        <f t="shared" ca="1" si="121"/>
        <v>5450.9709480319989</v>
      </c>
    </row>
    <row r="989" spans="1:15" hidden="1" x14ac:dyDescent="0.25">
      <c r="A989" s="62">
        <f t="shared" si="122"/>
        <v>988</v>
      </c>
      <c r="B989" s="63">
        <f t="shared" ca="1" si="123"/>
        <v>4.0047407250919043E-2</v>
      </c>
      <c r="C989" s="123">
        <f t="shared" ca="1" si="124"/>
        <v>458.50928570034637</v>
      </c>
      <c r="D989" s="99">
        <f t="shared" ca="1" si="124"/>
        <v>3242.8841710898751</v>
      </c>
      <c r="E989" s="64">
        <f t="shared" ca="1" si="124"/>
        <v>1633.8873093273016</v>
      </c>
      <c r="F989" s="64">
        <f t="shared" ca="1" si="125"/>
        <v>-583.35788908964605</v>
      </c>
      <c r="G989" s="64">
        <f t="shared" ca="1" si="125"/>
        <v>1006.5446395995646</v>
      </c>
      <c r="H989" s="64">
        <f t="shared" ca="1" si="125"/>
        <v>-374.00516543933168</v>
      </c>
      <c r="I989" s="64">
        <f t="shared" ca="1" si="125"/>
        <v>393.65872595927499</v>
      </c>
      <c r="J989" s="64">
        <f t="shared" ca="1" si="125"/>
        <v>388.59089548605255</v>
      </c>
      <c r="K989" s="64">
        <f t="shared" ca="1" si="125"/>
        <v>-36.267089188829345</v>
      </c>
      <c r="L989" s="64">
        <f t="shared" ca="1" si="125"/>
        <v>925.84419642248861</v>
      </c>
      <c r="M989" s="64">
        <f t="shared" ca="1" si="125"/>
        <v>-99.334448237739593</v>
      </c>
      <c r="N989" s="64">
        <f t="shared" ca="1" si="125"/>
        <v>717.37407397253901</v>
      </c>
      <c r="O989" s="115">
        <f t="shared" ca="1" si="121"/>
        <v>3972.9352488116747</v>
      </c>
    </row>
    <row r="990" spans="1:15" hidden="1" x14ac:dyDescent="0.25">
      <c r="A990" s="62">
        <f t="shared" si="122"/>
        <v>989</v>
      </c>
      <c r="B990" s="63">
        <f t="shared" ca="1" si="123"/>
        <v>-5.8914381266724256E-2</v>
      </c>
      <c r="C990" s="123">
        <f t="shared" ca="1" si="124"/>
        <v>-226.66161540383268</v>
      </c>
      <c r="D990" s="99">
        <f t="shared" ca="1" si="124"/>
        <v>6644.9324992505235</v>
      </c>
      <c r="E990" s="64">
        <f t="shared" ca="1" si="124"/>
        <v>-13.638477190560593</v>
      </c>
      <c r="F990" s="64">
        <f t="shared" ca="1" si="125"/>
        <v>299.44190887216257</v>
      </c>
      <c r="G990" s="64">
        <f t="shared" ca="1" si="125"/>
        <v>626.86358006780335</v>
      </c>
      <c r="H990" s="64">
        <f t="shared" ca="1" si="125"/>
        <v>352.04739583592169</v>
      </c>
      <c r="I990" s="64">
        <f t="shared" ca="1" si="125"/>
        <v>-31.702190432421958</v>
      </c>
      <c r="J990" s="64">
        <f t="shared" ca="1" si="125"/>
        <v>142.58354660105846</v>
      </c>
      <c r="K990" s="64">
        <f t="shared" ca="1" si="125"/>
        <v>914.98154334425658</v>
      </c>
      <c r="L990" s="64">
        <f t="shared" ca="1" si="125"/>
        <v>741.22745697744847</v>
      </c>
      <c r="M990" s="64">
        <f t="shared" ca="1" si="125"/>
        <v>565.34533460555167</v>
      </c>
      <c r="N990" s="64">
        <f t="shared" ca="1" si="125"/>
        <v>419.14078729832369</v>
      </c>
      <c r="O990" s="115">
        <f t="shared" ca="1" si="121"/>
        <v>4016.2908859795443</v>
      </c>
    </row>
    <row r="991" spans="1:15" hidden="1" x14ac:dyDescent="0.25">
      <c r="A991" s="62">
        <f t="shared" si="122"/>
        <v>990</v>
      </c>
      <c r="B991" s="63">
        <f t="shared" ca="1" si="123"/>
        <v>9.9302475718946417E-2</v>
      </c>
      <c r="C991" s="123">
        <f t="shared" ca="1" si="124"/>
        <v>-42.224750537411751</v>
      </c>
      <c r="D991" s="99">
        <f t="shared" ca="1" si="124"/>
        <v>13808.304531886635</v>
      </c>
      <c r="E991" s="64">
        <f t="shared" ca="1" si="124"/>
        <v>-689.18275921679469</v>
      </c>
      <c r="F991" s="64">
        <f t="shared" ca="1" si="125"/>
        <v>941.40127440401125</v>
      </c>
      <c r="G991" s="64">
        <f t="shared" ca="1" si="125"/>
        <v>149.54419807191789</v>
      </c>
      <c r="H991" s="64">
        <f t="shared" ca="1" si="125"/>
        <v>586.19548990928035</v>
      </c>
      <c r="I991" s="64">
        <f t="shared" ca="1" si="125"/>
        <v>685.62265431904905</v>
      </c>
      <c r="J991" s="64">
        <f t="shared" ca="1" si="125"/>
        <v>710.55990533757949</v>
      </c>
      <c r="K991" s="64">
        <f t="shared" ca="1" si="125"/>
        <v>158.70756257590216</v>
      </c>
      <c r="L991" s="64">
        <f t="shared" ca="1" si="125"/>
        <v>203.95095208058416</v>
      </c>
      <c r="M991" s="64">
        <f t="shared" ca="1" si="125"/>
        <v>211.00356081864106</v>
      </c>
      <c r="N991" s="64">
        <f t="shared" ca="1" si="125"/>
        <v>713.45729846112681</v>
      </c>
      <c r="O991" s="115">
        <f t="shared" ca="1" si="121"/>
        <v>3671.2601367612979</v>
      </c>
    </row>
    <row r="992" spans="1:15" hidden="1" x14ac:dyDescent="0.25">
      <c r="A992" s="62">
        <f t="shared" si="122"/>
        <v>991</v>
      </c>
      <c r="B992" s="63">
        <f t="shared" ca="1" si="123"/>
        <v>5.4736054339462811E-2</v>
      </c>
      <c r="C992" s="123">
        <f t="shared" ca="1" si="124"/>
        <v>-144.57824129240623</v>
      </c>
      <c r="D992" s="99">
        <f t="shared" ca="1" si="124"/>
        <v>-1639.3307594075559</v>
      </c>
      <c r="E992" s="64">
        <f t="shared" ca="1" si="124"/>
        <v>357.55861694614998</v>
      </c>
      <c r="F992" s="64">
        <f t="shared" ca="1" si="125"/>
        <v>1142.7501509621638</v>
      </c>
      <c r="G992" s="64">
        <f t="shared" ca="1" si="125"/>
        <v>766.33691137052256</v>
      </c>
      <c r="H992" s="64">
        <f t="shared" ca="1" si="125"/>
        <v>-222.94287010811775</v>
      </c>
      <c r="I992" s="64">
        <f t="shared" ca="1" si="125"/>
        <v>335.32332050559643</v>
      </c>
      <c r="J992" s="64">
        <f t="shared" ca="1" si="125"/>
        <v>816.32493439071914</v>
      </c>
      <c r="K992" s="64">
        <f t="shared" ca="1" si="125"/>
        <v>94.598453332279632</v>
      </c>
      <c r="L992" s="64">
        <f t="shared" ca="1" si="125"/>
        <v>-45.767416865076711</v>
      </c>
      <c r="M992" s="64">
        <f t="shared" ca="1" si="125"/>
        <v>986.52641851495378</v>
      </c>
      <c r="N992" s="64">
        <f t="shared" ca="1" si="125"/>
        <v>834.30147023826089</v>
      </c>
      <c r="O992" s="115">
        <f t="shared" ca="1" si="121"/>
        <v>5065.0099892874514</v>
      </c>
    </row>
    <row r="993" spans="1:15" hidden="1" x14ac:dyDescent="0.25">
      <c r="A993" s="62">
        <f t="shared" si="122"/>
        <v>992</v>
      </c>
      <c r="B993" s="63">
        <f t="shared" ca="1" si="123"/>
        <v>0.10241156484465946</v>
      </c>
      <c r="C993" s="123">
        <f t="shared" ca="1" si="124"/>
        <v>481.87617452993732</v>
      </c>
      <c r="D993" s="99">
        <f t="shared" ca="1" si="124"/>
        <v>1212.5737447821534</v>
      </c>
      <c r="E993" s="64">
        <f t="shared" ca="1" si="124"/>
        <v>-34.878685944422045</v>
      </c>
      <c r="F993" s="64">
        <f t="shared" ca="1" si="125"/>
        <v>818.29672884193542</v>
      </c>
      <c r="G993" s="64">
        <f t="shared" ca="1" si="125"/>
        <v>730.70010464078382</v>
      </c>
      <c r="H993" s="64">
        <f t="shared" ca="1" si="125"/>
        <v>573.52023004831983</v>
      </c>
      <c r="I993" s="64">
        <f t="shared" ca="1" si="125"/>
        <v>464.22581876295339</v>
      </c>
      <c r="J993" s="64">
        <f t="shared" ca="1" si="125"/>
        <v>70.689545368786014</v>
      </c>
      <c r="K993" s="64">
        <f t="shared" ca="1" si="125"/>
        <v>-360.75502897159583</v>
      </c>
      <c r="L993" s="64">
        <f t="shared" ca="1" si="125"/>
        <v>413.53445334471223</v>
      </c>
      <c r="M993" s="64">
        <f t="shared" ca="1" si="125"/>
        <v>149.39153920521528</v>
      </c>
      <c r="N993" s="64">
        <f t="shared" ca="1" si="125"/>
        <v>1228.9357068843985</v>
      </c>
      <c r="O993" s="115">
        <f t="shared" ca="1" si="121"/>
        <v>4053.6604121810869</v>
      </c>
    </row>
    <row r="994" spans="1:15" hidden="1" x14ac:dyDescent="0.25">
      <c r="A994" s="62">
        <f t="shared" si="122"/>
        <v>993</v>
      </c>
      <c r="B994" s="63">
        <f t="shared" ca="1" si="123"/>
        <v>0.10366860770858163</v>
      </c>
      <c r="C994" s="123">
        <f t="shared" ca="1" si="124"/>
        <v>914.33380738117182</v>
      </c>
      <c r="D994" s="99">
        <f t="shared" ca="1" si="124"/>
        <v>10797.67917226025</v>
      </c>
      <c r="E994" s="64">
        <f t="shared" ca="1" si="124"/>
        <v>169.33714704269897</v>
      </c>
      <c r="F994" s="64">
        <f t="shared" ref="F994:N1001" ca="1" si="126">(_xlfn.NORM.INV(RAND(),F$1*$R$1,F$1*$U$1))</f>
        <v>608.09578281725476</v>
      </c>
      <c r="G994" s="64">
        <f t="shared" ca="1" si="126"/>
        <v>249.21077844114063</v>
      </c>
      <c r="H994" s="64">
        <f t="shared" ca="1" si="126"/>
        <v>202.73072589648706</v>
      </c>
      <c r="I994" s="64">
        <f t="shared" ca="1" si="126"/>
        <v>653.80050248575094</v>
      </c>
      <c r="J994" s="64">
        <f t="shared" ca="1" si="126"/>
        <v>253.69488548970668</v>
      </c>
      <c r="K994" s="64">
        <f t="shared" ca="1" si="126"/>
        <v>573.60080008990531</v>
      </c>
      <c r="L994" s="64">
        <f t="shared" ca="1" si="126"/>
        <v>178.56869243701772</v>
      </c>
      <c r="M994" s="64">
        <f t="shared" ca="1" si="126"/>
        <v>91.837899308574379</v>
      </c>
      <c r="N994" s="64">
        <f t="shared" ca="1" si="126"/>
        <v>991.31558096581966</v>
      </c>
      <c r="O994" s="115">
        <f t="shared" ca="1" si="121"/>
        <v>3972.1927949743554</v>
      </c>
    </row>
    <row r="995" spans="1:15" hidden="1" x14ac:dyDescent="0.25">
      <c r="A995" s="62">
        <f t="shared" si="122"/>
        <v>994</v>
      </c>
      <c r="B995" s="63">
        <f t="shared" ca="1" si="123"/>
        <v>5.8083691351889788E-2</v>
      </c>
      <c r="C995" s="123">
        <f t="shared" ca="1" si="124"/>
        <v>362.49419277013919</v>
      </c>
      <c r="D995" s="99">
        <f t="shared" ca="1" si="124"/>
        <v>6022.9984716357367</v>
      </c>
      <c r="E995" s="64">
        <f t="shared" ca="1" si="124"/>
        <v>1665.4943622606449</v>
      </c>
      <c r="F995" s="64">
        <f t="shared" ca="1" si="126"/>
        <v>656.08916370247857</v>
      </c>
      <c r="G995" s="64">
        <f t="shared" ca="1" si="126"/>
        <v>685.01037480466096</v>
      </c>
      <c r="H995" s="64">
        <f t="shared" ca="1" si="126"/>
        <v>1080.978242561303</v>
      </c>
      <c r="I995" s="64">
        <f t="shared" ca="1" si="126"/>
        <v>1638.1580450444585</v>
      </c>
      <c r="J995" s="64">
        <f t="shared" ca="1" si="126"/>
        <v>177.01385564955922</v>
      </c>
      <c r="K995" s="64">
        <f t="shared" ca="1" si="126"/>
        <v>1000.9901516504564</v>
      </c>
      <c r="L995" s="64">
        <f t="shared" ca="1" si="126"/>
        <v>593.49357641877748</v>
      </c>
      <c r="M995" s="64">
        <f t="shared" ca="1" si="126"/>
        <v>1650.3534192020602</v>
      </c>
      <c r="N995" s="64">
        <f t="shared" ca="1" si="126"/>
        <v>746.8939150313729</v>
      </c>
      <c r="O995" s="115">
        <f t="shared" ca="1" si="121"/>
        <v>9894.4751063257718</v>
      </c>
    </row>
    <row r="996" spans="1:15" hidden="1" x14ac:dyDescent="0.25">
      <c r="A996" s="62">
        <f t="shared" si="122"/>
        <v>995</v>
      </c>
      <c r="B996" s="63">
        <f t="shared" ca="1" si="123"/>
        <v>7.8249404467924749E-2</v>
      </c>
      <c r="C996" s="123">
        <f t="shared" ca="1" si="124"/>
        <v>1128.4633285172108</v>
      </c>
      <c r="D996" s="99">
        <f t="shared" ca="1" si="124"/>
        <v>10051.122859379237</v>
      </c>
      <c r="E996" s="64">
        <f t="shared" ca="1" si="124"/>
        <v>454.49581911047403</v>
      </c>
      <c r="F996" s="64">
        <f t="shared" ca="1" si="126"/>
        <v>211.51232047747408</v>
      </c>
      <c r="G996" s="64">
        <f t="shared" ca="1" si="126"/>
        <v>-690.55121144557529</v>
      </c>
      <c r="H996" s="64">
        <f t="shared" ca="1" si="126"/>
        <v>64.86344736842625</v>
      </c>
      <c r="I996" s="64">
        <f t="shared" ca="1" si="126"/>
        <v>448.48952384494953</v>
      </c>
      <c r="J996" s="64">
        <f t="shared" ca="1" si="126"/>
        <v>727.93461597352825</v>
      </c>
      <c r="K996" s="64">
        <f t="shared" ca="1" si="126"/>
        <v>245.99392733286467</v>
      </c>
      <c r="L996" s="64">
        <f t="shared" ca="1" si="126"/>
        <v>811.38889649883799</v>
      </c>
      <c r="M996" s="64">
        <f t="shared" ca="1" si="126"/>
        <v>-257.84185675623939</v>
      </c>
      <c r="N996" s="64">
        <f t="shared" ca="1" si="126"/>
        <v>583.74911988301176</v>
      </c>
      <c r="O996" s="115">
        <f t="shared" ca="1" si="121"/>
        <v>2600.0346022877516</v>
      </c>
    </row>
    <row r="997" spans="1:15" hidden="1" x14ac:dyDescent="0.25">
      <c r="A997" s="62">
        <f t="shared" si="122"/>
        <v>996</v>
      </c>
      <c r="B997" s="63">
        <f t="shared" ca="1" si="123"/>
        <v>8.4561555276031569E-2</v>
      </c>
      <c r="C997" s="123">
        <f t="shared" ca="1" si="124"/>
        <v>484.46113999432623</v>
      </c>
      <c r="D997" s="99">
        <f t="shared" ca="1" si="124"/>
        <v>-2318.8881722751466</v>
      </c>
      <c r="E997" s="64">
        <f t="shared" ca="1" si="124"/>
        <v>577.37226175765284</v>
      </c>
      <c r="F997" s="64">
        <f t="shared" ca="1" si="126"/>
        <v>156.6951696325886</v>
      </c>
      <c r="G997" s="64">
        <f t="shared" ca="1" si="126"/>
        <v>953.01684882462473</v>
      </c>
      <c r="H997" s="64">
        <f t="shared" ca="1" si="126"/>
        <v>349.81563540996194</v>
      </c>
      <c r="I997" s="64">
        <f t="shared" ca="1" si="126"/>
        <v>396.51282385125546</v>
      </c>
      <c r="J997" s="64">
        <f t="shared" ca="1" si="126"/>
        <v>645.29673471515412</v>
      </c>
      <c r="K997" s="64">
        <f t="shared" ca="1" si="126"/>
        <v>176.46476593041166</v>
      </c>
      <c r="L997" s="64">
        <f t="shared" ca="1" si="126"/>
        <v>969.3503728734928</v>
      </c>
      <c r="M997" s="64">
        <f t="shared" ca="1" si="126"/>
        <v>375.15203889807839</v>
      </c>
      <c r="N997" s="64">
        <f t="shared" ca="1" si="126"/>
        <v>-182.94741497062694</v>
      </c>
      <c r="O997" s="115">
        <f t="shared" ca="1" si="121"/>
        <v>4416.7292369225943</v>
      </c>
    </row>
    <row r="998" spans="1:15" x14ac:dyDescent="0.25">
      <c r="A998" s="62">
        <f t="shared" si="122"/>
        <v>997</v>
      </c>
      <c r="B998" s="63">
        <f t="shared" ca="1" si="123"/>
        <v>4.6770603077283833E-2</v>
      </c>
      <c r="C998" s="123">
        <f t="shared" ca="1" si="124"/>
        <v>246.24037425314677</v>
      </c>
      <c r="D998" s="99">
        <f t="shared" ca="1" si="124"/>
        <v>3932.7296377527096</v>
      </c>
      <c r="E998" s="64">
        <f t="shared" ca="1" si="124"/>
        <v>902.74920162223043</v>
      </c>
      <c r="F998" s="64">
        <f t="shared" ca="1" si="126"/>
        <v>643.06978820098084</v>
      </c>
      <c r="G998" s="64">
        <f t="shared" ca="1" si="126"/>
        <v>-44.27383929178086</v>
      </c>
      <c r="H998" s="64">
        <f t="shared" ca="1" si="126"/>
        <v>355.05294736728399</v>
      </c>
      <c r="I998" s="64">
        <f t="shared" ca="1" si="126"/>
        <v>613.73961419610669</v>
      </c>
      <c r="J998" s="64">
        <f t="shared" ca="1" si="126"/>
        <v>-593.40019869256707</v>
      </c>
      <c r="K998" s="64">
        <f t="shared" ca="1" si="126"/>
        <v>73.865350176055472</v>
      </c>
      <c r="L998" s="64">
        <f t="shared" ca="1" si="126"/>
        <v>1715.6469451753039</v>
      </c>
      <c r="M998" s="64">
        <f t="shared" ca="1" si="126"/>
        <v>-484.56314414866245</v>
      </c>
      <c r="N998" s="64">
        <f t="shared" ca="1" si="126"/>
        <v>984.2519566141674</v>
      </c>
      <c r="O998" s="115">
        <f t="shared" ca="1" si="121"/>
        <v>4166.1386212191182</v>
      </c>
    </row>
    <row r="999" spans="1:15" x14ac:dyDescent="0.25">
      <c r="A999" s="62">
        <f t="shared" si="122"/>
        <v>998</v>
      </c>
      <c r="B999" s="63">
        <f t="shared" ca="1" si="123"/>
        <v>-3.0759569013633845E-3</v>
      </c>
      <c r="C999" s="123">
        <f t="shared" ca="1" si="124"/>
        <v>787.89790516562925</v>
      </c>
      <c r="D999" s="99">
        <f t="shared" ca="1" si="124"/>
        <v>5677.5039619528188</v>
      </c>
      <c r="E999" s="64">
        <f t="shared" ca="1" si="124"/>
        <v>767.4068648409592</v>
      </c>
      <c r="F999" s="64">
        <f t="shared" ca="1" si="126"/>
        <v>344.31621391955741</v>
      </c>
      <c r="G999" s="64">
        <f t="shared" ca="1" si="126"/>
        <v>285.1936975574946</v>
      </c>
      <c r="H999" s="64">
        <f t="shared" ca="1" si="126"/>
        <v>260.7812209661796</v>
      </c>
      <c r="I999" s="64">
        <f t="shared" ca="1" si="126"/>
        <v>517.14659975448694</v>
      </c>
      <c r="J999" s="64">
        <f t="shared" ca="1" si="126"/>
        <v>823.11835599054393</v>
      </c>
      <c r="K999" s="64">
        <f t="shared" ca="1" si="126"/>
        <v>617.13427299732484</v>
      </c>
      <c r="L999" s="64">
        <f t="shared" ca="1" si="126"/>
        <v>417.93828710406569</v>
      </c>
      <c r="M999" s="64">
        <f t="shared" ca="1" si="126"/>
        <v>777.16115527110242</v>
      </c>
      <c r="N999" s="64">
        <f t="shared" ca="1" si="126"/>
        <v>1188.1764806178694</v>
      </c>
      <c r="O999" s="115">
        <f t="shared" ca="1" si="121"/>
        <v>5998.3731490195842</v>
      </c>
    </row>
    <row r="1000" spans="1:15" x14ac:dyDescent="0.25">
      <c r="A1000" s="62">
        <f t="shared" si="122"/>
        <v>999</v>
      </c>
      <c r="B1000" s="63">
        <f t="shared" ca="1" si="123"/>
        <v>5.9926409179581204E-2</v>
      </c>
      <c r="C1000" s="123">
        <f t="shared" ca="1" si="124"/>
        <v>1237.4231154974061</v>
      </c>
      <c r="D1000" s="99">
        <f t="shared" ca="1" si="124"/>
        <v>4460.3572342646567</v>
      </c>
      <c r="E1000" s="64">
        <f t="shared" ca="1" si="124"/>
        <v>1210.6947179089243</v>
      </c>
      <c r="F1000" s="64">
        <f t="shared" ca="1" si="126"/>
        <v>66.003992837232261</v>
      </c>
      <c r="G1000" s="64">
        <f t="shared" ca="1" si="126"/>
        <v>-185.0039531256931</v>
      </c>
      <c r="H1000" s="64">
        <f t="shared" ca="1" si="126"/>
        <v>-176.60113257789772</v>
      </c>
      <c r="I1000" s="64">
        <f t="shared" ca="1" si="126"/>
        <v>-168.64347507336481</v>
      </c>
      <c r="J1000" s="64">
        <f t="shared" ca="1" si="126"/>
        <v>691.1618494170707</v>
      </c>
      <c r="K1000" s="64">
        <f t="shared" ca="1" si="126"/>
        <v>-5.538417476870336</v>
      </c>
      <c r="L1000" s="64">
        <f t="shared" ca="1" si="126"/>
        <v>851.17077787088397</v>
      </c>
      <c r="M1000" s="64">
        <f t="shared" ca="1" si="126"/>
        <v>343.4892470783854</v>
      </c>
      <c r="N1000" s="64">
        <f t="shared" ca="1" si="126"/>
        <v>389.52271100311987</v>
      </c>
      <c r="O1000" s="115">
        <f t="shared" ca="1" si="121"/>
        <v>3016.2563178617902</v>
      </c>
    </row>
    <row r="1001" spans="1:15" ht="15.75" thickBot="1" x14ac:dyDescent="0.3">
      <c r="A1001" s="72">
        <f t="shared" si="122"/>
        <v>1000</v>
      </c>
      <c r="B1001" s="73">
        <f t="shared" ca="1" si="123"/>
        <v>3.5098338967798237E-2</v>
      </c>
      <c r="C1001" s="127">
        <f t="shared" ca="1" si="124"/>
        <v>134.68862953176807</v>
      </c>
      <c r="D1001" s="108">
        <f t="shared" ca="1" si="124"/>
        <v>10726.092359856471</v>
      </c>
      <c r="E1001" s="74">
        <f t="shared" ca="1" si="124"/>
        <v>763.50475828310846</v>
      </c>
      <c r="F1001" s="74">
        <f t="shared" ca="1" si="126"/>
        <v>173.08489231249564</v>
      </c>
      <c r="G1001" s="74">
        <f t="shared" ca="1" si="126"/>
        <v>177.75578844384995</v>
      </c>
      <c r="H1001" s="74">
        <f t="shared" ca="1" si="126"/>
        <v>697.91779963759245</v>
      </c>
      <c r="I1001" s="74">
        <f t="shared" ca="1" si="126"/>
        <v>-605.4584816467127</v>
      </c>
      <c r="J1001" s="74">
        <f t="shared" ca="1" si="126"/>
        <v>800.72710494600369</v>
      </c>
      <c r="K1001" s="74">
        <f t="shared" ca="1" si="126"/>
        <v>898.44872251912966</v>
      </c>
      <c r="L1001" s="74">
        <f t="shared" ca="1" si="126"/>
        <v>1253.6360573475667</v>
      </c>
      <c r="M1001" s="74">
        <f t="shared" ca="1" si="126"/>
        <v>-87.4405694877006</v>
      </c>
      <c r="N1001" s="74">
        <f t="shared" ca="1" si="126"/>
        <v>396.3335830755816</v>
      </c>
      <c r="O1001" s="117">
        <f t="shared" ca="1" si="121"/>
        <v>4468.5096554309148</v>
      </c>
    </row>
    <row r="1002" spans="1:15" x14ac:dyDescent="0.25">
      <c r="C1002" s="75"/>
      <c r="D1002" s="75"/>
      <c r="E1002" s="75"/>
      <c r="F1002" s="75"/>
      <c r="G1002" s="75"/>
      <c r="H1002" s="75"/>
      <c r="I1002" s="75"/>
      <c r="J1002" s="75"/>
      <c r="K1002" s="75"/>
      <c r="L1002" s="75"/>
      <c r="M1002" s="75"/>
      <c r="N1002" s="75"/>
      <c r="O1002" s="75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9"/>
  <sheetViews>
    <sheetView workbookViewId="0">
      <selection activeCell="J10" sqref="J10"/>
    </sheetView>
  </sheetViews>
  <sheetFormatPr defaultRowHeight="15" x14ac:dyDescent="0.25"/>
  <cols>
    <col min="5" max="5" width="10.7109375" bestFit="1" customWidth="1"/>
    <col min="7" max="7" width="22" customWidth="1"/>
    <col min="9" max="9" width="9.42578125" customWidth="1"/>
    <col min="10" max="10" width="15" customWidth="1"/>
    <col min="11" max="11" width="10.85546875" bestFit="1" customWidth="1"/>
  </cols>
  <sheetData>
    <row r="1" spans="1:27" ht="21" x14ac:dyDescent="0.25">
      <c r="A1" s="80" t="s">
        <v>109</v>
      </c>
    </row>
    <row r="2" spans="1:27" ht="21" x14ac:dyDescent="0.35">
      <c r="A2" s="80" t="s">
        <v>108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</row>
    <row r="3" spans="1:27" ht="21" x14ac:dyDescent="0.35">
      <c r="A3" s="78" t="s">
        <v>107</v>
      </c>
      <c r="B3" s="78"/>
      <c r="C3" s="78"/>
      <c r="D3" s="78"/>
      <c r="E3" s="81">
        <v>2500</v>
      </c>
      <c r="F3" s="78" t="s">
        <v>106</v>
      </c>
      <c r="G3" s="78"/>
      <c r="H3" s="78"/>
      <c r="I3" s="78"/>
      <c r="J3" s="78"/>
      <c r="K3" s="81">
        <v>1800</v>
      </c>
      <c r="L3" s="78" t="s">
        <v>105</v>
      </c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</row>
    <row r="4" spans="1:27" ht="21" x14ac:dyDescent="0.35">
      <c r="A4" s="78" t="s">
        <v>104</v>
      </c>
      <c r="B4" s="78"/>
      <c r="C4" s="78"/>
      <c r="D4" s="78"/>
      <c r="E4" s="78"/>
      <c r="F4" s="78"/>
      <c r="G4" s="78"/>
      <c r="H4" s="78"/>
      <c r="I4" s="78"/>
      <c r="J4" s="78"/>
      <c r="K4" s="81">
        <v>1700</v>
      </c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</row>
    <row r="5" spans="1:27" ht="21" x14ac:dyDescent="0.35">
      <c r="A5" s="78" t="s">
        <v>103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</row>
    <row r="6" spans="1:27" ht="21" x14ac:dyDescent="0.35">
      <c r="A6" s="78" t="s">
        <v>102</v>
      </c>
      <c r="B6" s="78"/>
      <c r="C6" s="78"/>
      <c r="D6" s="78">
        <v>150</v>
      </c>
      <c r="E6" s="78" t="s">
        <v>101</v>
      </c>
      <c r="F6" s="78"/>
      <c r="G6" s="78"/>
      <c r="H6" s="78">
        <v>15</v>
      </c>
      <c r="I6" s="78" t="s">
        <v>100</v>
      </c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</row>
    <row r="7" spans="1:27" ht="21.75" thickBot="1" x14ac:dyDescent="0.4">
      <c r="A7" s="78" t="s">
        <v>99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</row>
    <row r="8" spans="1:27" ht="21.75" thickBot="1" x14ac:dyDescent="0.4">
      <c r="A8" s="78" t="s">
        <v>98</v>
      </c>
      <c r="B8" s="78" t="s">
        <v>97</v>
      </c>
      <c r="C8" s="78"/>
      <c r="D8" s="78"/>
      <c r="E8" s="78"/>
      <c r="F8" s="78"/>
      <c r="G8" s="79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</row>
    <row r="9" spans="1:27" ht="21" customHeight="1" thickBot="1" x14ac:dyDescent="0.4">
      <c r="A9" s="78"/>
      <c r="B9" s="78"/>
      <c r="C9" s="78"/>
      <c r="D9" s="78"/>
      <c r="E9" s="78"/>
      <c r="F9" s="78"/>
      <c r="G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</row>
    <row r="10" spans="1:27" ht="21" customHeight="1" thickBot="1" x14ac:dyDescent="0.4">
      <c r="A10" s="80" t="s">
        <v>96</v>
      </c>
      <c r="B10" s="78"/>
      <c r="C10" s="78"/>
      <c r="D10" s="78"/>
      <c r="E10" s="78"/>
      <c r="F10" s="78"/>
      <c r="G10" s="79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</row>
    <row r="11" spans="1:27" ht="21" customHeight="1" x14ac:dyDescent="0.35">
      <c r="A11" s="78"/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</row>
    <row r="12" spans="1:27" ht="21" customHeight="1" x14ac:dyDescent="0.35">
      <c r="A12" s="78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</row>
    <row r="13" spans="1:27" ht="21" customHeight="1" x14ac:dyDescent="0.35">
      <c r="A13" s="80" t="s">
        <v>95</v>
      </c>
      <c r="B13" s="78"/>
      <c r="C13" s="78"/>
      <c r="D13" s="78"/>
      <c r="E13" s="78"/>
      <c r="F13" s="78"/>
      <c r="G13" s="78"/>
      <c r="H13" s="78">
        <v>5</v>
      </c>
      <c r="I13" s="78" t="s">
        <v>90</v>
      </c>
      <c r="J13" s="78"/>
      <c r="K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</row>
    <row r="14" spans="1:27" ht="21" customHeight="1" x14ac:dyDescent="0.35">
      <c r="A14" s="80" t="s">
        <v>94</v>
      </c>
      <c r="B14" s="78"/>
      <c r="C14" s="78"/>
      <c r="D14" s="78"/>
      <c r="E14" s="78"/>
      <c r="F14" s="78">
        <v>1</v>
      </c>
      <c r="G14" s="78" t="s">
        <v>89</v>
      </c>
      <c r="H14" s="78"/>
      <c r="I14" s="78"/>
      <c r="J14" s="78"/>
      <c r="K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</row>
    <row r="15" spans="1:27" ht="21" customHeight="1" x14ac:dyDescent="0.35">
      <c r="A15" s="80" t="s">
        <v>93</v>
      </c>
      <c r="B15" s="78"/>
      <c r="C15" s="78"/>
      <c r="D15" s="78"/>
      <c r="E15" s="78"/>
      <c r="F15" s="78"/>
      <c r="G15" s="78"/>
      <c r="H15" s="78">
        <v>60</v>
      </c>
      <c r="I15" s="78" t="s">
        <v>92</v>
      </c>
      <c r="J15" s="78"/>
      <c r="K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</row>
    <row r="16" spans="1:27" ht="21" customHeight="1" thickBot="1" x14ac:dyDescent="0.4">
      <c r="A16" s="80"/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</row>
    <row r="17" spans="1:27" ht="21" customHeight="1" thickBot="1" x14ac:dyDescent="0.4">
      <c r="A17" s="80" t="s">
        <v>84</v>
      </c>
      <c r="B17" s="78"/>
      <c r="C17" s="78"/>
      <c r="D17" s="78"/>
      <c r="E17" s="78"/>
      <c r="F17" s="78"/>
      <c r="G17" s="79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</row>
    <row r="18" spans="1:27" ht="21" customHeight="1" x14ac:dyDescent="0.35">
      <c r="A18" s="80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</row>
    <row r="19" spans="1:27" ht="21" customHeight="1" x14ac:dyDescent="0.35">
      <c r="A19" s="78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</row>
    <row r="20" spans="1:27" ht="21" customHeight="1" x14ac:dyDescent="0.35">
      <c r="A20" s="78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</row>
    <row r="21" spans="1:27" ht="21" customHeight="1" x14ac:dyDescent="0.35">
      <c r="A21" s="80" t="s">
        <v>91</v>
      </c>
      <c r="B21" s="78"/>
      <c r="C21" s="78"/>
      <c r="D21" s="78"/>
      <c r="E21" s="78"/>
      <c r="F21" s="78"/>
      <c r="G21" s="78">
        <v>5</v>
      </c>
      <c r="H21" s="78" t="s">
        <v>90</v>
      </c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</row>
    <row r="22" spans="1:27" ht="21" customHeight="1" x14ac:dyDescent="0.35">
      <c r="A22" s="80" t="s">
        <v>88</v>
      </c>
      <c r="B22" s="78"/>
      <c r="C22" s="78"/>
      <c r="D22" s="78"/>
      <c r="E22" s="78"/>
      <c r="F22" s="78"/>
      <c r="G22" s="78"/>
      <c r="H22" s="78"/>
      <c r="I22" s="78">
        <v>60</v>
      </c>
      <c r="J22" s="78" t="s">
        <v>87</v>
      </c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</row>
    <row r="23" spans="1:27" ht="21" customHeight="1" x14ac:dyDescent="0.35">
      <c r="A23" s="80" t="s">
        <v>86</v>
      </c>
      <c r="B23" s="78"/>
      <c r="C23" s="78"/>
      <c r="D23" s="78"/>
      <c r="E23" s="78">
        <v>20</v>
      </c>
      <c r="F23" s="78" t="s">
        <v>85</v>
      </c>
      <c r="G23" s="78"/>
      <c r="H23" s="78"/>
      <c r="I23" s="78"/>
      <c r="J23" s="78"/>
      <c r="K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</row>
    <row r="24" spans="1:27" ht="21" customHeight="1" x14ac:dyDescent="0.35"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</row>
    <row r="25" spans="1:27" ht="21" customHeight="1" x14ac:dyDescent="0.35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</row>
    <row r="26" spans="1:27" ht="21" customHeight="1" thickBot="1" x14ac:dyDescent="0.4">
      <c r="A26" s="80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</row>
    <row r="27" spans="1:27" ht="21.75" thickBot="1" x14ac:dyDescent="0.4">
      <c r="A27" s="80" t="s">
        <v>84</v>
      </c>
      <c r="B27" s="78"/>
      <c r="C27" s="78"/>
      <c r="D27" s="78"/>
      <c r="E27" s="78"/>
      <c r="F27" s="78"/>
      <c r="G27" s="78"/>
      <c r="H27" s="79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</row>
    <row r="28" spans="1:27" ht="21" x14ac:dyDescent="0.35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</row>
    <row r="29" spans="1:27" ht="21" x14ac:dyDescent="0.35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</row>
    <row r="30" spans="1:27" ht="21" x14ac:dyDescent="0.35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</row>
    <row r="31" spans="1:27" ht="21" x14ac:dyDescent="0.35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</row>
    <row r="32" spans="1:27" ht="21" x14ac:dyDescent="0.35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</row>
    <row r="33" spans="1:27" ht="21" x14ac:dyDescent="0.35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</row>
    <row r="34" spans="1:27" ht="21" x14ac:dyDescent="0.35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</row>
    <row r="35" spans="1:27" ht="21" x14ac:dyDescent="0.35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</row>
    <row r="36" spans="1:27" ht="21" x14ac:dyDescent="0.35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</row>
    <row r="37" spans="1:27" ht="21" x14ac:dyDescent="0.35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</row>
    <row r="38" spans="1:27" ht="21" x14ac:dyDescent="0.35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</row>
    <row r="39" spans="1:27" ht="21" x14ac:dyDescent="0.35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</row>
    <row r="40" spans="1:27" ht="21" x14ac:dyDescent="0.35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</row>
    <row r="41" spans="1:27" ht="21" x14ac:dyDescent="0.35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</row>
    <row r="42" spans="1:27" ht="21" x14ac:dyDescent="0.35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</row>
    <row r="43" spans="1:27" ht="21" x14ac:dyDescent="0.35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</row>
    <row r="44" spans="1:27" ht="21" x14ac:dyDescent="0.35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</row>
    <row r="45" spans="1:27" ht="21" x14ac:dyDescent="0.35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</row>
    <row r="46" spans="1:27" ht="21" x14ac:dyDescent="0.35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</row>
    <row r="47" spans="1:27" ht="21" x14ac:dyDescent="0.35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</row>
    <row r="48" spans="1:27" ht="21" x14ac:dyDescent="0.35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</row>
    <row r="49" spans="1:27" ht="21" x14ac:dyDescent="0.35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</row>
    <row r="50" spans="1:27" ht="21" x14ac:dyDescent="0.35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</row>
    <row r="51" spans="1:27" ht="21" x14ac:dyDescent="0.35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</row>
    <row r="52" spans="1:27" ht="21" x14ac:dyDescent="0.35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</row>
    <row r="53" spans="1:27" ht="21" x14ac:dyDescent="0.35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</row>
    <row r="54" spans="1:27" ht="21" x14ac:dyDescent="0.35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</row>
    <row r="55" spans="1:27" ht="21" x14ac:dyDescent="0.35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</row>
    <row r="56" spans="1:27" ht="21" x14ac:dyDescent="0.35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</row>
    <row r="57" spans="1:27" ht="21" x14ac:dyDescent="0.35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</row>
    <row r="58" spans="1:27" ht="21" x14ac:dyDescent="0.35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</row>
    <row r="59" spans="1:27" ht="21" x14ac:dyDescent="0.35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</row>
    <row r="60" spans="1:27" ht="21" x14ac:dyDescent="0.35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</row>
    <row r="61" spans="1:27" ht="21" x14ac:dyDescent="0.35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</row>
    <row r="62" spans="1:27" ht="21" x14ac:dyDescent="0.35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</row>
    <row r="63" spans="1:27" ht="21" x14ac:dyDescent="0.35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</row>
    <row r="64" spans="1:27" ht="21" x14ac:dyDescent="0.35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</row>
    <row r="65" spans="1:19" ht="21" x14ac:dyDescent="0.35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</row>
    <row r="66" spans="1:19" ht="21" x14ac:dyDescent="0.35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</row>
    <row r="67" spans="1:19" ht="21" x14ac:dyDescent="0.35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</row>
    <row r="68" spans="1:19" ht="21" x14ac:dyDescent="0.35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</row>
    <row r="69" spans="1:19" ht="21" x14ac:dyDescent="0.35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1. EOQ-Q</vt:lpstr>
      <vt:lpstr>2. CentDecent</vt:lpstr>
      <vt:lpstr>Discount-FH</vt:lpstr>
      <vt:lpstr>Discount-VH</vt:lpstr>
      <vt:lpstr>JustFormula</vt:lpstr>
      <vt:lpstr>Y=2X</vt:lpstr>
      <vt:lpstr>Y=X+X</vt:lpstr>
      <vt:lpstr>X+X+X+X</vt:lpstr>
      <vt:lpstr>7.NVP</vt:lpstr>
      <vt:lpstr>SigmaR&amp;L</vt:lpstr>
      <vt:lpstr>CentralLimit</vt:lpstr>
      <vt:lpstr>ROP-Start</vt:lpstr>
      <vt:lpstr>Q2+S</vt:lpstr>
      <vt:lpstr>Q2+S-Poisson</vt:lpstr>
    </vt:vector>
  </TitlesOfParts>
  <Company>CSU, Northridge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Asef-Vaziri, Ardavan</dc:creator>
  <cp:lastModifiedBy>Asef-Vaziri, Ardavan</cp:lastModifiedBy>
  <dcterms:created xsi:type="dcterms:W3CDTF">2015-10-30T01:42:16Z</dcterms:created>
  <dcterms:modified xsi:type="dcterms:W3CDTF">2017-06-19T06:49:17Z</dcterms:modified>
</cp:coreProperties>
</file>