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Chapters\CapacityThrougFT\"/>
    </mc:Choice>
  </mc:AlternateContent>
  <bookViews>
    <workbookView xWindow="0" yWindow="0" windowWidth="14370" windowHeight="4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E20" i="1"/>
  <c r="D20" i="1"/>
  <c r="C20" i="1"/>
  <c r="B20" i="1"/>
  <c r="E13" i="1"/>
  <c r="D13" i="1"/>
  <c r="C13" i="1"/>
  <c r="B13" i="1"/>
  <c r="C6" i="1"/>
  <c r="D6" i="1"/>
  <c r="E6" i="1"/>
  <c r="B6" i="1"/>
  <c r="D26" i="1"/>
  <c r="C26" i="1"/>
  <c r="B26" i="1"/>
  <c r="D27" i="1" s="1"/>
  <c r="E19" i="1"/>
  <c r="D19" i="1"/>
  <c r="C19" i="1"/>
  <c r="B19" i="1"/>
  <c r="E12" i="1"/>
  <c r="D12" i="1"/>
  <c r="C12" i="1"/>
  <c r="B12" i="1"/>
  <c r="F5" i="1"/>
  <c r="F6" i="1"/>
  <c r="C27" i="1" l="1"/>
  <c r="B25" i="1"/>
  <c r="D25" i="1"/>
  <c r="C25" i="1"/>
  <c r="D18" i="1"/>
  <c r="C18" i="1"/>
  <c r="E18" i="1"/>
  <c r="B18" i="1"/>
  <c r="C11" i="1"/>
  <c r="D11" i="1"/>
  <c r="E11" i="1"/>
  <c r="B11" i="1"/>
  <c r="C4" i="1"/>
  <c r="D4" i="1"/>
  <c r="E4" i="1"/>
  <c r="B4" i="1"/>
  <c r="F4" i="1"/>
  <c r="C5" i="1" l="1"/>
  <c r="B5" i="1"/>
  <c r="D5" i="1"/>
  <c r="E5" i="1"/>
</calcChain>
</file>

<file path=xl/sharedStrings.xml><?xml version="1.0" encoding="utf-8"?>
<sst xmlns="http://schemas.openxmlformats.org/spreadsheetml/2006/main" count="39" uniqueCount="17">
  <si>
    <t>H-1</t>
  </si>
  <si>
    <t>H-2</t>
  </si>
  <si>
    <t>K-1</t>
  </si>
  <si>
    <t>K-2</t>
  </si>
  <si>
    <t>Resource</t>
  </si>
  <si>
    <t>Tp</t>
  </si>
  <si>
    <t>Rp/min</t>
  </si>
  <si>
    <t>Proc. Rp</t>
  </si>
  <si>
    <t>U@100%Cap</t>
  </si>
  <si>
    <t>Cap. Per Minute</t>
  </si>
  <si>
    <t>Cap. Per hour</t>
  </si>
  <si>
    <t>2(K-2)</t>
  </si>
  <si>
    <t>H</t>
  </si>
  <si>
    <t>(K-2)</t>
  </si>
  <si>
    <t>Cap. Per hour. One K-2, but Cross Functions H-1&amp;H-2=&gt; H</t>
  </si>
  <si>
    <t>Rp/hr.</t>
  </si>
  <si>
    <t>Cap. Per hour. Increase the level of the bottleneck. Two K-2.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</si>
</sst>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@100%Cap" TargetMode="External"/><Relationship Id="rId2" Type="http://schemas.openxmlformats.org/officeDocument/2006/relationships/hyperlink" Target="mailto:U@100%Cap" TargetMode="External"/><Relationship Id="rId1" Type="http://schemas.openxmlformats.org/officeDocument/2006/relationships/hyperlink" Target="mailto:U@100%Cap" TargetMode="External"/><Relationship Id="rId4" Type="http://schemas.openxmlformats.org/officeDocument/2006/relationships/hyperlink" Target="mailto:U@100%C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4" workbookViewId="0">
      <selection activeCell="A15" sqref="A15:E20"/>
    </sheetView>
  </sheetViews>
  <sheetFormatPr defaultRowHeight="15" x14ac:dyDescent="0.25"/>
  <cols>
    <col min="1" max="1" width="22.140625" customWidth="1"/>
    <col min="5" max="5" width="12.28515625" customWidth="1"/>
  </cols>
  <sheetData>
    <row r="1" spans="1:6" ht="16.5" thickBot="1" x14ac:dyDescent="0.3">
      <c r="A1" s="10" t="s">
        <v>9</v>
      </c>
      <c r="B1" s="11"/>
      <c r="C1" s="11"/>
      <c r="D1" s="11"/>
      <c r="E1" s="12"/>
    </row>
    <row r="2" spans="1:6" ht="15.75" x14ac:dyDescent="0.25">
      <c r="A2" s="2" t="s">
        <v>4</v>
      </c>
      <c r="B2" s="3" t="s">
        <v>0</v>
      </c>
      <c r="C2" s="3" t="s">
        <v>2</v>
      </c>
      <c r="D2" s="3" t="s">
        <v>3</v>
      </c>
      <c r="E2" s="4" t="s">
        <v>1</v>
      </c>
    </row>
    <row r="3" spans="1:6" ht="15.75" x14ac:dyDescent="0.25">
      <c r="A3" s="5" t="s">
        <v>5</v>
      </c>
      <c r="B3" s="6">
        <v>8</v>
      </c>
      <c r="C3" s="6">
        <v>6</v>
      </c>
      <c r="D3" s="6">
        <v>10</v>
      </c>
      <c r="E3" s="7">
        <v>3</v>
      </c>
    </row>
    <row r="4" spans="1:6" ht="15.75" x14ac:dyDescent="0.25">
      <c r="A4" s="5" t="s">
        <v>6</v>
      </c>
      <c r="B4" s="6">
        <f>1/B3</f>
        <v>0.125</v>
      </c>
      <c r="C4" s="6">
        <f t="shared" ref="C4:E4" si="0">1/C3</f>
        <v>0.16666666666666666</v>
      </c>
      <c r="D4" s="6">
        <f t="shared" si="0"/>
        <v>0.1</v>
      </c>
      <c r="E4" s="7">
        <f t="shared" si="0"/>
        <v>0.33333333333333331</v>
      </c>
      <c r="F4" t="str">
        <f ca="1">_xlfn.FORMULATEXT(B4)</f>
        <v>=1/B3</v>
      </c>
    </row>
    <row r="5" spans="1:6" ht="15.75" x14ac:dyDescent="0.25">
      <c r="A5" s="5" t="s">
        <v>7</v>
      </c>
      <c r="B5" s="6">
        <f>MIN($B4:$E4)</f>
        <v>0.1</v>
      </c>
      <c r="C5" s="6">
        <f t="shared" ref="C5:E5" si="1">MIN($B4:$E4)</f>
        <v>0.1</v>
      </c>
      <c r="D5" s="6">
        <f t="shared" si="1"/>
        <v>0.1</v>
      </c>
      <c r="E5" s="7">
        <f t="shared" si="1"/>
        <v>0.1</v>
      </c>
      <c r="F5" t="str">
        <f t="shared" ref="F5:F6" ca="1" si="2">_xlfn.FORMULATEXT(B5)</f>
        <v>=MIN($B4:$E4)</v>
      </c>
    </row>
    <row r="6" spans="1:6" ht="16.5" thickBot="1" x14ac:dyDescent="0.3">
      <c r="A6" s="15" t="s">
        <v>8</v>
      </c>
      <c r="B6" s="8">
        <f>$B5/B4</f>
        <v>0.8</v>
      </c>
      <c r="C6" s="8">
        <f t="shared" ref="C6:E6" si="3">$B5/C4</f>
        <v>0.60000000000000009</v>
      </c>
      <c r="D6" s="8">
        <f t="shared" si="3"/>
        <v>1</v>
      </c>
      <c r="E6" s="16">
        <f t="shared" si="3"/>
        <v>0.30000000000000004</v>
      </c>
      <c r="F6" t="str">
        <f t="shared" ca="1" si="2"/>
        <v>=$B5/B4</v>
      </c>
    </row>
    <row r="7" spans="1:6" ht="16.5" thickBot="1" x14ac:dyDescent="0.3">
      <c r="A7" s="1"/>
      <c r="B7" s="1"/>
      <c r="C7" s="1"/>
      <c r="D7" s="1"/>
      <c r="E7" s="1"/>
    </row>
    <row r="8" spans="1:6" ht="16.5" thickBot="1" x14ac:dyDescent="0.3">
      <c r="A8" s="9" t="s">
        <v>10</v>
      </c>
      <c r="B8" s="13"/>
      <c r="C8" s="13"/>
      <c r="D8" s="13"/>
      <c r="E8" s="14"/>
    </row>
    <row r="9" spans="1:6" ht="15.75" x14ac:dyDescent="0.25">
      <c r="A9" s="2" t="s">
        <v>4</v>
      </c>
      <c r="B9" s="3" t="s">
        <v>0</v>
      </c>
      <c r="C9" s="3" t="s">
        <v>2</v>
      </c>
      <c r="D9" s="3" t="s">
        <v>3</v>
      </c>
      <c r="E9" s="4" t="s">
        <v>1</v>
      </c>
    </row>
    <row r="10" spans="1:6" ht="15.75" x14ac:dyDescent="0.25">
      <c r="A10" s="5" t="s">
        <v>5</v>
      </c>
      <c r="B10" s="6">
        <v>8</v>
      </c>
      <c r="C10" s="6">
        <v>6</v>
      </c>
      <c r="D10" s="6">
        <v>10</v>
      </c>
      <c r="E10" s="7">
        <v>3</v>
      </c>
    </row>
    <row r="11" spans="1:6" ht="15.75" x14ac:dyDescent="0.25">
      <c r="A11" s="5" t="s">
        <v>15</v>
      </c>
      <c r="B11" s="6">
        <f>60*(1/B10)</f>
        <v>7.5</v>
      </c>
      <c r="C11" s="6">
        <f t="shared" ref="C11:E11" si="4">60*(1/C10)</f>
        <v>10</v>
      </c>
      <c r="D11" s="6">
        <f t="shared" si="4"/>
        <v>6</v>
      </c>
      <c r="E11" s="7">
        <f t="shared" si="4"/>
        <v>20</v>
      </c>
    </row>
    <row r="12" spans="1:6" ht="15.75" x14ac:dyDescent="0.25">
      <c r="A12" s="5" t="s">
        <v>7</v>
      </c>
      <c r="B12" s="6">
        <f>MIN($B11:$E11)</f>
        <v>6</v>
      </c>
      <c r="C12" s="6">
        <f t="shared" ref="C12" si="5">MIN($B11:$E11)</f>
        <v>6</v>
      </c>
      <c r="D12" s="6">
        <f t="shared" ref="D12" si="6">MIN($B11:$E11)</f>
        <v>6</v>
      </c>
      <c r="E12" s="7">
        <f t="shared" ref="E12" si="7">MIN($B11:$E11)</f>
        <v>6</v>
      </c>
    </row>
    <row r="13" spans="1:6" ht="16.5" thickBot="1" x14ac:dyDescent="0.3">
      <c r="A13" s="15" t="s">
        <v>8</v>
      </c>
      <c r="B13" s="8">
        <f>$B12/B11</f>
        <v>0.8</v>
      </c>
      <c r="C13" s="8">
        <f t="shared" ref="C13" si="8">$B12/C11</f>
        <v>0.6</v>
      </c>
      <c r="D13" s="8">
        <f t="shared" ref="D13" si="9">$B12/D11</f>
        <v>1</v>
      </c>
      <c r="E13" s="16">
        <f t="shared" ref="E13" si="10">$B12/E11</f>
        <v>0.3</v>
      </c>
    </row>
    <row r="14" spans="1:6" ht="16.5" thickBot="1" x14ac:dyDescent="0.3">
      <c r="A14" s="1"/>
      <c r="B14" s="1"/>
      <c r="C14" s="1"/>
      <c r="D14" s="1"/>
      <c r="E14" s="1"/>
    </row>
    <row r="15" spans="1:6" ht="16.5" thickBot="1" x14ac:dyDescent="0.3">
      <c r="A15" s="9" t="s">
        <v>16</v>
      </c>
      <c r="B15" s="13"/>
      <c r="C15" s="13"/>
      <c r="D15" s="13"/>
      <c r="E15" s="14"/>
    </row>
    <row r="16" spans="1:6" ht="15.75" x14ac:dyDescent="0.25">
      <c r="A16" s="2" t="s">
        <v>4</v>
      </c>
      <c r="B16" s="3" t="s">
        <v>0</v>
      </c>
      <c r="C16" s="3" t="s">
        <v>2</v>
      </c>
      <c r="D16" s="3" t="s">
        <v>11</v>
      </c>
      <c r="E16" s="4" t="s">
        <v>1</v>
      </c>
    </row>
    <row r="17" spans="1:5" ht="15.75" x14ac:dyDescent="0.25">
      <c r="A17" s="5" t="s">
        <v>5</v>
      </c>
      <c r="B17" s="6">
        <v>8</v>
      </c>
      <c r="C17" s="6">
        <v>6</v>
      </c>
      <c r="D17" s="6">
        <v>10</v>
      </c>
      <c r="E17" s="7">
        <v>3</v>
      </c>
    </row>
    <row r="18" spans="1:5" ht="15.75" x14ac:dyDescent="0.25">
      <c r="A18" s="5" t="s">
        <v>15</v>
      </c>
      <c r="B18" s="6">
        <f>60*(1/B17)</f>
        <v>7.5</v>
      </c>
      <c r="C18" s="6">
        <f>60*(1/C17)</f>
        <v>10</v>
      </c>
      <c r="D18" s="6">
        <f>60*(2/D17)</f>
        <v>12</v>
      </c>
      <c r="E18" s="7">
        <f t="shared" ref="E18" si="11">60*(1/E17)</f>
        <v>20</v>
      </c>
    </row>
    <row r="19" spans="1:5" ht="15.75" x14ac:dyDescent="0.25">
      <c r="A19" s="5" t="s">
        <v>7</v>
      </c>
      <c r="B19" s="6">
        <f>MIN($B18:$E18)</f>
        <v>7.5</v>
      </c>
      <c r="C19" s="6">
        <f t="shared" ref="C19" si="12">MIN($B18:$E18)</f>
        <v>7.5</v>
      </c>
      <c r="D19" s="6">
        <f t="shared" ref="D19" si="13">MIN($B18:$E18)</f>
        <v>7.5</v>
      </c>
      <c r="E19" s="7">
        <f t="shared" ref="E19" si="14">MIN($B18:$E18)</f>
        <v>7.5</v>
      </c>
    </row>
    <row r="20" spans="1:5" ht="16.5" thickBot="1" x14ac:dyDescent="0.3">
      <c r="A20" s="15" t="s">
        <v>8</v>
      </c>
      <c r="B20" s="8">
        <f>$B19/B18</f>
        <v>1</v>
      </c>
      <c r="C20" s="8">
        <f t="shared" ref="C20" si="15">$B19/C18</f>
        <v>0.75</v>
      </c>
      <c r="D20" s="8">
        <f t="shared" ref="D20" si="16">$B19/D18</f>
        <v>0.625</v>
      </c>
      <c r="E20" s="16">
        <f t="shared" ref="E20" si="17">$B19/E18</f>
        <v>0.375</v>
      </c>
    </row>
    <row r="21" spans="1:5" ht="16.5" thickBot="1" x14ac:dyDescent="0.3">
      <c r="A21" s="1"/>
      <c r="B21" s="1"/>
      <c r="C21" s="1"/>
      <c r="D21" s="1"/>
      <c r="E21" s="1"/>
    </row>
    <row r="22" spans="1:5" ht="16.5" thickBot="1" x14ac:dyDescent="0.3">
      <c r="A22" s="9" t="s">
        <v>14</v>
      </c>
      <c r="B22" s="13"/>
      <c r="C22" s="13"/>
      <c r="D22" s="13"/>
      <c r="E22" s="14"/>
    </row>
    <row r="23" spans="1:5" ht="15.75" x14ac:dyDescent="0.25">
      <c r="A23" s="5" t="s">
        <v>4</v>
      </c>
      <c r="B23" s="6" t="s">
        <v>12</v>
      </c>
      <c r="C23" s="6" t="s">
        <v>2</v>
      </c>
      <c r="D23" s="7" t="s">
        <v>13</v>
      </c>
      <c r="E23" s="7"/>
    </row>
    <row r="24" spans="1:5" ht="15.75" x14ac:dyDescent="0.25">
      <c r="A24" s="5" t="s">
        <v>5</v>
      </c>
      <c r="B24" s="6">
        <v>11</v>
      </c>
      <c r="C24" s="6">
        <v>6</v>
      </c>
      <c r="D24" s="7">
        <v>10</v>
      </c>
      <c r="E24" s="7"/>
    </row>
    <row r="25" spans="1:5" ht="15.75" x14ac:dyDescent="0.25">
      <c r="A25" s="5" t="s">
        <v>15</v>
      </c>
      <c r="B25" s="6">
        <f>60*(2/B24)</f>
        <v>10.90909090909091</v>
      </c>
      <c r="C25" s="6">
        <f>60*(1/C24)</f>
        <v>10</v>
      </c>
      <c r="D25" s="7">
        <f>60*(1/D24)</f>
        <v>6</v>
      </c>
      <c r="E25" s="7"/>
    </row>
    <row r="26" spans="1:5" ht="15.75" x14ac:dyDescent="0.25">
      <c r="A26" s="5" t="s">
        <v>7</v>
      </c>
      <c r="B26" s="6">
        <f>MIN($B25:$E25)</f>
        <v>6</v>
      </c>
      <c r="C26" s="6">
        <f t="shared" ref="C26" si="18">MIN($B25:$E25)</f>
        <v>6</v>
      </c>
      <c r="D26" s="7">
        <f t="shared" ref="D26" si="19">MIN($B25:$E25)</f>
        <v>6</v>
      </c>
      <c r="E26" s="7"/>
    </row>
    <row r="27" spans="1:5" ht="16.5" thickBot="1" x14ac:dyDescent="0.3">
      <c r="A27" s="15" t="s">
        <v>8</v>
      </c>
      <c r="B27" s="8">
        <f>$B26/B25</f>
        <v>0.54999999999999993</v>
      </c>
      <c r="C27" s="8">
        <f t="shared" ref="C27" si="20">$B26/C25</f>
        <v>0.6</v>
      </c>
      <c r="D27" s="16">
        <f t="shared" ref="D27" si="21">$B26/D25</f>
        <v>1</v>
      </c>
      <c r="E27" s="16"/>
    </row>
  </sheetData>
  <hyperlinks>
    <hyperlink ref="A6" r:id="rId1"/>
    <hyperlink ref="A13" r:id="rId2"/>
    <hyperlink ref="A20" r:id="rId3"/>
    <hyperlink ref="A2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2017-03-14T15:47:00Z</dcterms:created>
  <dcterms:modified xsi:type="dcterms:W3CDTF">2017-06-05T04:02:42Z</dcterms:modified>
</cp:coreProperties>
</file>