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nl69994\Downloads\"/>
    </mc:Choice>
  </mc:AlternateContent>
  <bookViews>
    <workbookView xWindow="30795" yWindow="3645" windowWidth="17220" windowHeight="18720"/>
  </bookViews>
  <sheets>
    <sheet name="Budget Submission Form  " sheetId="4" r:id="rId1"/>
    <sheet name="sample- " sheetId="1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1" l="1"/>
  <c r="D71" i="4"/>
  <c r="D76" i="4"/>
  <c r="D79" i="4"/>
  <c r="M68" i="4"/>
  <c r="H72" i="4"/>
  <c r="H80" i="4"/>
  <c r="M69" i="4" s="1"/>
  <c r="L23" i="4"/>
  <c r="L24" i="4"/>
  <c r="L25" i="4"/>
  <c r="L32" i="4" s="1"/>
  <c r="L26" i="4"/>
  <c r="L27" i="4"/>
  <c r="L28" i="4"/>
  <c r="M28" i="4" s="1"/>
  <c r="L29" i="4"/>
  <c r="L30" i="4"/>
  <c r="L31" i="4"/>
  <c r="F62" i="4"/>
  <c r="M75" i="4" s="1"/>
  <c r="L10" i="4"/>
  <c r="M10" i="4"/>
  <c r="L52" i="11"/>
  <c r="M52" i="11"/>
  <c r="L56" i="11"/>
  <c r="M56" i="11"/>
  <c r="H82" i="11"/>
  <c r="M77" i="11"/>
  <c r="H74" i="11"/>
  <c r="M71" i="11" s="1"/>
  <c r="D73" i="11"/>
  <c r="D78" i="11"/>
  <c r="D81" i="11" s="1"/>
  <c r="M70" i="11" s="1"/>
  <c r="M72" i="11" s="1"/>
  <c r="K64" i="11"/>
  <c r="J64" i="11"/>
  <c r="I64" i="11"/>
  <c r="H64" i="11"/>
  <c r="G64" i="11"/>
  <c r="F64" i="11"/>
  <c r="E64" i="11"/>
  <c r="D64" i="11"/>
  <c r="L63" i="11"/>
  <c r="M63" i="11"/>
  <c r="L62" i="11"/>
  <c r="M62" i="11" s="1"/>
  <c r="L61" i="11"/>
  <c r="M61" i="11"/>
  <c r="L60" i="11"/>
  <c r="M60" i="11"/>
  <c r="L58" i="11"/>
  <c r="M58" i="11"/>
  <c r="L57" i="11"/>
  <c r="M57" i="11" s="1"/>
  <c r="L55" i="11"/>
  <c r="M55" i="11"/>
  <c r="L54" i="11"/>
  <c r="M54" i="11"/>
  <c r="L53" i="11"/>
  <c r="M53" i="11"/>
  <c r="L51" i="11"/>
  <c r="M51" i="11" s="1"/>
  <c r="L50" i="11"/>
  <c r="M50" i="11"/>
  <c r="L49" i="11"/>
  <c r="M49" i="11"/>
  <c r="L48" i="11"/>
  <c r="M48" i="11"/>
  <c r="L47" i="11"/>
  <c r="M47" i="11" s="1"/>
  <c r="L46" i="11"/>
  <c r="M46" i="11"/>
  <c r="L45" i="11"/>
  <c r="M45" i="11"/>
  <c r="L44" i="11"/>
  <c r="M44" i="11"/>
  <c r="L43" i="11"/>
  <c r="M43" i="11" s="1"/>
  <c r="L42" i="11"/>
  <c r="M42" i="11"/>
  <c r="L41" i="11"/>
  <c r="M41" i="11"/>
  <c r="L40" i="11"/>
  <c r="M40" i="11"/>
  <c r="L39" i="11"/>
  <c r="M39" i="11" s="1"/>
  <c r="L38" i="11"/>
  <c r="M38" i="11"/>
  <c r="L37" i="11"/>
  <c r="M37" i="11"/>
  <c r="L36" i="11"/>
  <c r="L64" i="11" s="1"/>
  <c r="M36" i="11"/>
  <c r="L35" i="11"/>
  <c r="M35" i="11" s="1"/>
  <c r="K32" i="11"/>
  <c r="K66" i="11" s="1"/>
  <c r="J32" i="11"/>
  <c r="J66" i="11" s="1"/>
  <c r="J68" i="11" s="1"/>
  <c r="I32" i="11"/>
  <c r="I66" i="11" s="1"/>
  <c r="I68" i="11" s="1"/>
  <c r="H32" i="11"/>
  <c r="H66" i="11"/>
  <c r="G32" i="11"/>
  <c r="G66" i="11" s="1"/>
  <c r="F32" i="11"/>
  <c r="F66" i="11"/>
  <c r="E32" i="11"/>
  <c r="D32" i="11"/>
  <c r="L31" i="11"/>
  <c r="M31" i="11"/>
  <c r="L30" i="11"/>
  <c r="M30" i="11" s="1"/>
  <c r="L29" i="11"/>
  <c r="M29" i="11"/>
  <c r="L28" i="11"/>
  <c r="M28" i="11"/>
  <c r="L27" i="11"/>
  <c r="M27" i="11"/>
  <c r="L26" i="11"/>
  <c r="M26" i="11" s="1"/>
  <c r="L25" i="11"/>
  <c r="M25" i="11"/>
  <c r="M24" i="11"/>
  <c r="L23" i="11"/>
  <c r="M23" i="11" s="1"/>
  <c r="K18" i="11"/>
  <c r="K68" i="11" s="1"/>
  <c r="J18" i="11"/>
  <c r="I18" i="11"/>
  <c r="H18" i="11"/>
  <c r="H68" i="11" s="1"/>
  <c r="G18" i="11"/>
  <c r="F18" i="11"/>
  <c r="F68" i="11" s="1"/>
  <c r="M81" i="11" s="1"/>
  <c r="L17" i="11"/>
  <c r="M17" i="11"/>
  <c r="L16" i="11"/>
  <c r="M16" i="11" s="1"/>
  <c r="L15" i="11"/>
  <c r="M15" i="11"/>
  <c r="L14" i="11"/>
  <c r="M14" i="11"/>
  <c r="L13" i="11"/>
  <c r="M13" i="11"/>
  <c r="L12" i="11"/>
  <c r="M12" i="11" s="1"/>
  <c r="L11" i="11"/>
  <c r="M11" i="11"/>
  <c r="L10" i="11"/>
  <c r="M10" i="11"/>
  <c r="L9" i="11"/>
  <c r="L18" i="11"/>
  <c r="F18" i="4"/>
  <c r="M9" i="11"/>
  <c r="K18" i="4"/>
  <c r="M27" i="4"/>
  <c r="L15" i="4"/>
  <c r="M15" i="4"/>
  <c r="L14" i="4"/>
  <c r="M14" i="4"/>
  <c r="K62" i="4"/>
  <c r="J62" i="4"/>
  <c r="I62" i="4"/>
  <c r="H62" i="4"/>
  <c r="G62" i="4"/>
  <c r="E62" i="4"/>
  <c r="D62" i="4"/>
  <c r="L61" i="4"/>
  <c r="M61" i="4" s="1"/>
  <c r="L60" i="4"/>
  <c r="M60" i="4"/>
  <c r="L59" i="4"/>
  <c r="M59" i="4" s="1"/>
  <c r="L58" i="4"/>
  <c r="M58" i="4" s="1"/>
  <c r="L56" i="4"/>
  <c r="M56" i="4" s="1"/>
  <c r="L55" i="4"/>
  <c r="M55" i="4"/>
  <c r="L54" i="4"/>
  <c r="M54" i="4" s="1"/>
  <c r="L53" i="4"/>
  <c r="M53" i="4" s="1"/>
  <c r="L52" i="4"/>
  <c r="M52" i="4" s="1"/>
  <c r="L51" i="4"/>
  <c r="M51" i="4"/>
  <c r="L50" i="4"/>
  <c r="M50" i="4" s="1"/>
  <c r="L49" i="4"/>
  <c r="M49" i="4" s="1"/>
  <c r="L48" i="4"/>
  <c r="M48" i="4" s="1"/>
  <c r="L47" i="4"/>
  <c r="M47" i="4"/>
  <c r="L46" i="4"/>
  <c r="M46" i="4" s="1"/>
  <c r="L45" i="4"/>
  <c r="M45" i="4" s="1"/>
  <c r="L44" i="4"/>
  <c r="M44" i="4" s="1"/>
  <c r="L43" i="4"/>
  <c r="M43" i="4"/>
  <c r="L42" i="4"/>
  <c r="M42" i="4" s="1"/>
  <c r="L41" i="4"/>
  <c r="M41" i="4" s="1"/>
  <c r="L40" i="4"/>
  <c r="M40" i="4" s="1"/>
  <c r="L39" i="4"/>
  <c r="M39" i="4"/>
  <c r="L38" i="4"/>
  <c r="M38" i="4" s="1"/>
  <c r="L37" i="4"/>
  <c r="M37" i="4" s="1"/>
  <c r="L36" i="4"/>
  <c r="M36" i="4" s="1"/>
  <c r="L35" i="4"/>
  <c r="K32" i="4"/>
  <c r="J32" i="4"/>
  <c r="J64" i="4" s="1"/>
  <c r="J66" i="4" s="1"/>
  <c r="I32" i="4"/>
  <c r="I64" i="4" s="1"/>
  <c r="H32" i="4"/>
  <c r="H64" i="4"/>
  <c r="G32" i="4"/>
  <c r="G64" i="4"/>
  <c r="F32" i="4"/>
  <c r="F64" i="4"/>
  <c r="E32" i="4"/>
  <c r="D32" i="4"/>
  <c r="M31" i="4"/>
  <c r="M30" i="4"/>
  <c r="M29" i="4"/>
  <c r="M26" i="4"/>
  <c r="M25" i="4"/>
  <c r="M32" i="4" s="1"/>
  <c r="M24" i="4"/>
  <c r="J18" i="4"/>
  <c r="I18" i="4"/>
  <c r="I66" i="4" s="1"/>
  <c r="H18" i="4"/>
  <c r="H66" i="4" s="1"/>
  <c r="G18" i="4"/>
  <c r="L17" i="4"/>
  <c r="M17" i="4"/>
  <c r="L16" i="4"/>
  <c r="M16" i="4" s="1"/>
  <c r="L13" i="4"/>
  <c r="M13" i="4" s="1"/>
  <c r="L12" i="4"/>
  <c r="M12" i="4" s="1"/>
  <c r="L11" i="4"/>
  <c r="M11" i="4"/>
  <c r="L9" i="4"/>
  <c r="L18" i="4" s="1"/>
  <c r="K64" i="4"/>
  <c r="K66" i="4"/>
  <c r="F66" i="4"/>
  <c r="M79" i="4" s="1"/>
  <c r="M9" i="4"/>
  <c r="M18" i="4" s="1"/>
  <c r="G66" i="4"/>
  <c r="M23" i="4"/>
  <c r="M35" i="4"/>
  <c r="M18" i="11" l="1"/>
  <c r="M70" i="4"/>
  <c r="M64" i="4"/>
  <c r="M66" i="4" s="1"/>
  <c r="M80" i="4" s="1"/>
  <c r="M81" i="4" s="1"/>
  <c r="G68" i="11"/>
  <c r="M62" i="4"/>
  <c r="M71" i="4"/>
  <c r="M32" i="11"/>
  <c r="M64" i="11"/>
  <c r="L62" i="4"/>
  <c r="L64" i="4" s="1"/>
  <c r="L66" i="4" s="1"/>
  <c r="L32" i="11"/>
  <c r="M73" i="11" l="1"/>
  <c r="M74" i="11" s="1"/>
  <c r="M76" i="11" s="1"/>
  <c r="M78" i="11" s="1"/>
  <c r="L66" i="11"/>
  <c r="L68" i="11" s="1"/>
  <c r="M66" i="11"/>
  <c r="M68" i="11" s="1"/>
  <c r="M82" i="11" s="1"/>
  <c r="M83" i="11" s="1"/>
  <c r="M72" i="4"/>
  <c r="M74" i="4" s="1"/>
  <c r="M76" i="4" s="1"/>
</calcChain>
</file>

<file path=xl/sharedStrings.xml><?xml version="1.0" encoding="utf-8"?>
<sst xmlns="http://schemas.openxmlformats.org/spreadsheetml/2006/main" count="240" uniqueCount="115">
  <si>
    <t>CALIFORNIA STATE UNIVERSITY, NORTHRIDGE</t>
  </si>
  <si>
    <t>Budget &amp; Revenue Summary</t>
  </si>
  <si>
    <t>Pending Budget</t>
  </si>
  <si>
    <t>Total</t>
  </si>
  <si>
    <t>Remaining Balance</t>
  </si>
  <si>
    <t>Budget</t>
  </si>
  <si>
    <t>Actual</t>
  </si>
  <si>
    <t>BUDGET</t>
  </si>
  <si>
    <t>1st Qtr</t>
  </si>
  <si>
    <t>2nd Qtr</t>
  </si>
  <si>
    <t>3rd Qtr</t>
  </si>
  <si>
    <t>4th Qtr</t>
  </si>
  <si>
    <t>Base Budget</t>
  </si>
  <si>
    <t>Work Study - Budget</t>
  </si>
  <si>
    <t>Work Study - 25% Matching</t>
  </si>
  <si>
    <t>Expenditure Summary</t>
  </si>
  <si>
    <t>Pending Expenses</t>
  </si>
  <si>
    <r>
      <t xml:space="preserve"> Salaries &amp; Wages  </t>
    </r>
    <r>
      <rPr>
        <i/>
        <sz val="10"/>
        <color indexed="8"/>
        <rFont val="Calibri"/>
        <family val="2"/>
      </rPr>
      <t>(*Assuming all positions filled at approved time base and funding rate.)</t>
    </r>
  </si>
  <si>
    <t>Management Salaries*</t>
  </si>
  <si>
    <t>Support Staff Salaries*</t>
  </si>
  <si>
    <t>TEMP Support Staff Salaries</t>
  </si>
  <si>
    <t>Overtime/Extra Hours Worked</t>
  </si>
  <si>
    <t>Special Consultant</t>
  </si>
  <si>
    <t>Student Assistants</t>
  </si>
  <si>
    <t>Work Study Student Assistants</t>
  </si>
  <si>
    <t>Total Salaries &amp; Wages</t>
  </si>
  <si>
    <t xml:space="preserve"> Operating Expenditures</t>
  </si>
  <si>
    <t>Printing</t>
  </si>
  <si>
    <t>Memberships</t>
  </si>
  <si>
    <t>Bad Debt</t>
  </si>
  <si>
    <t>Acctg Overhead Charges</t>
  </si>
  <si>
    <t>Total Operating Expenditures</t>
  </si>
  <si>
    <t>Projected Balance</t>
  </si>
  <si>
    <t>***</t>
  </si>
  <si>
    <t>Balance from Budgeted Expenses</t>
  </si>
  <si>
    <t>-</t>
  </si>
  <si>
    <t>Actual Balance</t>
  </si>
  <si>
    <t>One Time Supplement needed</t>
  </si>
  <si>
    <t>Prior Year Roll-over Budget</t>
  </si>
  <si>
    <t>Remaining Budget for Operating Expenses</t>
  </si>
  <si>
    <t>CY Budget for Open POs</t>
  </si>
  <si>
    <t>CY Budget for Chargebacks</t>
  </si>
  <si>
    <t>Prior Year Unused Balance</t>
  </si>
  <si>
    <t>Reviewed by:  _____________________________________</t>
  </si>
  <si>
    <t>Date:  ___________________</t>
  </si>
  <si>
    <t>Adjusted 10/11 Base Budget</t>
  </si>
  <si>
    <t xml:space="preserve">(+) One-time Supplement </t>
  </si>
  <si>
    <t>660B01</t>
  </si>
  <si>
    <t>660B02</t>
  </si>
  <si>
    <t>Computer Networks</t>
  </si>
  <si>
    <t>Communications-Other</t>
  </si>
  <si>
    <t>Commun-Moves, Adss, Changes</t>
  </si>
  <si>
    <t>Voice Mail</t>
  </si>
  <si>
    <t>Communications-Cell Phones</t>
  </si>
  <si>
    <t>Travel In-State Non Faculty</t>
  </si>
  <si>
    <t>State pro Rata Charges</t>
  </si>
  <si>
    <t xml:space="preserve">Contractual Services </t>
  </si>
  <si>
    <t>Desk/Lap Peripherals Over $5K</t>
  </si>
  <si>
    <t>Desk/Lap Peripherals under $5K</t>
  </si>
  <si>
    <t>I/T Software under $5k-Desktop</t>
  </si>
  <si>
    <t>Software License Fees</t>
  </si>
  <si>
    <t>I/T Software Maintenance</t>
  </si>
  <si>
    <t>Equipmment Less $5K</t>
  </si>
  <si>
    <t>Credit Card Processing Fees</t>
  </si>
  <si>
    <t>Postage &amp; Freight</t>
  </si>
  <si>
    <t>Supplies and Services</t>
  </si>
  <si>
    <t>Advertis and Promo Publications</t>
  </si>
  <si>
    <t>Repairs &amp; Maintenance</t>
  </si>
  <si>
    <t>Rental/Leases</t>
  </si>
  <si>
    <t>Expenses Other</t>
  </si>
  <si>
    <t>Admin Allowance to 54302</t>
  </si>
  <si>
    <t>Perm Sal Saving</t>
  </si>
  <si>
    <t>Shift Differential</t>
  </si>
  <si>
    <t>Projected 1X Salary Saving</t>
  </si>
  <si>
    <t>SOURCES OF FUNDS</t>
  </si>
  <si>
    <t>TOTAL SOURCES OF FUNDS</t>
  </si>
  <si>
    <t>USES OF FUNDS</t>
  </si>
  <si>
    <t>TOTAL USES OF FUNDS</t>
  </si>
  <si>
    <t>PROJECTED BALANCE</t>
  </si>
  <si>
    <t>Proj One-Time Sal Saving</t>
  </si>
  <si>
    <t>Work-Study Funding</t>
  </si>
  <si>
    <t>Prior Year</t>
  </si>
  <si>
    <t>Current Year</t>
  </si>
  <si>
    <r>
      <t xml:space="preserve">**Adjusted Base Budget Worksheet </t>
    </r>
    <r>
      <rPr>
        <u val="singleAccounting"/>
        <sz val="10"/>
        <color indexed="8"/>
        <rFont val="Calibri"/>
        <family val="2"/>
      </rPr>
      <t xml:space="preserve"> </t>
    </r>
  </si>
  <si>
    <t xml:space="preserve">One Time Supplement  </t>
  </si>
  <si>
    <t>Less Salaries &amp; Wages</t>
  </si>
  <si>
    <r>
      <t xml:space="preserve">Fund:     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color theme="1"/>
        <rFont val="Calibri"/>
        <family val="2"/>
        <scheme val="minor"/>
      </rPr>
      <t xml:space="preserve">      |  Dept ID:  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color theme="1"/>
        <rFont val="Calibri"/>
        <family val="2"/>
        <scheme val="minor"/>
      </rPr>
      <t xml:space="preserve">          |  Program:  </t>
    </r>
    <r>
      <rPr>
        <b/>
        <sz val="10"/>
        <color rgb="FFFF0000"/>
        <rFont val="Calibri"/>
        <family val="2"/>
        <scheme val="minor"/>
      </rPr>
      <t>XXXX</t>
    </r>
    <r>
      <rPr>
        <b/>
        <sz val="10"/>
        <color theme="1"/>
        <rFont val="Calibri"/>
        <family val="2"/>
        <scheme val="minor"/>
      </rPr>
      <t xml:space="preserve">         |  Project: </t>
    </r>
    <r>
      <rPr>
        <b/>
        <sz val="10"/>
        <color rgb="FFFF0000"/>
        <rFont val="Calibri"/>
        <family val="2"/>
        <scheme val="minor"/>
      </rPr>
      <t>XXXXX</t>
    </r>
  </si>
  <si>
    <r>
      <t xml:space="preserve"> General Fund Fiscal Year  </t>
    </r>
    <r>
      <rPr>
        <b/>
        <sz val="11"/>
        <color rgb="FFFF0000"/>
        <rFont val="Calibri"/>
        <family val="2"/>
        <scheme val="minor"/>
      </rPr>
      <t>CURRENT YEAR</t>
    </r>
  </si>
  <si>
    <t>Revised FY BASE</t>
  </si>
  <si>
    <t>FY2011/12</t>
  </si>
  <si>
    <t>Budget for Salary Increas</t>
  </si>
  <si>
    <t>One-Time Supplement</t>
  </si>
  <si>
    <r>
      <t xml:space="preserve">Adjusted </t>
    </r>
    <r>
      <rPr>
        <b/>
        <sz val="10"/>
        <color rgb="FFFF0000"/>
        <rFont val="Calibri"/>
        <family val="2"/>
        <scheme val="minor"/>
      </rPr>
      <t>FY11/12</t>
    </r>
    <r>
      <rPr>
        <b/>
        <sz val="10"/>
        <color theme="1"/>
        <rFont val="Calibri"/>
        <family val="2"/>
        <scheme val="minor"/>
      </rPr>
      <t xml:space="preserve"> Base Budget</t>
    </r>
  </si>
  <si>
    <r>
      <t>Available Fund for</t>
    </r>
    <r>
      <rPr>
        <i/>
        <sz val="12"/>
        <color rgb="FFFF0000"/>
        <rFont val="Calibri"/>
        <family val="2"/>
        <scheme val="minor"/>
      </rPr>
      <t xml:space="preserve">11/12 </t>
    </r>
    <r>
      <rPr>
        <i/>
        <sz val="12"/>
        <color theme="1"/>
        <rFont val="Calibri"/>
        <family val="2"/>
        <scheme val="minor"/>
      </rPr>
      <t>O/E</t>
    </r>
  </si>
  <si>
    <r>
      <rPr>
        <b/>
        <sz val="10"/>
        <color rgb="FFFF0000"/>
        <rFont val="Calibri"/>
        <family val="2"/>
        <scheme val="minor"/>
      </rPr>
      <t>FY</t>
    </r>
    <r>
      <rPr>
        <b/>
        <sz val="10"/>
        <color theme="1"/>
        <rFont val="Calibri"/>
        <family val="2"/>
        <scheme val="minor"/>
      </rPr>
      <t xml:space="preserve"> Base Budget</t>
    </r>
  </si>
  <si>
    <r>
      <rPr>
        <b/>
        <sz val="9"/>
        <color rgb="FFFF0000"/>
        <rFont val="Calibri"/>
        <family val="2"/>
        <scheme val="minor"/>
      </rPr>
      <t>FY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Base Budget</t>
    </r>
  </si>
  <si>
    <t>Printing- Prior Year Open Chrgback</t>
  </si>
  <si>
    <t>Repairs &amp; Maintenance- Prior Year OpenChargbk</t>
  </si>
  <si>
    <r>
      <t xml:space="preserve">Estimated </t>
    </r>
    <r>
      <rPr>
        <b/>
        <sz val="11"/>
        <color rgb="FFFF0000"/>
        <rFont val="Calibri"/>
        <family val="2"/>
        <scheme val="minor"/>
      </rPr>
      <t>FY</t>
    </r>
    <r>
      <rPr>
        <sz val="11"/>
        <color theme="1"/>
        <rFont val="Calibri"/>
        <family val="2"/>
        <scheme val="minor"/>
      </rPr>
      <t xml:space="preserve"> Budget</t>
    </r>
  </si>
  <si>
    <r>
      <t xml:space="preserve">Available Fund for </t>
    </r>
    <r>
      <rPr>
        <b/>
        <i/>
        <sz val="12"/>
        <color rgb="FFFF0000"/>
        <rFont val="Calibri"/>
        <family val="2"/>
        <scheme val="minor"/>
      </rPr>
      <t>FY</t>
    </r>
    <r>
      <rPr>
        <i/>
        <sz val="12"/>
        <color rgb="FFFF0000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O/E</t>
    </r>
  </si>
  <si>
    <r>
      <t>(-)</t>
    </r>
    <r>
      <rPr>
        <b/>
        <sz val="10"/>
        <color rgb="FFFF0000"/>
        <rFont val="Calibri"/>
        <family val="2"/>
        <scheme val="minor"/>
      </rPr>
      <t xml:space="preserve"> FY </t>
    </r>
    <r>
      <rPr>
        <sz val="10"/>
        <color theme="1"/>
        <rFont val="Calibri"/>
        <family val="2"/>
        <scheme val="minor"/>
      </rPr>
      <t xml:space="preserve"> Projected Operating Expenses</t>
    </r>
  </si>
  <si>
    <r>
      <t xml:space="preserve">Remaining </t>
    </r>
    <r>
      <rPr>
        <b/>
        <sz val="11"/>
        <color rgb="FFFF0000"/>
        <rFont val="Calibri"/>
        <family val="2"/>
        <scheme val="minor"/>
      </rPr>
      <t xml:space="preserve">FY </t>
    </r>
    <r>
      <rPr>
        <sz val="11"/>
        <color theme="1"/>
        <rFont val="Calibri"/>
        <family val="2"/>
        <scheme val="minor"/>
      </rPr>
      <t>Funds</t>
    </r>
  </si>
  <si>
    <r>
      <t xml:space="preserve">Remaining </t>
    </r>
    <r>
      <rPr>
        <b/>
        <sz val="11"/>
        <color rgb="FFFF0000"/>
        <rFont val="Calibri"/>
        <family val="2"/>
        <scheme val="minor"/>
      </rPr>
      <t>FY10/11</t>
    </r>
    <r>
      <rPr>
        <sz val="11"/>
        <color theme="1"/>
        <rFont val="Calibri"/>
        <family val="2"/>
        <scheme val="minor"/>
      </rPr>
      <t xml:space="preserve"> Funds</t>
    </r>
  </si>
  <si>
    <r>
      <t xml:space="preserve">(-) </t>
    </r>
    <r>
      <rPr>
        <b/>
        <sz val="10"/>
        <color rgb="FFFF0000"/>
        <rFont val="Calibri"/>
        <family val="2"/>
        <scheme val="minor"/>
      </rPr>
      <t>FY10/11</t>
    </r>
    <r>
      <rPr>
        <sz val="10"/>
        <color theme="1"/>
        <rFont val="Calibri"/>
        <family val="2"/>
        <scheme val="minor"/>
      </rPr>
      <t xml:space="preserve"> Projected Operating Expenses</t>
    </r>
  </si>
  <si>
    <r>
      <t xml:space="preserve">Estimated </t>
    </r>
    <r>
      <rPr>
        <b/>
        <sz val="11"/>
        <color rgb="FFFF0000"/>
        <rFont val="Calibri"/>
        <family val="2"/>
        <scheme val="minor"/>
      </rPr>
      <t>FY11/12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Budget</t>
    </r>
  </si>
  <si>
    <r>
      <t xml:space="preserve">Adjusted </t>
    </r>
    <r>
      <rPr>
        <b/>
        <sz val="11"/>
        <color rgb="FFFF0000"/>
        <rFont val="Calibri"/>
        <family val="2"/>
        <scheme val="minor"/>
      </rPr>
      <t>10/11</t>
    </r>
    <r>
      <rPr>
        <sz val="11"/>
        <color theme="1"/>
        <rFont val="Calibri"/>
        <family val="2"/>
        <scheme val="minor"/>
      </rPr>
      <t xml:space="preserve"> Base Budget</t>
    </r>
  </si>
  <si>
    <r>
      <t xml:space="preserve">Adjusted </t>
    </r>
    <r>
      <rPr>
        <b/>
        <sz val="11"/>
        <color rgb="FFFF0000"/>
        <rFont val="Calibri"/>
        <family val="2"/>
        <scheme val="minor"/>
      </rPr>
      <t>FY</t>
    </r>
    <r>
      <rPr>
        <sz val="11"/>
        <color theme="1"/>
        <rFont val="Calibri"/>
        <family val="2"/>
        <scheme val="minor"/>
      </rPr>
      <t xml:space="preserve"> Base Budget</t>
    </r>
  </si>
  <si>
    <t>FY2012/13</t>
  </si>
  <si>
    <r>
      <rPr>
        <sz val="9"/>
        <color rgb="FFFF0000"/>
        <rFont val="Calibri"/>
        <family val="2"/>
        <scheme val="minor"/>
      </rPr>
      <t>FY11/12</t>
    </r>
    <r>
      <rPr>
        <sz val="9"/>
        <color theme="1"/>
        <rFont val="Calibri"/>
        <family val="2"/>
        <scheme val="minor"/>
      </rPr>
      <t xml:space="preserve"> Base Budget</t>
    </r>
  </si>
  <si>
    <r>
      <rPr>
        <b/>
        <sz val="10"/>
        <color rgb="FFFF0000"/>
        <rFont val="Calibri"/>
        <family val="2"/>
        <scheme val="minor"/>
      </rPr>
      <t xml:space="preserve">FY12/13 </t>
    </r>
    <r>
      <rPr>
        <b/>
        <sz val="10"/>
        <color theme="1"/>
        <rFont val="Calibri"/>
        <family val="2"/>
        <scheme val="minor"/>
      </rPr>
      <t>Base Budget</t>
    </r>
  </si>
  <si>
    <t>SAMPLE</t>
  </si>
  <si>
    <r>
      <t xml:space="preserve">Fund:     </t>
    </r>
    <r>
      <rPr>
        <b/>
        <sz val="10"/>
        <color rgb="FFFF0000"/>
        <rFont val="Calibri"/>
        <family val="2"/>
        <scheme val="minor"/>
      </rPr>
      <t>48501</t>
    </r>
    <r>
      <rPr>
        <b/>
        <sz val="10"/>
        <color theme="1"/>
        <rFont val="Calibri"/>
        <family val="2"/>
        <scheme val="minor"/>
      </rPr>
      <t xml:space="preserve">    |  Dept ID: </t>
    </r>
    <r>
      <rPr>
        <b/>
        <sz val="10"/>
        <color rgb="FFFF0000"/>
        <rFont val="Calibri"/>
        <family val="2"/>
        <scheme val="minor"/>
      </rPr>
      <t>10185</t>
    </r>
    <r>
      <rPr>
        <b/>
        <sz val="10"/>
        <color theme="1"/>
        <rFont val="Calibri"/>
        <family val="2"/>
        <scheme val="minor"/>
      </rPr>
      <t xml:space="preserve">  |  Program:  </t>
    </r>
    <r>
      <rPr>
        <b/>
        <sz val="10"/>
        <color rgb="FFFF0000"/>
        <rFont val="Calibri"/>
        <family val="2"/>
        <scheme val="minor"/>
      </rPr>
      <t>9999</t>
    </r>
    <r>
      <rPr>
        <b/>
        <sz val="10"/>
        <color theme="1"/>
        <rFont val="Calibri"/>
        <family val="2"/>
        <scheme val="minor"/>
      </rPr>
      <t xml:space="preserve">         |  Project: </t>
    </r>
    <r>
      <rPr>
        <b/>
        <sz val="10"/>
        <color rgb="FFFF0000"/>
        <rFont val="Calibri"/>
        <family val="2"/>
        <scheme val="minor"/>
      </rPr>
      <t>Blank</t>
    </r>
  </si>
  <si>
    <t>Budget for Prior Year Open Pos &amp; Chargebacks</t>
  </si>
  <si>
    <t>Director</t>
  </si>
  <si>
    <r>
      <t xml:space="preserve"> General Fund Fiscal Year  </t>
    </r>
    <r>
      <rPr>
        <b/>
        <sz val="11"/>
        <color rgb="FFFF0000"/>
        <rFont val="Calibri"/>
        <family val="2"/>
        <scheme val="minor"/>
      </rPr>
      <t>FY2017/18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</si>
</sst>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Calibri"/>
      <family val="2"/>
    </font>
    <font>
      <u val="singleAccounting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6" tint="-0.249977111117893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DashDotDot">
        <color auto="1"/>
      </right>
      <top/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medium">
        <color auto="1"/>
      </bottom>
      <diagonal/>
    </border>
    <border>
      <left style="mediumDashDotDot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DashDotDot">
        <color auto="1"/>
      </right>
      <top/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/>
      <bottom style="thin">
        <color auto="1"/>
      </bottom>
      <diagonal/>
    </border>
    <border>
      <left style="mediumDashDotDot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DashDot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DashDotDot">
        <color auto="1"/>
      </right>
      <top style="thin">
        <color auto="1"/>
      </top>
      <bottom/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/>
      <diagonal/>
    </border>
    <border>
      <left style="mediumDashDotDot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DashDotDot">
        <color auto="1"/>
      </right>
      <top style="medium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medium">
        <color auto="1"/>
      </top>
      <bottom style="thin">
        <color auto="1"/>
      </bottom>
      <diagonal/>
    </border>
    <border>
      <left style="mediumDashDotDot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thin">
        <color auto="1"/>
      </top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 style="thin">
        <color auto="1"/>
      </top>
      <bottom style="medium">
        <color auto="1"/>
      </bottom>
      <diagonal/>
    </border>
    <border>
      <left style="mediumDashDotDot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DashDotDot">
        <color auto="1"/>
      </right>
      <top style="thick">
        <color auto="1"/>
      </top>
      <bottom style="thick">
        <color auto="1"/>
      </bottom>
      <diagonal/>
    </border>
    <border>
      <left style="mediumDashDotDot">
        <color auto="1"/>
      </left>
      <right style="mediumDashDotDot">
        <color auto="1"/>
      </right>
      <top style="thick">
        <color auto="1"/>
      </top>
      <bottom style="thick">
        <color auto="1"/>
      </bottom>
      <diagonal/>
    </border>
    <border>
      <left style="mediumDashDotDot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4" fontId="8" fillId="3" borderId="7" xfId="0" applyNumberFormat="1" applyFont="1" applyFill="1" applyBorder="1" applyAlignment="1">
      <alignment vertical="center"/>
    </xf>
    <xf numFmtId="44" fontId="8" fillId="2" borderId="7" xfId="0" applyNumberFormat="1" applyFont="1" applyFill="1" applyBorder="1" applyAlignment="1">
      <alignment vertical="center"/>
    </xf>
    <xf numFmtId="43" fontId="8" fillId="0" borderId="8" xfId="0" applyNumberFormat="1" applyFont="1" applyFill="1" applyBorder="1" applyAlignment="1">
      <alignment vertical="center"/>
    </xf>
    <xf numFmtId="43" fontId="8" fillId="0" borderId="9" xfId="0" applyNumberFormat="1" applyFont="1" applyFill="1" applyBorder="1" applyAlignment="1">
      <alignment horizontal="right" vertical="center"/>
    </xf>
    <xf numFmtId="43" fontId="8" fillId="0" borderId="9" xfId="0" applyNumberFormat="1" applyFont="1" applyFill="1" applyBorder="1" applyAlignment="1">
      <alignment vertical="center"/>
    </xf>
    <xf numFmtId="43" fontId="8" fillId="0" borderId="10" xfId="0" applyNumberFormat="1" applyFont="1" applyFill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43" fontId="8" fillId="0" borderId="7" xfId="0" applyNumberFormat="1" applyFont="1" applyBorder="1" applyAlignment="1">
      <alignment vertical="center"/>
    </xf>
    <xf numFmtId="43" fontId="0" fillId="4" borderId="7" xfId="0" applyNumberForma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3" fontId="8" fillId="3" borderId="13" xfId="0" applyNumberFormat="1" applyFont="1" applyFill="1" applyBorder="1" applyAlignment="1">
      <alignment vertical="center"/>
    </xf>
    <xf numFmtId="43" fontId="8" fillId="2" borderId="13" xfId="0" applyNumberFormat="1" applyFont="1" applyFill="1" applyBorder="1" applyAlignment="1">
      <alignment vertical="center"/>
    </xf>
    <xf numFmtId="43" fontId="8" fillId="0" borderId="14" xfId="0" applyNumberFormat="1" applyFont="1" applyFill="1" applyBorder="1" applyAlignment="1">
      <alignment vertical="center"/>
    </xf>
    <xf numFmtId="43" fontId="8" fillId="0" borderId="15" xfId="0" applyNumberFormat="1" applyFont="1" applyFill="1" applyBorder="1" applyAlignment="1">
      <alignment vertical="center"/>
    </xf>
    <xf numFmtId="43" fontId="8" fillId="0" borderId="16" xfId="0" applyNumberFormat="1" applyFont="1" applyFill="1" applyBorder="1" applyAlignment="1">
      <alignment vertical="center"/>
    </xf>
    <xf numFmtId="43" fontId="8" fillId="0" borderId="17" xfId="0" applyNumberFormat="1" applyFont="1" applyBorder="1" applyAlignment="1">
      <alignment vertical="center"/>
    </xf>
    <xf numFmtId="43" fontId="8" fillId="0" borderId="13" xfId="0" applyNumberFormat="1" applyFont="1" applyBorder="1" applyAlignment="1">
      <alignment vertical="center"/>
    </xf>
    <xf numFmtId="43" fontId="0" fillId="4" borderId="13" xfId="0" applyNumberFormat="1" applyFill="1" applyBorder="1" applyAlignment="1">
      <alignment vertical="center"/>
    </xf>
    <xf numFmtId="43" fontId="8" fillId="3" borderId="19" xfId="0" applyNumberFormat="1" applyFont="1" applyFill="1" applyBorder="1" applyAlignment="1">
      <alignment vertical="center"/>
    </xf>
    <xf numFmtId="43" fontId="8" fillId="2" borderId="19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3" fontId="8" fillId="0" borderId="14" xfId="0" applyNumberFormat="1" applyFont="1" applyBorder="1" applyAlignment="1">
      <alignment vertical="center"/>
    </xf>
    <xf numFmtId="43" fontId="8" fillId="0" borderId="15" xfId="0" applyNumberFormat="1" applyFont="1" applyBorder="1" applyAlignment="1">
      <alignment vertical="center"/>
    </xf>
    <xf numFmtId="43" fontId="8" fillId="0" borderId="16" xfId="0" applyNumberFormat="1" applyFont="1" applyBorder="1" applyAlignment="1">
      <alignment vertical="center"/>
    </xf>
    <xf numFmtId="43" fontId="8" fillId="3" borderId="21" xfId="0" applyNumberFormat="1" applyFont="1" applyFill="1" applyBorder="1" applyAlignment="1">
      <alignment vertical="center"/>
    </xf>
    <xf numFmtId="43" fontId="8" fillId="2" borderId="21" xfId="0" applyNumberFormat="1" applyFont="1" applyFill="1" applyBorder="1" applyAlignment="1">
      <alignment vertical="center"/>
    </xf>
    <xf numFmtId="43" fontId="8" fillId="0" borderId="22" xfId="0" applyNumberFormat="1" applyFont="1" applyBorder="1" applyAlignment="1">
      <alignment vertical="center"/>
    </xf>
    <xf numFmtId="43" fontId="8" fillId="0" borderId="23" xfId="0" applyNumberFormat="1" applyFont="1" applyBorder="1" applyAlignment="1">
      <alignment vertical="center"/>
    </xf>
    <xf numFmtId="43" fontId="8" fillId="0" borderId="24" xfId="0" applyNumberFormat="1" applyFont="1" applyBorder="1" applyAlignment="1">
      <alignment vertical="center"/>
    </xf>
    <xf numFmtId="43" fontId="8" fillId="0" borderId="25" xfId="0" applyNumberFormat="1" applyFont="1" applyBorder="1" applyAlignment="1">
      <alignment vertical="center"/>
    </xf>
    <xf numFmtId="43" fontId="8" fillId="0" borderId="21" xfId="0" applyNumberFormat="1" applyFont="1" applyBorder="1" applyAlignment="1">
      <alignment vertical="center"/>
    </xf>
    <xf numFmtId="43" fontId="0" fillId="4" borderId="21" xfId="0" applyNumberFormat="1" applyFill="1" applyBorder="1" applyAlignment="1">
      <alignment vertical="center"/>
    </xf>
    <xf numFmtId="43" fontId="0" fillId="0" borderId="0" xfId="0" applyNumberFormat="1" applyAlignment="1">
      <alignment vertical="center"/>
    </xf>
    <xf numFmtId="43" fontId="7" fillId="3" borderId="26" xfId="0" applyNumberFormat="1" applyFont="1" applyFill="1" applyBorder="1" applyAlignment="1">
      <alignment horizontal="center" vertical="center"/>
    </xf>
    <xf numFmtId="43" fontId="7" fillId="3" borderId="27" xfId="0" applyNumberFormat="1" applyFont="1" applyFill="1" applyBorder="1" applyAlignment="1">
      <alignment horizontal="center" vertical="center"/>
    </xf>
    <xf numFmtId="43" fontId="7" fillId="2" borderId="2" xfId="0" applyNumberFormat="1" applyFont="1" applyFill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43" fontId="7" fillId="0" borderId="4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center" vertical="center"/>
    </xf>
    <xf numFmtId="43" fontId="8" fillId="3" borderId="28" xfId="0" applyNumberFormat="1" applyFont="1" applyFill="1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43" fontId="10" fillId="0" borderId="16" xfId="0" applyNumberFormat="1" applyFont="1" applyFill="1" applyBorder="1" applyAlignment="1">
      <alignment vertical="center"/>
    </xf>
    <xf numFmtId="43" fontId="9" fillId="0" borderId="17" xfId="0" applyNumberFormat="1" applyFont="1" applyFill="1" applyBorder="1" applyAlignment="1">
      <alignment vertical="center"/>
    </xf>
    <xf numFmtId="43" fontId="10" fillId="2" borderId="13" xfId="0" applyNumberFormat="1" applyFont="1" applyFill="1" applyBorder="1" applyAlignment="1">
      <alignment vertical="center"/>
    </xf>
    <xf numFmtId="43" fontId="11" fillId="0" borderId="14" xfId="0" applyNumberFormat="1" applyFont="1" applyFill="1" applyBorder="1" applyAlignment="1">
      <alignment vertical="center"/>
    </xf>
    <xf numFmtId="43" fontId="11" fillId="0" borderId="15" xfId="0" applyNumberFormat="1" applyFont="1" applyFill="1" applyBorder="1" applyAlignment="1">
      <alignment vertical="center"/>
    </xf>
    <xf numFmtId="43" fontId="12" fillId="0" borderId="15" xfId="0" applyNumberFormat="1" applyFont="1" applyFill="1" applyBorder="1" applyAlignment="1">
      <alignment vertical="center"/>
    </xf>
    <xf numFmtId="43" fontId="13" fillId="2" borderId="13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43" fontId="8" fillId="3" borderId="30" xfId="0" applyNumberFormat="1" applyFont="1" applyFill="1" applyBorder="1" applyAlignment="1">
      <alignment vertical="center"/>
    </xf>
    <xf numFmtId="43" fontId="8" fillId="0" borderId="31" xfId="0" applyNumberFormat="1" applyFont="1" applyFill="1" applyBorder="1" applyAlignment="1">
      <alignment vertical="center"/>
    </xf>
    <xf numFmtId="43" fontId="8" fillId="0" borderId="32" xfId="0" applyNumberFormat="1" applyFont="1" applyFill="1" applyBorder="1" applyAlignment="1">
      <alignment vertical="center"/>
    </xf>
    <xf numFmtId="43" fontId="10" fillId="0" borderId="33" xfId="0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43" fontId="8" fillId="0" borderId="19" xfId="0" applyNumberFormat="1" applyFont="1" applyBorder="1" applyAlignment="1">
      <alignment vertical="center"/>
    </xf>
    <xf numFmtId="43" fontId="0" fillId="4" borderId="19" xfId="0" applyNumberFormat="1" applyFill="1" applyBorder="1" applyAlignment="1">
      <alignment vertical="center"/>
    </xf>
    <xf numFmtId="43" fontId="9" fillId="0" borderId="25" xfId="0" applyNumberFormat="1" applyFont="1" applyBorder="1" applyAlignment="1">
      <alignment vertical="center"/>
    </xf>
    <xf numFmtId="43" fontId="8" fillId="3" borderId="1" xfId="0" applyNumberFormat="1" applyFont="1" applyFill="1" applyBorder="1" applyAlignment="1">
      <alignment vertical="center"/>
    </xf>
    <xf numFmtId="43" fontId="8" fillId="2" borderId="1" xfId="0" applyNumberFormat="1" applyFont="1" applyFill="1" applyBorder="1" applyAlignment="1">
      <alignment vertical="center"/>
    </xf>
    <xf numFmtId="43" fontId="8" fillId="0" borderId="34" xfId="0" applyNumberFormat="1" applyFont="1" applyFill="1" applyBorder="1" applyAlignment="1">
      <alignment vertical="center"/>
    </xf>
    <xf numFmtId="43" fontId="8" fillId="0" borderId="35" xfId="0" applyNumberFormat="1" applyFont="1" applyFill="1" applyBorder="1" applyAlignment="1">
      <alignment vertical="center"/>
    </xf>
    <xf numFmtId="43" fontId="10" fillId="0" borderId="36" xfId="0" applyNumberFormat="1" applyFont="1" applyFill="1" applyBorder="1" applyAlignment="1">
      <alignment vertical="center"/>
    </xf>
    <xf numFmtId="43" fontId="9" fillId="0" borderId="37" xfId="0" applyNumberFormat="1" applyFont="1" applyFill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0" fillId="4" borderId="1" xfId="0" applyNumberForma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43" fontId="14" fillId="2" borderId="13" xfId="0" applyNumberFormat="1" applyFont="1" applyFill="1" applyBorder="1" applyAlignment="1">
      <alignment vertical="center"/>
    </xf>
    <xf numFmtId="43" fontId="15" fillId="0" borderId="17" xfId="0" applyNumberFormat="1" applyFont="1" applyFill="1" applyBorder="1" applyAlignment="1">
      <alignment vertical="center"/>
    </xf>
    <xf numFmtId="43" fontId="10" fillId="0" borderId="15" xfId="0" applyNumberFormat="1" applyFont="1" applyFill="1" applyBorder="1" applyAlignment="1">
      <alignment vertical="center"/>
    </xf>
    <xf numFmtId="43" fontId="16" fillId="2" borderId="13" xfId="0" applyNumberFormat="1" applyFont="1" applyFill="1" applyBorder="1" applyAlignment="1">
      <alignment vertical="center"/>
    </xf>
    <xf numFmtId="43" fontId="12" fillId="0" borderId="14" xfId="0" applyNumberFormat="1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43" fontId="8" fillId="3" borderId="2" xfId="0" applyNumberFormat="1" applyFont="1" applyFill="1" applyBorder="1" applyAlignment="1">
      <alignment vertical="center"/>
    </xf>
    <xf numFmtId="43" fontId="8" fillId="2" borderId="2" xfId="0" applyNumberFormat="1" applyFont="1" applyFill="1" applyBorder="1" applyAlignment="1">
      <alignment vertical="center"/>
    </xf>
    <xf numFmtId="43" fontId="8" fillId="0" borderId="40" xfId="0" applyNumberFormat="1" applyFont="1" applyBorder="1" applyAlignment="1">
      <alignment vertical="center"/>
    </xf>
    <xf numFmtId="43" fontId="8" fillId="0" borderId="41" xfId="0" applyNumberFormat="1" applyFont="1" applyBorder="1" applyAlignment="1">
      <alignment vertical="center"/>
    </xf>
    <xf numFmtId="43" fontId="8" fillId="0" borderId="42" xfId="0" applyNumberFormat="1" applyFont="1" applyBorder="1" applyAlignment="1">
      <alignment vertical="center"/>
    </xf>
    <xf numFmtId="43" fontId="8" fillId="0" borderId="27" xfId="0" applyNumberFormat="1" applyFont="1" applyBorder="1" applyAlignment="1">
      <alignment vertical="center"/>
    </xf>
    <xf numFmtId="43" fontId="8" fillId="0" borderId="2" xfId="0" applyNumberFormat="1" applyFont="1" applyBorder="1" applyAlignment="1">
      <alignment vertical="center"/>
    </xf>
    <xf numFmtId="43" fontId="0" fillId="4" borderId="2" xfId="0" applyNumberFormat="1" applyFill="1" applyBorder="1" applyAlignment="1">
      <alignment vertical="center"/>
    </xf>
    <xf numFmtId="43" fontId="0" fillId="2" borderId="21" xfId="0" applyNumberFormat="1" applyFill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3" borderId="43" xfId="0" applyNumberFormat="1" applyFill="1" applyBorder="1" applyAlignment="1">
      <alignment vertical="center"/>
    </xf>
    <xf numFmtId="43" fontId="0" fillId="2" borderId="43" xfId="0" applyNumberFormat="1" applyFill="1" applyBorder="1" applyAlignment="1">
      <alignment vertical="center"/>
    </xf>
    <xf numFmtId="43" fontId="0" fillId="0" borderId="44" xfId="0" applyNumberFormat="1" applyBorder="1" applyAlignment="1">
      <alignment vertical="center"/>
    </xf>
    <xf numFmtId="43" fontId="0" fillId="0" borderId="45" xfId="0" applyNumberFormat="1" applyBorder="1" applyAlignment="1">
      <alignment vertical="center"/>
    </xf>
    <xf numFmtId="43" fontId="0" fillId="0" borderId="46" xfId="0" applyNumberFormat="1" applyBorder="1" applyAlignment="1">
      <alignment vertical="center"/>
    </xf>
    <xf numFmtId="43" fontId="0" fillId="0" borderId="47" xfId="0" applyNumberFormat="1" applyBorder="1" applyAlignment="1">
      <alignment vertical="center"/>
    </xf>
    <xf numFmtId="43" fontId="8" fillId="5" borderId="0" xfId="0" applyNumberFormat="1" applyFont="1" applyFill="1" applyBorder="1" applyAlignment="1">
      <alignment vertical="center"/>
    </xf>
    <xf numFmtId="44" fontId="13" fillId="5" borderId="0" xfId="1" applyFont="1" applyFill="1" applyBorder="1" applyAlignment="1">
      <alignment horizontal="center" vertical="center"/>
    </xf>
    <xf numFmtId="43" fontId="13" fillId="2" borderId="49" xfId="0" applyNumberFormat="1" applyFont="1" applyFill="1" applyBorder="1" applyAlignment="1">
      <alignment vertical="center"/>
    </xf>
    <xf numFmtId="43" fontId="8" fillId="5" borderId="48" xfId="0" applyNumberFormat="1" applyFont="1" applyFill="1" applyBorder="1" applyAlignment="1">
      <alignment vertical="center"/>
    </xf>
    <xf numFmtId="43" fontId="8" fillId="0" borderId="0" xfId="0" applyNumberFormat="1" applyFont="1" applyAlignment="1">
      <alignment horizontal="center" vertical="top"/>
    </xf>
    <xf numFmtId="43" fontId="27" fillId="0" borderId="15" xfId="0" applyNumberFormat="1" applyFont="1" applyFill="1" applyBorder="1" applyAlignment="1">
      <alignment vertical="center"/>
    </xf>
    <xf numFmtId="43" fontId="33" fillId="0" borderId="37" xfId="0" applyNumberFormat="1" applyFont="1" applyFill="1" applyBorder="1"/>
    <xf numFmtId="43" fontId="33" fillId="0" borderId="17" xfId="0" applyNumberFormat="1" applyFont="1" applyFill="1" applyBorder="1"/>
    <xf numFmtId="0" fontId="8" fillId="0" borderId="5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3" fontId="0" fillId="0" borderId="43" xfId="0" applyNumberFormat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43" fontId="0" fillId="5" borderId="0" xfId="0" applyNumberFormat="1" applyFont="1" applyFill="1" applyBorder="1" applyAlignment="1">
      <alignment vertical="center"/>
    </xf>
    <xf numFmtId="44" fontId="8" fillId="5" borderId="0" xfId="0" applyNumberFormat="1" applyFont="1" applyFill="1" applyBorder="1" applyAlignment="1">
      <alignment vertical="center"/>
    </xf>
    <xf numFmtId="164" fontId="28" fillId="0" borderId="6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Border="1"/>
    <xf numFmtId="0" fontId="0" fillId="0" borderId="66" xfId="0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0" fillId="0" borderId="61" xfId="0" applyNumberFormat="1" applyBorder="1" applyAlignment="1">
      <alignment vertical="center"/>
    </xf>
    <xf numFmtId="43" fontId="0" fillId="4" borderId="47" xfId="0" applyNumberFormat="1" applyFill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43" fontId="6" fillId="6" borderId="0" xfId="0" applyNumberFormat="1" applyFont="1" applyFill="1" applyBorder="1" applyAlignment="1">
      <alignment vertical="center"/>
    </xf>
    <xf numFmtId="43" fontId="5" fillId="6" borderId="0" xfId="0" applyNumberFormat="1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43" fontId="5" fillId="6" borderId="61" xfId="0" applyNumberFormat="1" applyFont="1" applyFill="1" applyBorder="1" applyAlignment="1">
      <alignment vertical="center"/>
    </xf>
    <xf numFmtId="0" fontId="18" fillId="2" borderId="6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43" fontId="19" fillId="2" borderId="0" xfId="0" applyNumberFormat="1" applyFont="1" applyFill="1" applyBorder="1" applyAlignment="1">
      <alignment vertical="center"/>
    </xf>
    <xf numFmtId="44" fontId="8" fillId="5" borderId="0" xfId="1" applyFont="1" applyFill="1" applyBorder="1" applyAlignment="1">
      <alignment vertical="center"/>
    </xf>
    <xf numFmtId="0" fontId="19" fillId="2" borderId="60" xfId="0" applyFont="1" applyFill="1" applyBorder="1" applyAlignment="1">
      <alignment horizontal="right" vertical="center"/>
    </xf>
    <xf numFmtId="44" fontId="6" fillId="6" borderId="61" xfId="1" applyFont="1" applyFill="1" applyBorder="1" applyAlignment="1">
      <alignment vertical="center"/>
    </xf>
    <xf numFmtId="43" fontId="14" fillId="2" borderId="0" xfId="0" applyNumberFormat="1" applyFont="1" applyFill="1" applyBorder="1" applyAlignment="1">
      <alignment vertical="center"/>
    </xf>
    <xf numFmtId="43" fontId="8" fillId="5" borderId="0" xfId="0" applyNumberFormat="1" applyFont="1" applyFill="1" applyBorder="1" applyAlignment="1">
      <alignment horizontal="left" vertical="center"/>
    </xf>
    <xf numFmtId="43" fontId="8" fillId="5" borderId="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44" fontId="0" fillId="7" borderId="61" xfId="0" applyNumberFormat="1" applyFill="1" applyBorder="1" applyAlignment="1">
      <alignment vertical="center"/>
    </xf>
    <xf numFmtId="43" fontId="8" fillId="7" borderId="0" xfId="0" applyNumberFormat="1" applyFont="1" applyFill="1" applyBorder="1" applyAlignment="1">
      <alignment horizontal="left" vertical="center" indent="1"/>
    </xf>
    <xf numFmtId="43" fontId="0" fillId="7" borderId="0" xfId="0" applyNumberFormat="1" applyFill="1" applyBorder="1" applyAlignment="1">
      <alignment horizontal="left" vertical="center"/>
    </xf>
    <xf numFmtId="43" fontId="0" fillId="7" borderId="11" xfId="0" applyNumberFormat="1" applyFill="1" applyBorder="1" applyAlignment="1">
      <alignment vertical="center"/>
    </xf>
    <xf numFmtId="44" fontId="20" fillId="7" borderId="61" xfId="0" applyNumberFormat="1" applyFont="1" applyFill="1" applyBorder="1" applyAlignment="1">
      <alignment vertical="center"/>
    </xf>
    <xf numFmtId="43" fontId="0" fillId="7" borderId="0" xfId="0" applyNumberFormat="1" applyFill="1" applyBorder="1" applyAlignment="1">
      <alignment vertical="center"/>
    </xf>
    <xf numFmtId="44" fontId="7" fillId="7" borderId="61" xfId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3" fontId="7" fillId="0" borderId="0" xfId="0" applyNumberFormat="1" applyFont="1" applyBorder="1" applyAlignment="1">
      <alignment horizontal="right" vertical="center"/>
    </xf>
    <xf numFmtId="43" fontId="21" fillId="7" borderId="0" xfId="0" applyNumberFormat="1" applyFont="1" applyFill="1" applyBorder="1" applyAlignment="1">
      <alignment horizontal="left" vertical="center"/>
    </xf>
    <xf numFmtId="43" fontId="0" fillId="7" borderId="0" xfId="0" applyNumberFormat="1" applyFill="1" applyBorder="1" applyAlignment="1">
      <alignment horizontal="center" vertical="center"/>
    </xf>
    <xf numFmtId="43" fontId="22" fillId="7" borderId="61" xfId="1" applyNumberFormat="1" applyFont="1" applyFill="1" applyBorder="1" applyAlignment="1">
      <alignment vertical="center"/>
    </xf>
    <xf numFmtId="44" fontId="23" fillId="7" borderId="61" xfId="1" applyFont="1" applyFill="1" applyBorder="1" applyAlignment="1">
      <alignment vertical="center"/>
    </xf>
    <xf numFmtId="43" fontId="7" fillId="2" borderId="0" xfId="0" applyNumberFormat="1" applyFont="1" applyFill="1" applyBorder="1" applyAlignment="1">
      <alignment vertical="center"/>
    </xf>
    <xf numFmtId="43" fontId="0" fillId="7" borderId="61" xfId="0" applyNumberForma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44" fontId="7" fillId="7" borderId="68" xfId="0" applyNumberFormat="1" applyFont="1" applyFill="1" applyBorder="1" applyAlignment="1">
      <alignment vertical="center"/>
    </xf>
    <xf numFmtId="43" fontId="24" fillId="0" borderId="0" xfId="0" applyNumberFormat="1" applyFont="1" applyFill="1" applyBorder="1" applyAlignment="1">
      <alignment vertical="center" wrapText="1"/>
    </xf>
    <xf numFmtId="43" fontId="24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3" fontId="25" fillId="0" borderId="60" xfId="0" applyNumberFormat="1" applyFont="1" applyFill="1" applyBorder="1" applyAlignment="1">
      <alignment vertical="center"/>
    </xf>
    <xf numFmtId="43" fontId="26" fillId="0" borderId="0" xfId="0" applyNumberFormat="1" applyFont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7" xfId="0" applyBorder="1" applyAlignment="1">
      <alignment vertical="center"/>
    </xf>
    <xf numFmtId="43" fontId="8" fillId="0" borderId="57" xfId="0" applyNumberFormat="1" applyFont="1" applyBorder="1" applyAlignment="1">
      <alignment horizontal="right" vertical="top" indent="3"/>
    </xf>
    <xf numFmtId="43" fontId="0" fillId="0" borderId="57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69" xfId="0" applyFont="1" applyBorder="1" applyAlignment="1">
      <alignment vertical="center"/>
    </xf>
    <xf numFmtId="43" fontId="8" fillId="3" borderId="70" xfId="0" applyNumberFormat="1" applyFont="1" applyFill="1" applyBorder="1" applyAlignment="1">
      <alignment vertical="center"/>
    </xf>
    <xf numFmtId="43" fontId="8" fillId="3" borderId="7" xfId="0" applyNumberFormat="1" applyFont="1" applyFill="1" applyBorder="1" applyAlignment="1">
      <alignment vertical="center"/>
    </xf>
    <xf numFmtId="43" fontId="8" fillId="2" borderId="7" xfId="0" applyNumberFormat="1" applyFont="1" applyFill="1" applyBorder="1" applyAlignment="1">
      <alignment vertical="center"/>
    </xf>
    <xf numFmtId="43" fontId="2" fillId="0" borderId="8" xfId="0" applyNumberFormat="1" applyFont="1" applyFill="1" applyBorder="1" applyAlignment="1">
      <alignment vertical="center"/>
    </xf>
    <xf numFmtId="43" fontId="10" fillId="0" borderId="10" xfId="0" applyNumberFormat="1" applyFont="1" applyFill="1" applyBorder="1" applyAlignment="1">
      <alignment vertical="center"/>
    </xf>
    <xf numFmtId="43" fontId="9" fillId="0" borderId="11" xfId="0" applyNumberFormat="1" applyFont="1" applyFill="1" applyBorder="1" applyAlignment="1">
      <alignment vertical="center"/>
    </xf>
    <xf numFmtId="0" fontId="35" fillId="0" borderId="65" xfId="0" applyFont="1" applyBorder="1" applyAlignment="1">
      <alignment horizontal="center"/>
    </xf>
    <xf numFmtId="43" fontId="43" fillId="0" borderId="17" xfId="0" applyNumberFormat="1" applyFont="1" applyFill="1" applyBorder="1"/>
    <xf numFmtId="0" fontId="40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left" vertical="center"/>
    </xf>
    <xf numFmtId="0" fontId="0" fillId="7" borderId="0" xfId="0" applyNumberFormat="1" applyFill="1" applyBorder="1" applyAlignment="1">
      <alignment horizontal="left" vertical="center"/>
    </xf>
    <xf numFmtId="0" fontId="8" fillId="7" borderId="0" xfId="0" applyNumberFormat="1" applyFont="1" applyFill="1" applyBorder="1" applyAlignment="1">
      <alignment horizontal="left" vertical="center" indent="1"/>
    </xf>
    <xf numFmtId="0" fontId="0" fillId="7" borderId="0" xfId="0" applyNumberFormat="1" applyFill="1" applyBorder="1" applyAlignment="1">
      <alignment vertical="center"/>
    </xf>
    <xf numFmtId="0" fontId="35" fillId="0" borderId="20" xfId="0" applyFont="1" applyBorder="1" applyAlignment="1">
      <alignment vertical="center"/>
    </xf>
    <xf numFmtId="43" fontId="44" fillId="3" borderId="19" xfId="0" applyNumberFormat="1" applyFont="1" applyFill="1" applyBorder="1" applyAlignment="1">
      <alignment vertical="center"/>
    </xf>
    <xf numFmtId="43" fontId="44" fillId="2" borderId="19" xfId="0" applyNumberFormat="1" applyFont="1" applyFill="1" applyBorder="1" applyAlignment="1">
      <alignment vertical="center"/>
    </xf>
    <xf numFmtId="43" fontId="44" fillId="2" borderId="13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3" fontId="30" fillId="0" borderId="0" xfId="0" applyNumberFormat="1" applyFont="1" applyFill="1" applyBorder="1" applyAlignment="1">
      <alignment horizontal="center" vertical="center" wrapText="1"/>
    </xf>
    <xf numFmtId="43" fontId="30" fillId="0" borderId="61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57" xfId="0" applyFont="1" applyBorder="1" applyAlignment="1">
      <alignment horizontal="left" vertical="center" indent="1"/>
    </xf>
    <xf numFmtId="43" fontId="36" fillId="3" borderId="53" xfId="0" applyNumberFormat="1" applyFont="1" applyFill="1" applyBorder="1" applyAlignment="1">
      <alignment horizontal="center" vertical="center"/>
    </xf>
    <xf numFmtId="43" fontId="36" fillId="3" borderId="37" xfId="0" applyNumberFormat="1" applyFont="1" applyFill="1" applyBorder="1" applyAlignment="1">
      <alignment horizontal="center" vertical="center"/>
    </xf>
    <xf numFmtId="43" fontId="7" fillId="0" borderId="56" xfId="0" applyNumberFormat="1" applyFont="1" applyBorder="1" applyAlignment="1">
      <alignment horizontal="center" vertical="center"/>
    </xf>
    <xf numFmtId="43" fontId="7" fillId="0" borderId="52" xfId="0" applyNumberFormat="1" applyFont="1" applyBorder="1" applyAlignment="1">
      <alignment horizontal="center" vertical="center"/>
    </xf>
    <xf numFmtId="43" fontId="7" fillId="0" borderId="58" xfId="0" applyNumberFormat="1" applyFont="1" applyBorder="1" applyAlignment="1">
      <alignment horizontal="center" vertical="center"/>
    </xf>
    <xf numFmtId="43" fontId="7" fillId="0" borderId="58" xfId="0" applyNumberFormat="1" applyFont="1" applyBorder="1" applyAlignment="1">
      <alignment horizontal="center" vertical="center" wrapText="1"/>
    </xf>
    <xf numFmtId="43" fontId="7" fillId="0" borderId="59" xfId="0" applyNumberFormat="1" applyFont="1" applyBorder="1" applyAlignment="1">
      <alignment horizontal="center" vertical="center" wrapText="1"/>
    </xf>
    <xf numFmtId="43" fontId="7" fillId="0" borderId="54" xfId="0" applyNumberFormat="1" applyFont="1" applyBorder="1" applyAlignment="1">
      <alignment horizontal="center" vertical="center"/>
    </xf>
    <xf numFmtId="43" fontId="7" fillId="0" borderId="55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36" fillId="3" borderId="1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3" fontId="8" fillId="5" borderId="0" xfId="0" applyNumberFormat="1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3" fillId="0" borderId="6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32" fillId="0" borderId="63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3" fontId="31" fillId="5" borderId="0" xfId="0" applyNumberFormat="1" applyFont="1" applyFill="1" applyBorder="1" applyAlignment="1">
      <alignment horizontal="center" vertical="center"/>
    </xf>
    <xf numFmtId="0" fontId="0" fillId="7" borderId="0" xfId="0" applyNumberFormat="1" applyFill="1" applyBorder="1" applyAlignment="1">
      <alignment horizontal="left" vertical="center"/>
    </xf>
    <xf numFmtId="0" fontId="13" fillId="2" borderId="60" xfId="0" applyFont="1" applyFill="1" applyBorder="1" applyAlignment="1">
      <alignment horizontal="left" vertical="center" indent="5"/>
    </xf>
    <xf numFmtId="0" fontId="13" fillId="2" borderId="0" xfId="0" applyFont="1" applyFill="1" applyBorder="1" applyAlignment="1">
      <alignment horizontal="left" vertical="center" indent="5"/>
    </xf>
    <xf numFmtId="43" fontId="29" fillId="2" borderId="60" xfId="0" applyNumberFormat="1" applyFont="1" applyFill="1" applyBorder="1" applyAlignment="1">
      <alignment horizontal="center" vertical="center"/>
    </xf>
    <xf numFmtId="43" fontId="29" fillId="2" borderId="0" xfId="0" applyNumberFormat="1" applyFont="1" applyFill="1" applyBorder="1" applyAlignment="1">
      <alignment horizontal="center" vertical="center"/>
    </xf>
    <xf numFmtId="43" fontId="30" fillId="0" borderId="0" xfId="0" applyNumberFormat="1" applyFont="1" applyFill="1" applyBorder="1" applyAlignment="1">
      <alignment horizontal="center" vertical="center" wrapText="1"/>
    </xf>
    <xf numFmtId="43" fontId="30" fillId="0" borderId="61" xfId="0" applyNumberFormat="1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left" vertical="center" indent="5"/>
    </xf>
    <xf numFmtId="0" fontId="14" fillId="2" borderId="0" xfId="0" applyFont="1" applyFill="1" applyBorder="1" applyAlignment="1">
      <alignment horizontal="left" vertical="center" indent="5"/>
    </xf>
    <xf numFmtId="43" fontId="13" fillId="5" borderId="0" xfId="0" applyNumberFormat="1" applyFont="1" applyFill="1" applyBorder="1" applyAlignment="1">
      <alignment vertical="center" wrapText="1"/>
    </xf>
    <xf numFmtId="43" fontId="13" fillId="5" borderId="0" xfId="0" applyNumberFormat="1" applyFont="1" applyFill="1" applyBorder="1" applyAlignment="1">
      <alignment horizontal="left" vertical="center" wrapText="1"/>
    </xf>
    <xf numFmtId="43" fontId="0" fillId="7" borderId="0" xfId="0" applyNumberFormat="1" applyFont="1" applyFill="1" applyBorder="1" applyAlignment="1">
      <alignment horizontal="left" vertical="center"/>
    </xf>
    <xf numFmtId="43" fontId="13" fillId="5" borderId="0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6"/>
  <sheetViews>
    <sheetView tabSelected="1" topLeftCell="A37" zoomScale="85" zoomScaleNormal="85" zoomScalePageLayoutView="85" workbookViewId="0">
      <selection activeCell="G23" sqref="B22:M23"/>
    </sheetView>
  </sheetViews>
  <sheetFormatPr defaultColWidth="8.85546875" defaultRowHeight="15" x14ac:dyDescent="0.25"/>
  <cols>
    <col min="1" max="1" width="8.85546875" style="1"/>
    <col min="2" max="2" width="9.7109375" style="1" customWidth="1"/>
    <col min="3" max="3" width="28.85546875" style="1" customWidth="1"/>
    <col min="4" max="4" width="11.42578125" style="1" customWidth="1"/>
    <col min="5" max="5" width="9.42578125" style="1" customWidth="1"/>
    <col min="6" max="6" width="15" style="1" customWidth="1"/>
    <col min="7" max="7" width="10" style="1" customWidth="1"/>
    <col min="8" max="8" width="9.85546875" style="1" customWidth="1"/>
    <col min="9" max="9" width="11.28515625" style="1" customWidth="1"/>
    <col min="10" max="10" width="11" style="1" customWidth="1"/>
    <col min="11" max="11" width="10.7109375" style="1" customWidth="1"/>
    <col min="12" max="12" width="11.85546875" style="1" customWidth="1"/>
    <col min="13" max="13" width="15.85546875" style="1" customWidth="1"/>
    <col min="14" max="14" width="2.7109375" style="1" customWidth="1"/>
    <col min="15" max="15" width="8.85546875" style="1"/>
    <col min="16" max="16" width="10.42578125" style="1" bestFit="1" customWidth="1"/>
    <col min="17" max="16384" width="8.85546875" style="1"/>
  </cols>
  <sheetData>
    <row r="1" spans="2:13" x14ac:dyDescent="0.25">
      <c r="B1" s="203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2:13" x14ac:dyDescent="0.25">
      <c r="B2" s="206" t="s">
        <v>87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2:13" x14ac:dyDescent="0.25">
      <c r="B3" s="209" t="s">
        <v>86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2:13" ht="9" customHeight="1" x14ac:dyDescent="0.25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2:13" ht="6.75" customHeight="1" x14ac:dyDescent="0.25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</row>
    <row r="6" spans="2:13" ht="9.75" customHeight="1" thickBot="1" x14ac:dyDescent="0.3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2:13" x14ac:dyDescent="0.25">
      <c r="B7" s="222" t="s">
        <v>74</v>
      </c>
      <c r="C7" s="235"/>
      <c r="D7" s="237" t="s">
        <v>81</v>
      </c>
      <c r="E7" s="237"/>
      <c r="F7" s="115" t="s">
        <v>82</v>
      </c>
      <c r="G7" s="203" t="s">
        <v>1</v>
      </c>
      <c r="H7" s="204"/>
      <c r="I7" s="204"/>
      <c r="J7" s="205"/>
      <c r="K7" s="238" t="s">
        <v>2</v>
      </c>
      <c r="L7" s="240" t="s">
        <v>3</v>
      </c>
      <c r="M7" s="218" t="s">
        <v>4</v>
      </c>
    </row>
    <row r="8" spans="2:13" ht="15.75" thickBot="1" x14ac:dyDescent="0.3">
      <c r="B8" s="224"/>
      <c r="C8" s="236"/>
      <c r="D8" s="2" t="s">
        <v>5</v>
      </c>
      <c r="E8" s="2" t="s">
        <v>6</v>
      </c>
      <c r="F8" s="3" t="s">
        <v>7</v>
      </c>
      <c r="G8" s="4" t="s">
        <v>8</v>
      </c>
      <c r="H8" s="5" t="s">
        <v>9</v>
      </c>
      <c r="I8" s="5" t="s">
        <v>10</v>
      </c>
      <c r="J8" s="6" t="s">
        <v>11</v>
      </c>
      <c r="K8" s="239"/>
      <c r="L8" s="241"/>
      <c r="M8" s="219"/>
    </row>
    <row r="9" spans="2:13" x14ac:dyDescent="0.25">
      <c r="B9" s="108" t="s">
        <v>47</v>
      </c>
      <c r="C9" s="7" t="s">
        <v>12</v>
      </c>
      <c r="D9" s="8"/>
      <c r="E9" s="8"/>
      <c r="F9" s="9"/>
      <c r="G9" s="10"/>
      <c r="H9" s="11"/>
      <c r="I9" s="12"/>
      <c r="J9" s="13"/>
      <c r="K9" s="14"/>
      <c r="L9" s="15">
        <f t="shared" ref="L9:L17" si="0">SUM(G9:K9)</f>
        <v>0</v>
      </c>
      <c r="M9" s="16">
        <f t="shared" ref="M9:M17" si="1">F9-L9</f>
        <v>0</v>
      </c>
    </row>
    <row r="10" spans="2:13" x14ac:dyDescent="0.25">
      <c r="B10" s="109" t="s">
        <v>47</v>
      </c>
      <c r="C10" s="112" t="s">
        <v>70</v>
      </c>
      <c r="D10" s="26"/>
      <c r="E10" s="26"/>
      <c r="F10" s="27"/>
      <c r="G10" s="20"/>
      <c r="H10" s="21"/>
      <c r="I10" s="21"/>
      <c r="J10" s="22"/>
      <c r="K10" s="23"/>
      <c r="L10" s="24">
        <f>SUM(G10:K10)</f>
        <v>0</v>
      </c>
      <c r="M10" s="25">
        <f>F10-L10</f>
        <v>0</v>
      </c>
    </row>
    <row r="11" spans="2:13" x14ac:dyDescent="0.25">
      <c r="B11" s="109" t="s">
        <v>47</v>
      </c>
      <c r="C11" s="112" t="s">
        <v>71</v>
      </c>
      <c r="D11" s="26"/>
      <c r="E11" s="26"/>
      <c r="F11" s="27"/>
      <c r="G11" s="20"/>
      <c r="H11" s="21"/>
      <c r="I11" s="21"/>
      <c r="J11" s="22"/>
      <c r="K11" s="23"/>
      <c r="L11" s="24">
        <f t="shared" si="0"/>
        <v>0</v>
      </c>
      <c r="M11" s="25">
        <f t="shared" si="1"/>
        <v>0</v>
      </c>
    </row>
    <row r="12" spans="2:13" x14ac:dyDescent="0.25">
      <c r="B12" s="109" t="s">
        <v>47</v>
      </c>
      <c r="C12" s="28" t="s">
        <v>91</v>
      </c>
      <c r="D12" s="26"/>
      <c r="E12" s="26"/>
      <c r="F12" s="27"/>
      <c r="G12" s="20"/>
      <c r="H12" s="21"/>
      <c r="I12" s="21"/>
      <c r="J12" s="22"/>
      <c r="K12" s="23"/>
      <c r="L12" s="24">
        <f t="shared" si="0"/>
        <v>0</v>
      </c>
      <c r="M12" s="25">
        <f t="shared" si="1"/>
        <v>0</v>
      </c>
    </row>
    <row r="13" spans="2:13" x14ac:dyDescent="0.25">
      <c r="B13" s="110" t="s">
        <v>47</v>
      </c>
      <c r="C13" s="113" t="s">
        <v>112</v>
      </c>
      <c r="D13" s="26"/>
      <c r="E13" s="26"/>
      <c r="F13" s="27"/>
      <c r="G13" s="20"/>
      <c r="H13" s="21"/>
      <c r="I13" s="21"/>
      <c r="J13" s="22"/>
      <c r="K13" s="23"/>
      <c r="L13" s="24">
        <f t="shared" si="0"/>
        <v>0</v>
      </c>
      <c r="M13" s="25">
        <f t="shared" si="1"/>
        <v>0</v>
      </c>
    </row>
    <row r="14" spans="2:13" x14ac:dyDescent="0.25">
      <c r="B14" s="110" t="s">
        <v>47</v>
      </c>
      <c r="C14" s="113"/>
      <c r="D14" s="26"/>
      <c r="E14" s="26"/>
      <c r="F14" s="27"/>
      <c r="G14" s="20"/>
      <c r="H14" s="21"/>
      <c r="I14" s="21"/>
      <c r="J14" s="22"/>
      <c r="K14" s="23"/>
      <c r="L14" s="24">
        <f t="shared" ref="L14:L15" si="2">SUM(G14:K14)</f>
        <v>0</v>
      </c>
      <c r="M14" s="25">
        <f t="shared" ref="M14:M15" si="3">F14-L14</f>
        <v>0</v>
      </c>
    </row>
    <row r="15" spans="2:13" x14ac:dyDescent="0.25">
      <c r="B15" s="110" t="s">
        <v>47</v>
      </c>
      <c r="C15" s="113" t="s">
        <v>73</v>
      </c>
      <c r="D15" s="26"/>
      <c r="E15" s="26"/>
      <c r="F15" s="27"/>
      <c r="G15" s="20"/>
      <c r="H15" s="21"/>
      <c r="I15" s="21"/>
      <c r="J15" s="22"/>
      <c r="K15" s="23"/>
      <c r="L15" s="24">
        <f t="shared" si="2"/>
        <v>0</v>
      </c>
      <c r="M15" s="25">
        <f t="shared" si="3"/>
        <v>0</v>
      </c>
    </row>
    <row r="16" spans="2:13" x14ac:dyDescent="0.25">
      <c r="B16" s="109" t="s">
        <v>48</v>
      </c>
      <c r="C16" s="17" t="s">
        <v>13</v>
      </c>
      <c r="D16" s="18"/>
      <c r="E16" s="18"/>
      <c r="F16" s="19"/>
      <c r="G16" s="29"/>
      <c r="H16" s="30"/>
      <c r="I16" s="30"/>
      <c r="J16" s="31"/>
      <c r="K16" s="23"/>
      <c r="L16" s="24">
        <f t="shared" si="0"/>
        <v>0</v>
      </c>
      <c r="M16" s="25">
        <f t="shared" si="1"/>
        <v>0</v>
      </c>
    </row>
    <row r="17" spans="2:16" ht="15.75" thickBot="1" x14ac:dyDescent="0.3">
      <c r="B17" s="111" t="s">
        <v>48</v>
      </c>
      <c r="C17" s="17" t="s">
        <v>14</v>
      </c>
      <c r="D17" s="18"/>
      <c r="E17" s="18"/>
      <c r="F17" s="19"/>
      <c r="G17" s="29"/>
      <c r="H17" s="30"/>
      <c r="I17" s="30"/>
      <c r="J17" s="31"/>
      <c r="K17" s="23"/>
      <c r="L17" s="24">
        <f t="shared" si="0"/>
        <v>0</v>
      </c>
      <c r="M17" s="25">
        <f t="shared" si="1"/>
        <v>0</v>
      </c>
    </row>
    <row r="18" spans="2:16" ht="15.75" thickBot="1" x14ac:dyDescent="0.3">
      <c r="B18" s="220" t="s">
        <v>75</v>
      </c>
      <c r="C18" s="221"/>
      <c r="D18" s="32"/>
      <c r="E18" s="32"/>
      <c r="F18" s="33">
        <f>SUM(F9:F17)</f>
        <v>0</v>
      </c>
      <c r="G18" s="34">
        <f t="shared" ref="G18:M18" si="4">SUM(G9:G17)</f>
        <v>0</v>
      </c>
      <c r="H18" s="35">
        <f t="shared" si="4"/>
        <v>0</v>
      </c>
      <c r="I18" s="35">
        <f t="shared" si="4"/>
        <v>0</v>
      </c>
      <c r="J18" s="36">
        <f t="shared" si="4"/>
        <v>0</v>
      </c>
      <c r="K18" s="37">
        <f t="shared" si="4"/>
        <v>0</v>
      </c>
      <c r="L18" s="38">
        <f t="shared" si="4"/>
        <v>0</v>
      </c>
      <c r="M18" s="39">
        <f t="shared" si="4"/>
        <v>0</v>
      </c>
    </row>
    <row r="19" spans="2:16" ht="19.5" customHeight="1" thickBot="1" x14ac:dyDescent="0.3"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2:16" ht="15" customHeight="1" x14ac:dyDescent="0.25">
      <c r="B20" s="222" t="s">
        <v>76</v>
      </c>
      <c r="C20" s="223"/>
      <c r="D20" s="226" t="s">
        <v>81</v>
      </c>
      <c r="E20" s="227"/>
      <c r="F20" s="116" t="s">
        <v>82</v>
      </c>
      <c r="G20" s="228" t="s">
        <v>15</v>
      </c>
      <c r="H20" s="229"/>
      <c r="I20" s="229"/>
      <c r="J20" s="230"/>
      <c r="K20" s="231" t="s">
        <v>16</v>
      </c>
      <c r="L20" s="233" t="s">
        <v>3</v>
      </c>
      <c r="M20" s="218" t="s">
        <v>4</v>
      </c>
    </row>
    <row r="21" spans="2:16" ht="15.75" thickBot="1" x14ac:dyDescent="0.3">
      <c r="B21" s="224"/>
      <c r="C21" s="225"/>
      <c r="D21" s="41" t="s">
        <v>5</v>
      </c>
      <c r="E21" s="42" t="s">
        <v>6</v>
      </c>
      <c r="F21" s="43" t="s">
        <v>7</v>
      </c>
      <c r="G21" s="44" t="s">
        <v>8</v>
      </c>
      <c r="H21" s="45" t="s">
        <v>9</v>
      </c>
      <c r="I21" s="45" t="s">
        <v>10</v>
      </c>
      <c r="J21" s="46" t="s">
        <v>11</v>
      </c>
      <c r="K21" s="232"/>
      <c r="L21" s="234"/>
      <c r="M21" s="219"/>
    </row>
    <row r="22" spans="2:16" ht="15.75" thickBot="1" x14ac:dyDescent="0.3">
      <c r="B22" s="243" t="s">
        <v>17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</row>
    <row r="23" spans="2:16" x14ac:dyDescent="0.25">
      <c r="B23" s="129">
        <v>601201</v>
      </c>
      <c r="C23" s="181" t="s">
        <v>18</v>
      </c>
      <c r="D23" s="182"/>
      <c r="E23" s="183"/>
      <c r="F23" s="184"/>
      <c r="G23" s="185"/>
      <c r="H23" s="12"/>
      <c r="I23" s="12"/>
      <c r="J23" s="186"/>
      <c r="K23" s="187"/>
      <c r="L23" s="15">
        <f t="shared" ref="L23:L31" si="5">SUM(G23:K23)</f>
        <v>0</v>
      </c>
      <c r="M23" s="16">
        <f t="shared" ref="M23:M31" si="6">F23-L23</f>
        <v>0</v>
      </c>
    </row>
    <row r="24" spans="2:16" x14ac:dyDescent="0.25">
      <c r="B24" s="127">
        <v>601300</v>
      </c>
      <c r="C24" s="28" t="s">
        <v>19</v>
      </c>
      <c r="D24" s="47"/>
      <c r="E24" s="18"/>
      <c r="F24" s="51"/>
      <c r="G24" s="48"/>
      <c r="H24" s="21"/>
      <c r="I24" s="21"/>
      <c r="J24" s="49"/>
      <c r="K24" s="50"/>
      <c r="L24" s="24">
        <f t="shared" si="5"/>
        <v>0</v>
      </c>
      <c r="M24" s="25">
        <f t="shared" si="6"/>
        <v>0</v>
      </c>
    </row>
    <row r="25" spans="2:16" x14ac:dyDescent="0.25">
      <c r="B25" s="127">
        <v>601301</v>
      </c>
      <c r="C25" s="28" t="s">
        <v>21</v>
      </c>
      <c r="D25" s="47"/>
      <c r="E25" s="18"/>
      <c r="F25" s="19"/>
      <c r="G25" s="52"/>
      <c r="H25" s="53"/>
      <c r="I25" s="54"/>
      <c r="J25" s="49"/>
      <c r="K25" s="50"/>
      <c r="L25" s="24">
        <f t="shared" si="5"/>
        <v>0</v>
      </c>
      <c r="M25" s="25">
        <f t="shared" si="6"/>
        <v>0</v>
      </c>
    </row>
    <row r="26" spans="2:16" x14ac:dyDescent="0.25">
      <c r="B26" s="127">
        <v>601302</v>
      </c>
      <c r="C26" s="28" t="s">
        <v>20</v>
      </c>
      <c r="D26" s="47"/>
      <c r="E26" s="18"/>
      <c r="F26" s="55"/>
      <c r="G26" s="20"/>
      <c r="H26" s="21"/>
      <c r="I26" s="21"/>
      <c r="J26" s="49"/>
      <c r="K26" s="50"/>
      <c r="L26" s="24">
        <f t="shared" si="5"/>
        <v>0</v>
      </c>
      <c r="M26" s="25">
        <f t="shared" si="6"/>
        <v>0</v>
      </c>
    </row>
    <row r="27" spans="2:16" x14ac:dyDescent="0.25">
      <c r="B27" s="127">
        <v>601831</v>
      </c>
      <c r="C27" s="28" t="s">
        <v>72</v>
      </c>
      <c r="D27" s="47"/>
      <c r="E27" s="18"/>
      <c r="F27" s="55"/>
      <c r="G27" s="20"/>
      <c r="H27" s="21"/>
      <c r="I27" s="21"/>
      <c r="J27" s="49"/>
      <c r="K27" s="50"/>
      <c r="L27" s="24">
        <f t="shared" ref="L27" si="7">SUM(G27:K27)</f>
        <v>0</v>
      </c>
      <c r="M27" s="25">
        <f t="shared" ref="M27" si="8">F27-L27</f>
        <v>0</v>
      </c>
    </row>
    <row r="28" spans="2:16" x14ac:dyDescent="0.25">
      <c r="B28" s="127">
        <v>601303</v>
      </c>
      <c r="C28" s="28" t="s">
        <v>23</v>
      </c>
      <c r="D28" s="47"/>
      <c r="E28" s="18"/>
      <c r="F28" s="19"/>
      <c r="G28" s="20"/>
      <c r="H28" s="21"/>
      <c r="I28" s="21"/>
      <c r="J28" s="49"/>
      <c r="K28" s="50"/>
      <c r="L28" s="24">
        <f t="shared" si="5"/>
        <v>0</v>
      </c>
      <c r="M28" s="25">
        <f t="shared" si="6"/>
        <v>0</v>
      </c>
      <c r="P28" s="40"/>
    </row>
    <row r="29" spans="2:16" x14ac:dyDescent="0.25">
      <c r="B29" s="127">
        <v>601846</v>
      </c>
      <c r="C29" s="28" t="s">
        <v>22</v>
      </c>
      <c r="D29" s="47"/>
      <c r="E29" s="18"/>
      <c r="F29" s="19"/>
      <c r="G29" s="20"/>
      <c r="H29" s="21"/>
      <c r="I29" s="21"/>
      <c r="J29" s="49"/>
      <c r="K29" s="50"/>
      <c r="L29" s="24">
        <f t="shared" si="5"/>
        <v>0</v>
      </c>
      <c r="M29" s="25">
        <f t="shared" si="6"/>
        <v>0</v>
      </c>
    </row>
    <row r="30" spans="2:16" x14ac:dyDescent="0.25">
      <c r="B30" s="127">
        <v>602001</v>
      </c>
      <c r="C30" s="28" t="s">
        <v>24</v>
      </c>
      <c r="D30" s="47"/>
      <c r="E30" s="18"/>
      <c r="F30" s="19"/>
      <c r="G30" s="20"/>
      <c r="H30" s="21"/>
      <c r="I30" s="21"/>
      <c r="J30" s="49"/>
      <c r="K30" s="50"/>
      <c r="L30" s="24">
        <f t="shared" si="5"/>
        <v>0</v>
      </c>
      <c r="M30" s="25">
        <f t="shared" si="6"/>
        <v>0</v>
      </c>
    </row>
    <row r="31" spans="2:16" ht="15.75" thickBot="1" x14ac:dyDescent="0.3">
      <c r="B31" s="128"/>
      <c r="C31" s="56"/>
      <c r="D31" s="57"/>
      <c r="E31" s="26"/>
      <c r="F31" s="27"/>
      <c r="G31" s="58"/>
      <c r="H31" s="59"/>
      <c r="I31" s="59"/>
      <c r="J31" s="60"/>
      <c r="K31" s="61"/>
      <c r="L31" s="62">
        <f t="shared" si="5"/>
        <v>0</v>
      </c>
      <c r="M31" s="63">
        <f t="shared" si="6"/>
        <v>0</v>
      </c>
    </row>
    <row r="32" spans="2:16" ht="15.75" thickBot="1" x14ac:dyDescent="0.3">
      <c r="B32" s="246" t="s">
        <v>25</v>
      </c>
      <c r="C32" s="247"/>
      <c r="D32" s="32">
        <f t="shared" ref="D32:M32" si="9">SUM(D23:D31)</f>
        <v>0</v>
      </c>
      <c r="E32" s="32">
        <f t="shared" si="9"/>
        <v>0</v>
      </c>
      <c r="F32" s="33">
        <f t="shared" si="9"/>
        <v>0</v>
      </c>
      <c r="G32" s="34">
        <f t="shared" si="9"/>
        <v>0</v>
      </c>
      <c r="H32" s="35">
        <f t="shared" si="9"/>
        <v>0</v>
      </c>
      <c r="I32" s="35">
        <f t="shared" si="9"/>
        <v>0</v>
      </c>
      <c r="J32" s="36">
        <f t="shared" si="9"/>
        <v>0</v>
      </c>
      <c r="K32" s="64">
        <f t="shared" si="9"/>
        <v>0</v>
      </c>
      <c r="L32" s="38">
        <f t="shared" si="9"/>
        <v>0</v>
      </c>
      <c r="M32" s="39">
        <f t="shared" si="9"/>
        <v>0</v>
      </c>
    </row>
    <row r="33" spans="2:13" ht="13.5" customHeight="1" x14ac:dyDescent="0.25"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50"/>
    </row>
    <row r="34" spans="2:13" ht="15.75" thickBot="1" x14ac:dyDescent="0.3">
      <c r="B34" s="251" t="s">
        <v>26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3"/>
    </row>
    <row r="35" spans="2:13" x14ac:dyDescent="0.25">
      <c r="B35" s="126">
        <v>604002</v>
      </c>
      <c r="C35" s="106" t="s">
        <v>49</v>
      </c>
      <c r="D35" s="65"/>
      <c r="E35" s="65"/>
      <c r="F35" s="66"/>
      <c r="G35" s="67"/>
      <c r="H35" s="68"/>
      <c r="I35" s="68"/>
      <c r="J35" s="69"/>
      <c r="K35" s="70"/>
      <c r="L35" s="71">
        <f t="shared" ref="L35:L60" si="10">SUM(G35:K35)</f>
        <v>0</v>
      </c>
      <c r="M35" s="72">
        <f t="shared" ref="M35:M61" si="11">F35-L35</f>
        <v>0</v>
      </c>
    </row>
    <row r="36" spans="2:13" x14ac:dyDescent="0.25">
      <c r="B36" s="127">
        <v>604090</v>
      </c>
      <c r="C36" s="107" t="s">
        <v>50</v>
      </c>
      <c r="D36" s="18"/>
      <c r="E36" s="18"/>
      <c r="F36" s="19"/>
      <c r="G36" s="20"/>
      <c r="H36" s="21"/>
      <c r="I36" s="105"/>
      <c r="J36" s="49"/>
      <c r="K36" s="50"/>
      <c r="L36" s="24">
        <f t="shared" si="10"/>
        <v>0</v>
      </c>
      <c r="M36" s="25">
        <f t="shared" si="11"/>
        <v>0</v>
      </c>
    </row>
    <row r="37" spans="2:13" x14ac:dyDescent="0.25">
      <c r="B37" s="127">
        <v>604890</v>
      </c>
      <c r="C37" s="107" t="s">
        <v>51</v>
      </c>
      <c r="D37" s="18"/>
      <c r="E37" s="18"/>
      <c r="F37" s="19"/>
      <c r="G37" s="20"/>
      <c r="H37" s="21"/>
      <c r="I37" s="21"/>
      <c r="J37" s="49"/>
      <c r="K37" s="50"/>
      <c r="L37" s="24">
        <f t="shared" si="10"/>
        <v>0</v>
      </c>
      <c r="M37" s="25">
        <f t="shared" si="11"/>
        <v>0</v>
      </c>
    </row>
    <row r="38" spans="2:13" x14ac:dyDescent="0.25">
      <c r="B38" s="127">
        <v>604891</v>
      </c>
      <c r="C38" s="107" t="s">
        <v>52</v>
      </c>
      <c r="D38" s="18"/>
      <c r="E38" s="18"/>
      <c r="F38" s="74"/>
      <c r="G38" s="20"/>
      <c r="H38" s="21"/>
      <c r="I38" s="21"/>
      <c r="J38" s="49"/>
      <c r="K38" s="50"/>
      <c r="L38" s="24">
        <f t="shared" si="10"/>
        <v>0</v>
      </c>
      <c r="M38" s="25">
        <f t="shared" si="11"/>
        <v>0</v>
      </c>
    </row>
    <row r="39" spans="2:13" x14ac:dyDescent="0.25">
      <c r="B39" s="127">
        <v>604892</v>
      </c>
      <c r="C39" s="107" t="s">
        <v>53</v>
      </c>
      <c r="D39" s="18"/>
      <c r="E39" s="18"/>
      <c r="F39" s="19"/>
      <c r="G39" s="20"/>
      <c r="H39" s="21"/>
      <c r="I39" s="21"/>
      <c r="J39" s="49"/>
      <c r="K39" s="50">
        <v>0</v>
      </c>
      <c r="L39" s="24">
        <f t="shared" si="10"/>
        <v>0</v>
      </c>
      <c r="M39" s="25">
        <f t="shared" si="11"/>
        <v>0</v>
      </c>
    </row>
    <row r="40" spans="2:13" x14ac:dyDescent="0.25">
      <c r="B40" s="127">
        <v>606801</v>
      </c>
      <c r="C40" s="107" t="s">
        <v>54</v>
      </c>
      <c r="D40" s="18"/>
      <c r="E40" s="18"/>
      <c r="F40" s="19"/>
      <c r="G40" s="20"/>
      <c r="H40" s="21"/>
      <c r="I40" s="21"/>
      <c r="J40" s="49"/>
      <c r="K40" s="50"/>
      <c r="L40" s="24">
        <f t="shared" si="10"/>
        <v>0</v>
      </c>
      <c r="M40" s="25">
        <f t="shared" si="11"/>
        <v>0</v>
      </c>
    </row>
    <row r="41" spans="2:13" x14ac:dyDescent="0.25">
      <c r="B41" s="127">
        <v>612001</v>
      </c>
      <c r="C41" s="107" t="s">
        <v>55</v>
      </c>
      <c r="D41" s="18"/>
      <c r="E41" s="18"/>
      <c r="F41" s="19"/>
      <c r="G41" s="20"/>
      <c r="H41" s="21"/>
      <c r="I41" s="21"/>
      <c r="J41" s="49"/>
      <c r="K41" s="50"/>
      <c r="L41" s="24">
        <f t="shared" si="10"/>
        <v>0</v>
      </c>
      <c r="M41" s="25">
        <f t="shared" si="11"/>
        <v>0</v>
      </c>
    </row>
    <row r="42" spans="2:13" x14ac:dyDescent="0.25">
      <c r="B42" s="127">
        <v>613001</v>
      </c>
      <c r="C42" s="107" t="s">
        <v>56</v>
      </c>
      <c r="D42" s="18"/>
      <c r="E42" s="18"/>
      <c r="F42" s="19"/>
      <c r="G42" s="20"/>
      <c r="H42" s="21"/>
      <c r="I42" s="21"/>
      <c r="J42" s="49"/>
      <c r="K42" s="50">
        <v>0</v>
      </c>
      <c r="L42" s="24">
        <f t="shared" si="10"/>
        <v>0</v>
      </c>
      <c r="M42" s="25">
        <f t="shared" si="11"/>
        <v>0</v>
      </c>
    </row>
    <row r="43" spans="2:13" x14ac:dyDescent="0.25">
      <c r="B43" s="127">
        <v>616002</v>
      </c>
      <c r="C43" s="107" t="s">
        <v>57</v>
      </c>
      <c r="D43" s="18"/>
      <c r="E43" s="18"/>
      <c r="F43" s="74"/>
      <c r="G43" s="20"/>
      <c r="H43" s="21"/>
      <c r="I43" s="21"/>
      <c r="J43" s="49"/>
      <c r="K43" s="50"/>
      <c r="L43" s="24">
        <f t="shared" si="10"/>
        <v>0</v>
      </c>
      <c r="M43" s="25">
        <f t="shared" si="11"/>
        <v>0</v>
      </c>
    </row>
    <row r="44" spans="2:13" x14ac:dyDescent="0.25">
      <c r="B44" s="127">
        <v>616802</v>
      </c>
      <c r="C44" s="107" t="s">
        <v>58</v>
      </c>
      <c r="D44" s="18"/>
      <c r="E44" s="18"/>
      <c r="F44" s="19"/>
      <c r="G44" s="20"/>
      <c r="H44" s="21"/>
      <c r="I44" s="21"/>
      <c r="J44" s="49"/>
      <c r="K44" s="50">
        <v>0</v>
      </c>
      <c r="L44" s="24">
        <f t="shared" si="10"/>
        <v>0</v>
      </c>
      <c r="M44" s="25">
        <f t="shared" si="11"/>
        <v>0</v>
      </c>
    </row>
    <row r="45" spans="2:13" ht="15" customHeight="1" x14ac:dyDescent="0.25">
      <c r="B45" s="127">
        <v>616815</v>
      </c>
      <c r="C45" s="107" t="s">
        <v>59</v>
      </c>
      <c r="D45" s="18"/>
      <c r="E45" s="18"/>
      <c r="F45" s="74"/>
      <c r="G45" s="20"/>
      <c r="H45" s="21"/>
      <c r="I45" s="21"/>
      <c r="J45" s="49"/>
      <c r="K45" s="75"/>
      <c r="L45" s="24">
        <f t="shared" si="10"/>
        <v>0</v>
      </c>
      <c r="M45" s="25">
        <f t="shared" si="11"/>
        <v>0</v>
      </c>
    </row>
    <row r="46" spans="2:13" ht="15" customHeight="1" x14ac:dyDescent="0.25">
      <c r="B46" s="127">
        <v>616816</v>
      </c>
      <c r="C46" s="107" t="s">
        <v>60</v>
      </c>
      <c r="D46" s="18"/>
      <c r="E46" s="18"/>
      <c r="F46" s="19"/>
      <c r="G46" s="20"/>
      <c r="H46" s="21"/>
      <c r="I46" s="21"/>
      <c r="J46" s="49"/>
      <c r="K46" s="50">
        <v>0</v>
      </c>
      <c r="L46" s="24">
        <f t="shared" si="10"/>
        <v>0</v>
      </c>
      <c r="M46" s="25">
        <f t="shared" si="11"/>
        <v>0</v>
      </c>
    </row>
    <row r="47" spans="2:13" x14ac:dyDescent="0.25">
      <c r="B47" s="127">
        <v>616817</v>
      </c>
      <c r="C47" s="107" t="s">
        <v>61</v>
      </c>
      <c r="D47" s="18"/>
      <c r="E47" s="18"/>
      <c r="F47" s="19"/>
      <c r="G47" s="20"/>
      <c r="H47" s="21"/>
      <c r="I47" s="21"/>
      <c r="J47" s="49"/>
      <c r="K47" s="50"/>
      <c r="L47" s="24">
        <f t="shared" si="10"/>
        <v>0</v>
      </c>
      <c r="M47" s="25">
        <f t="shared" si="11"/>
        <v>0</v>
      </c>
    </row>
    <row r="48" spans="2:13" x14ac:dyDescent="0.25">
      <c r="B48" s="127">
        <v>619801</v>
      </c>
      <c r="C48" s="107" t="s">
        <v>62</v>
      </c>
      <c r="D48" s="18"/>
      <c r="E48" s="18"/>
      <c r="F48" s="19"/>
      <c r="G48" s="20"/>
      <c r="H48" s="21"/>
      <c r="I48" s="21"/>
      <c r="J48" s="49"/>
      <c r="K48" s="50">
        <v>0</v>
      </c>
      <c r="L48" s="24">
        <f t="shared" si="10"/>
        <v>0</v>
      </c>
      <c r="M48" s="25">
        <f t="shared" si="11"/>
        <v>0</v>
      </c>
    </row>
    <row r="49" spans="2:13" x14ac:dyDescent="0.25">
      <c r="B49" s="127">
        <v>620675</v>
      </c>
      <c r="C49" s="107" t="s">
        <v>63</v>
      </c>
      <c r="D49" s="18"/>
      <c r="E49" s="18"/>
      <c r="F49" s="19"/>
      <c r="G49" s="20"/>
      <c r="H49" s="21"/>
      <c r="I49" s="21"/>
      <c r="J49" s="49"/>
      <c r="K49" s="50"/>
      <c r="L49" s="24">
        <f t="shared" si="10"/>
        <v>0</v>
      </c>
      <c r="M49" s="25">
        <f t="shared" si="11"/>
        <v>0</v>
      </c>
    </row>
    <row r="50" spans="2:13" x14ac:dyDescent="0.25">
      <c r="B50" s="127">
        <v>660001</v>
      </c>
      <c r="C50" s="107" t="s">
        <v>64</v>
      </c>
      <c r="D50" s="18"/>
      <c r="E50" s="18"/>
      <c r="F50" s="19"/>
      <c r="G50" s="20"/>
      <c r="H50" s="21"/>
      <c r="I50" s="21"/>
      <c r="J50" s="49"/>
      <c r="K50" s="50"/>
      <c r="L50" s="24">
        <f t="shared" si="10"/>
        <v>0</v>
      </c>
      <c r="M50" s="25">
        <f t="shared" si="11"/>
        <v>0</v>
      </c>
    </row>
    <row r="51" spans="2:13" ht="15" customHeight="1" x14ac:dyDescent="0.25">
      <c r="B51" s="127">
        <v>660002</v>
      </c>
      <c r="C51" s="107" t="s">
        <v>27</v>
      </c>
      <c r="D51" s="18"/>
      <c r="E51" s="18"/>
      <c r="F51" s="19"/>
      <c r="G51" s="20"/>
      <c r="H51" s="21"/>
      <c r="I51" s="21"/>
      <c r="J51" s="49"/>
      <c r="K51" s="50"/>
      <c r="L51" s="24">
        <f t="shared" si="10"/>
        <v>0</v>
      </c>
      <c r="M51" s="25">
        <f t="shared" si="11"/>
        <v>0</v>
      </c>
    </row>
    <row r="52" spans="2:13" x14ac:dyDescent="0.25">
      <c r="B52" s="127">
        <v>660003</v>
      </c>
      <c r="C52" s="107" t="s">
        <v>65</v>
      </c>
      <c r="D52" s="18"/>
      <c r="E52" s="18"/>
      <c r="F52" s="19"/>
      <c r="G52" s="20"/>
      <c r="H52" s="21"/>
      <c r="I52" s="21"/>
      <c r="J52" s="49"/>
      <c r="K52" s="50"/>
      <c r="L52" s="24">
        <f t="shared" si="10"/>
        <v>0</v>
      </c>
      <c r="M52" s="25">
        <f t="shared" si="11"/>
        <v>0</v>
      </c>
    </row>
    <row r="53" spans="2:13" x14ac:dyDescent="0.25">
      <c r="B53" s="127">
        <v>660017</v>
      </c>
      <c r="C53" s="107" t="s">
        <v>66</v>
      </c>
      <c r="D53" s="18"/>
      <c r="E53" s="18"/>
      <c r="F53" s="19"/>
      <c r="G53" s="20"/>
      <c r="H53" s="21"/>
      <c r="I53" s="21"/>
      <c r="J53" s="49"/>
      <c r="K53" s="50"/>
      <c r="L53" s="24">
        <f>SUM(G53:K53)</f>
        <v>0</v>
      </c>
      <c r="M53" s="25">
        <f t="shared" si="11"/>
        <v>0</v>
      </c>
    </row>
    <row r="54" spans="2:13" x14ac:dyDescent="0.25">
      <c r="B54" s="127">
        <v>660021</v>
      </c>
      <c r="C54" s="107" t="s">
        <v>67</v>
      </c>
      <c r="D54" s="18"/>
      <c r="E54" s="18"/>
      <c r="F54" s="19"/>
      <c r="G54" s="20"/>
      <c r="H54" s="21"/>
      <c r="I54" s="21"/>
      <c r="J54" s="49"/>
      <c r="K54" s="50"/>
      <c r="L54" s="24">
        <f t="shared" si="10"/>
        <v>0</v>
      </c>
      <c r="M54" s="25">
        <f t="shared" si="11"/>
        <v>0</v>
      </c>
    </row>
    <row r="55" spans="2:13" ht="15" customHeight="1" x14ac:dyDescent="0.25">
      <c r="B55" s="127">
        <v>660041</v>
      </c>
      <c r="C55" s="107" t="s">
        <v>68</v>
      </c>
      <c r="D55" s="18"/>
      <c r="E55" s="18"/>
      <c r="F55" s="74"/>
      <c r="G55" s="20"/>
      <c r="H55" s="76"/>
      <c r="I55" s="76"/>
      <c r="J55" s="49"/>
      <c r="K55" s="50"/>
      <c r="L55" s="24">
        <f t="shared" si="10"/>
        <v>0</v>
      </c>
      <c r="M55" s="25">
        <f t="shared" si="11"/>
        <v>0</v>
      </c>
    </row>
    <row r="56" spans="2:13" ht="15" customHeight="1" x14ac:dyDescent="0.25">
      <c r="B56" s="127">
        <v>660090</v>
      </c>
      <c r="C56" s="107" t="s">
        <v>69</v>
      </c>
      <c r="D56" s="18"/>
      <c r="E56" s="18"/>
      <c r="F56" s="19"/>
      <c r="G56" s="20"/>
      <c r="H56" s="21"/>
      <c r="I56" s="21"/>
      <c r="J56" s="49"/>
      <c r="K56" s="50"/>
      <c r="L56" s="24">
        <f t="shared" si="10"/>
        <v>0</v>
      </c>
      <c r="M56" s="25">
        <f t="shared" si="11"/>
        <v>0</v>
      </c>
    </row>
    <row r="57" spans="2:13" ht="15" customHeight="1" x14ac:dyDescent="0.25">
      <c r="B57" s="127">
        <v>660880</v>
      </c>
      <c r="C57" s="107" t="s">
        <v>28</v>
      </c>
      <c r="D57" s="18"/>
      <c r="E57" s="18"/>
      <c r="F57" s="19"/>
      <c r="G57" s="20"/>
      <c r="H57" s="21"/>
      <c r="I57" s="21"/>
      <c r="J57" s="49"/>
      <c r="K57" s="50"/>
      <c r="L57" s="24"/>
      <c r="M57" s="25"/>
    </row>
    <row r="58" spans="2:13" ht="15" customHeight="1" x14ac:dyDescent="0.25">
      <c r="B58" s="127">
        <v>660887</v>
      </c>
      <c r="C58" s="107" t="s">
        <v>29</v>
      </c>
      <c r="D58" s="18"/>
      <c r="E58" s="18"/>
      <c r="F58" s="74"/>
      <c r="G58" s="20"/>
      <c r="H58" s="21"/>
      <c r="I58" s="21"/>
      <c r="J58" s="49"/>
      <c r="K58" s="50"/>
      <c r="L58" s="24">
        <f t="shared" si="10"/>
        <v>0</v>
      </c>
      <c r="M58" s="25">
        <f t="shared" si="11"/>
        <v>0</v>
      </c>
    </row>
    <row r="59" spans="2:13" ht="15" customHeight="1" x14ac:dyDescent="0.25">
      <c r="B59" s="129">
        <v>660888</v>
      </c>
      <c r="C59" s="107" t="s">
        <v>30</v>
      </c>
      <c r="D59" s="18"/>
      <c r="E59" s="18"/>
      <c r="F59" s="19"/>
      <c r="G59" s="20"/>
      <c r="H59" s="21"/>
      <c r="I59" s="21"/>
      <c r="J59" s="49"/>
      <c r="K59" s="50"/>
      <c r="L59" s="24">
        <f t="shared" si="10"/>
        <v>0</v>
      </c>
      <c r="M59" s="25">
        <f t="shared" si="11"/>
        <v>0</v>
      </c>
    </row>
    <row r="60" spans="2:13" ht="15.75" thickBot="1" x14ac:dyDescent="0.3">
      <c r="B60" s="130"/>
      <c r="C60" s="73"/>
      <c r="D60" s="18"/>
      <c r="E60" s="18"/>
      <c r="F60" s="77"/>
      <c r="G60" s="78"/>
      <c r="H60" s="21"/>
      <c r="I60" s="21"/>
      <c r="J60" s="49"/>
      <c r="K60" s="75"/>
      <c r="L60" s="24">
        <f t="shared" si="10"/>
        <v>0</v>
      </c>
      <c r="M60" s="25">
        <f t="shared" si="11"/>
        <v>0</v>
      </c>
    </row>
    <row r="61" spans="2:13" ht="15.75" hidden="1" thickBot="1" x14ac:dyDescent="0.3">
      <c r="B61" s="131"/>
      <c r="C61" s="79"/>
      <c r="D61" s="80"/>
      <c r="E61" s="80"/>
      <c r="F61" s="81"/>
      <c r="G61" s="82"/>
      <c r="H61" s="83"/>
      <c r="I61" s="83"/>
      <c r="J61" s="84"/>
      <c r="K61" s="85"/>
      <c r="L61" s="86">
        <f>SUM(G61:J61)</f>
        <v>0</v>
      </c>
      <c r="M61" s="87">
        <f t="shared" si="11"/>
        <v>0</v>
      </c>
    </row>
    <row r="62" spans="2:13" ht="15" customHeight="1" thickBot="1" x14ac:dyDescent="0.3">
      <c r="B62" s="246" t="s">
        <v>31</v>
      </c>
      <c r="C62" s="247"/>
      <c r="D62" s="32">
        <f>SUM(D35:D60)</f>
        <v>0</v>
      </c>
      <c r="E62" s="32">
        <f>SUM(E35:E60)</f>
        <v>0</v>
      </c>
      <c r="F62" s="33">
        <f>SUM(F35:F61)</f>
        <v>0</v>
      </c>
      <c r="G62" s="34">
        <f>SUM(G35:G61)</f>
        <v>0</v>
      </c>
      <c r="H62" s="35">
        <f>SUM(H35:H61)</f>
        <v>0</v>
      </c>
      <c r="I62" s="35">
        <f>SUM(I35:I61)</f>
        <v>0</v>
      </c>
      <c r="J62" s="36">
        <f>SUM(J35:J61)</f>
        <v>0</v>
      </c>
      <c r="K62" s="64">
        <f>SUM(K35:K60)</f>
        <v>0</v>
      </c>
      <c r="L62" s="38">
        <f>SUM(L35:L61)</f>
        <v>0</v>
      </c>
      <c r="M62" s="39">
        <f>SUM(M35:M61)</f>
        <v>0</v>
      </c>
    </row>
    <row r="63" spans="2:13" ht="12" customHeight="1" thickBot="1" x14ac:dyDescent="0.3">
      <c r="B63" s="254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6"/>
    </row>
    <row r="64" spans="2:13" ht="15.75" customHeight="1" thickBot="1" x14ac:dyDescent="0.3">
      <c r="B64" s="220" t="s">
        <v>77</v>
      </c>
      <c r="C64" s="257"/>
      <c r="D64" s="32"/>
      <c r="E64" s="32"/>
      <c r="F64" s="88">
        <f>F32+F62</f>
        <v>0</v>
      </c>
      <c r="G64" s="89">
        <f>G32+G62</f>
        <v>0</v>
      </c>
      <c r="H64" s="90">
        <f>H32+H62</f>
        <v>0</v>
      </c>
      <c r="I64" s="90">
        <f>I32+I62</f>
        <v>0</v>
      </c>
      <c r="J64" s="91">
        <f>J32+J62</f>
        <v>0</v>
      </c>
      <c r="K64" s="92">
        <f>K62+K32</f>
        <v>0</v>
      </c>
      <c r="L64" s="93">
        <f>L32+L62</f>
        <v>0</v>
      </c>
      <c r="M64" s="39">
        <f>M32+M62</f>
        <v>0</v>
      </c>
    </row>
    <row r="65" spans="2:13" ht="6" customHeight="1" thickBot="1" x14ac:dyDescent="0.3">
      <c r="B65" s="122"/>
      <c r="C65" s="123"/>
      <c r="D65" s="124"/>
      <c r="E65" s="124"/>
      <c r="F65" s="132"/>
      <c r="G65" s="124"/>
      <c r="H65" s="124"/>
      <c r="I65" s="124"/>
      <c r="J65" s="124"/>
      <c r="K65" s="124"/>
      <c r="L65" s="124"/>
      <c r="M65" s="133"/>
    </row>
    <row r="66" spans="2:13" ht="17.25" customHeight="1" thickTop="1" thickBot="1" x14ac:dyDescent="0.3">
      <c r="B66" s="258" t="s">
        <v>78</v>
      </c>
      <c r="C66" s="259"/>
      <c r="D66" s="94"/>
      <c r="E66" s="94"/>
      <c r="F66" s="95">
        <f t="shared" ref="F66:L66" si="12">F18-F64</f>
        <v>0</v>
      </c>
      <c r="G66" s="96">
        <f t="shared" si="12"/>
        <v>0</v>
      </c>
      <c r="H66" s="97">
        <f t="shared" si="12"/>
        <v>0</v>
      </c>
      <c r="I66" s="97">
        <f t="shared" si="12"/>
        <v>0</v>
      </c>
      <c r="J66" s="98">
        <f t="shared" si="12"/>
        <v>0</v>
      </c>
      <c r="K66" s="99">
        <f t="shared" si="12"/>
        <v>0</v>
      </c>
      <c r="L66" s="114">
        <f t="shared" si="12"/>
        <v>0</v>
      </c>
      <c r="M66" s="134">
        <f>M64-M18</f>
        <v>0</v>
      </c>
    </row>
    <row r="67" spans="2:13" ht="10.5" customHeight="1" thickTop="1" x14ac:dyDescent="0.25">
      <c r="B67" s="122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5"/>
    </row>
    <row r="68" spans="2:13" x14ac:dyDescent="0.25">
      <c r="B68" s="260" t="s">
        <v>83</v>
      </c>
      <c r="C68" s="261"/>
      <c r="D68" s="261"/>
      <c r="E68" s="135"/>
      <c r="F68" s="262" t="s">
        <v>84</v>
      </c>
      <c r="G68" s="262"/>
      <c r="H68" s="262"/>
      <c r="I68" s="135"/>
      <c r="J68" s="263" t="s">
        <v>106</v>
      </c>
      <c r="K68" s="263"/>
      <c r="L68" s="263"/>
      <c r="M68" s="152">
        <f>D79</f>
        <v>0</v>
      </c>
    </row>
    <row r="69" spans="2:13" ht="15" customHeight="1" x14ac:dyDescent="0.25">
      <c r="B69" s="140" t="s">
        <v>33</v>
      </c>
      <c r="C69" s="141" t="s">
        <v>95</v>
      </c>
      <c r="D69" s="142"/>
      <c r="E69" s="135"/>
      <c r="F69" s="242"/>
      <c r="G69" s="242"/>
      <c r="H69" s="143"/>
      <c r="I69" s="135"/>
      <c r="J69" s="153" t="s">
        <v>46</v>
      </c>
      <c r="K69" s="154"/>
      <c r="L69" s="154"/>
      <c r="M69" s="155">
        <f>H72+H73+H74+H80</f>
        <v>0</v>
      </c>
    </row>
    <row r="70" spans="2:13" x14ac:dyDescent="0.25">
      <c r="B70" s="144" t="s">
        <v>35</v>
      </c>
      <c r="C70" s="141"/>
      <c r="D70" s="142">
        <v>0</v>
      </c>
      <c r="E70" s="135"/>
      <c r="F70" s="242"/>
      <c r="G70" s="242"/>
      <c r="H70" s="118"/>
      <c r="I70" s="135"/>
      <c r="J70" s="192" t="s">
        <v>98</v>
      </c>
      <c r="K70" s="154"/>
      <c r="L70" s="154"/>
      <c r="M70" s="156">
        <f>SUM(M68:M69)</f>
        <v>0</v>
      </c>
    </row>
    <row r="71" spans="2:13" x14ac:dyDescent="0.25">
      <c r="B71" s="270" t="s">
        <v>88</v>
      </c>
      <c r="C71" s="271"/>
      <c r="D71" s="146">
        <f>D69+D70</f>
        <v>0</v>
      </c>
      <c r="E71" s="135"/>
      <c r="F71" s="147"/>
      <c r="G71" s="148"/>
      <c r="H71" s="118">
        <v>0</v>
      </c>
      <c r="I71" s="135"/>
      <c r="J71" s="153" t="s">
        <v>85</v>
      </c>
      <c r="K71" s="157"/>
      <c r="L71" s="157"/>
      <c r="M71" s="155">
        <f>L32</f>
        <v>0</v>
      </c>
    </row>
    <row r="72" spans="2:13" ht="29.25" customHeight="1" x14ac:dyDescent="0.25">
      <c r="B72" s="149"/>
      <c r="C72" s="150"/>
      <c r="D72" s="151"/>
      <c r="E72" s="135"/>
      <c r="F72" s="272" t="s">
        <v>37</v>
      </c>
      <c r="G72" s="272"/>
      <c r="H72" s="101">
        <f>SUM(H70:H71)</f>
        <v>0</v>
      </c>
      <c r="I72" s="135"/>
      <c r="J72" s="274" t="s">
        <v>39</v>
      </c>
      <c r="K72" s="274"/>
      <c r="L72" s="274"/>
      <c r="M72" s="158">
        <f>M70-M71</f>
        <v>0</v>
      </c>
    </row>
    <row r="73" spans="2:13" ht="20.25" customHeight="1" x14ac:dyDescent="0.25">
      <c r="B73" s="149"/>
      <c r="C73" s="150"/>
      <c r="D73" s="151"/>
      <c r="E73" s="135"/>
      <c r="F73" s="273" t="s">
        <v>79</v>
      </c>
      <c r="G73" s="273"/>
      <c r="H73" s="101">
        <v>0</v>
      </c>
      <c r="I73" s="135"/>
      <c r="J73" s="162"/>
      <c r="K73" s="163"/>
      <c r="L73" s="163"/>
      <c r="M73" s="164"/>
    </row>
    <row r="74" spans="2:13" ht="15" customHeight="1" x14ac:dyDescent="0.25">
      <c r="B74" s="149"/>
      <c r="C74" s="150"/>
      <c r="D74" s="151"/>
      <c r="E74" s="135"/>
      <c r="F74" s="273" t="s">
        <v>80</v>
      </c>
      <c r="G74" s="273"/>
      <c r="H74" s="101"/>
      <c r="I74" s="135"/>
      <c r="J74" s="190" t="s">
        <v>99</v>
      </c>
      <c r="K74" s="163"/>
      <c r="L74" s="163"/>
      <c r="M74" s="165">
        <f>M72-M73</f>
        <v>0</v>
      </c>
    </row>
    <row r="75" spans="2:13" ht="25.5" customHeight="1" x14ac:dyDescent="0.25">
      <c r="B75" s="149"/>
      <c r="C75" s="150"/>
      <c r="D75" s="151"/>
      <c r="E75" s="124"/>
      <c r="F75" s="275"/>
      <c r="G75" s="275"/>
      <c r="H75" s="101"/>
      <c r="I75" s="124"/>
      <c r="J75" s="193" t="s">
        <v>100</v>
      </c>
      <c r="K75" s="157"/>
      <c r="L75" s="157"/>
      <c r="M75" s="167">
        <f>F62</f>
        <v>0</v>
      </c>
    </row>
    <row r="76" spans="2:13" ht="15.75" thickBot="1" x14ac:dyDescent="0.3">
      <c r="B76" s="264" t="s">
        <v>94</v>
      </c>
      <c r="C76" s="265"/>
      <c r="D76" s="102">
        <f>SUM(D71:D75)</f>
        <v>0</v>
      </c>
      <c r="E76" s="124"/>
      <c r="F76" s="262" t="s">
        <v>38</v>
      </c>
      <c r="G76" s="262"/>
      <c r="H76" s="262"/>
      <c r="I76" s="124"/>
      <c r="J76" s="194" t="s">
        <v>101</v>
      </c>
      <c r="K76" s="157"/>
      <c r="L76" s="157"/>
      <c r="M76" s="169">
        <f>M74-M75</f>
        <v>0</v>
      </c>
    </row>
    <row r="77" spans="2:13" ht="15.75" thickTop="1" x14ac:dyDescent="0.25">
      <c r="B77" s="149"/>
      <c r="C77" s="150"/>
      <c r="D77" s="151"/>
      <c r="E77" s="124"/>
      <c r="F77" s="159" t="s">
        <v>40</v>
      </c>
      <c r="G77" s="160"/>
      <c r="H77" s="100"/>
      <c r="I77" s="161"/>
      <c r="J77" s="268"/>
      <c r="K77" s="268"/>
      <c r="L77" s="268"/>
      <c r="M77" s="269"/>
    </row>
    <row r="78" spans="2:13" x14ac:dyDescent="0.25">
      <c r="B78" s="149"/>
      <c r="C78" s="150"/>
      <c r="D78" s="151"/>
      <c r="E78" s="124"/>
      <c r="F78" s="159" t="s">
        <v>41</v>
      </c>
      <c r="G78" s="160"/>
      <c r="H78" s="100"/>
      <c r="I78" s="124"/>
      <c r="J78" s="268"/>
      <c r="K78" s="268"/>
      <c r="L78" s="268"/>
      <c r="M78" s="269"/>
    </row>
    <row r="79" spans="2:13" x14ac:dyDescent="0.25">
      <c r="B79" s="264" t="s">
        <v>45</v>
      </c>
      <c r="C79" s="265"/>
      <c r="D79" s="166">
        <f>SUM(D76:D78)</f>
        <v>0</v>
      </c>
      <c r="E79" s="124"/>
      <c r="F79" s="159" t="s">
        <v>42</v>
      </c>
      <c r="G79" s="160"/>
      <c r="H79" s="103"/>
      <c r="I79" s="124"/>
      <c r="J79" s="136" t="s">
        <v>32</v>
      </c>
      <c r="K79" s="137"/>
      <c r="L79" s="138"/>
      <c r="M79" s="139">
        <f>F66</f>
        <v>0</v>
      </c>
    </row>
    <row r="80" spans="2:13" x14ac:dyDescent="0.25">
      <c r="B80" s="266"/>
      <c r="C80" s="267"/>
      <c r="D80" s="267"/>
      <c r="E80" s="124"/>
      <c r="F80" s="168" t="s">
        <v>38</v>
      </c>
      <c r="G80" s="160"/>
      <c r="H80" s="117">
        <f>SUM(H77:H79)</f>
        <v>0</v>
      </c>
      <c r="I80" s="124"/>
      <c r="J80" s="136" t="s">
        <v>34</v>
      </c>
      <c r="K80" s="137"/>
      <c r="L80" s="138"/>
      <c r="M80" s="139">
        <f>M66</f>
        <v>0</v>
      </c>
    </row>
    <row r="81" spans="2:13" x14ac:dyDescent="0.25">
      <c r="B81" s="122"/>
      <c r="C81" s="170"/>
      <c r="D81" s="171"/>
      <c r="E81" s="124"/>
      <c r="F81" s="123"/>
      <c r="G81" s="123"/>
      <c r="H81" s="172"/>
      <c r="I81" s="124"/>
      <c r="J81" s="136" t="s">
        <v>36</v>
      </c>
      <c r="K81" s="137"/>
      <c r="L81" s="137"/>
      <c r="M81" s="145">
        <f>M79+M80</f>
        <v>0</v>
      </c>
    </row>
    <row r="82" spans="2:13" ht="18.75" x14ac:dyDescent="0.25">
      <c r="B82" s="173" t="s">
        <v>43</v>
      </c>
      <c r="C82" s="123"/>
      <c r="D82" s="123"/>
      <c r="E82" s="124"/>
      <c r="F82" s="174" t="s">
        <v>44</v>
      </c>
      <c r="G82" s="175"/>
      <c r="H82" s="172"/>
      <c r="I82" s="124"/>
      <c r="J82" s="201"/>
      <c r="K82" s="201"/>
      <c r="L82" s="201"/>
      <c r="M82" s="202"/>
    </row>
    <row r="83" spans="2:13" ht="18.75" x14ac:dyDescent="0.25">
      <c r="B83" s="173"/>
      <c r="C83" s="123"/>
      <c r="D83" s="200" t="s">
        <v>113</v>
      </c>
      <c r="E83" s="124"/>
      <c r="F83" s="174"/>
      <c r="G83" s="175"/>
      <c r="H83" s="172"/>
      <c r="I83" s="124"/>
      <c r="J83" s="201"/>
      <c r="K83" s="201"/>
      <c r="L83" s="201"/>
      <c r="M83" s="202"/>
    </row>
    <row r="84" spans="2:13" ht="15.75" thickBot="1" x14ac:dyDescent="0.3">
      <c r="B84" s="176"/>
      <c r="C84" s="177"/>
      <c r="D84" s="178"/>
      <c r="E84" s="179"/>
      <c r="F84" s="179"/>
      <c r="G84" s="177"/>
      <c r="H84" s="179"/>
      <c r="I84" s="177"/>
      <c r="J84" s="179"/>
      <c r="K84" s="179"/>
      <c r="L84" s="179"/>
      <c r="M84" s="180"/>
    </row>
    <row r="85" spans="2:13" x14ac:dyDescent="0.25">
      <c r="F85" s="104"/>
      <c r="G85" s="104"/>
      <c r="H85" s="40"/>
      <c r="I85" s="40"/>
    </row>
    <row r="86" spans="2:13" x14ac:dyDescent="0.25">
      <c r="D86" s="40"/>
      <c r="E86" s="40"/>
      <c r="F86" s="40"/>
      <c r="G86" s="40"/>
      <c r="H86" s="40"/>
      <c r="I86" s="40"/>
    </row>
    <row r="87" spans="2:13" x14ac:dyDescent="0.25">
      <c r="D87" s="40"/>
      <c r="E87" s="40"/>
      <c r="F87" s="40"/>
      <c r="G87" s="40"/>
      <c r="H87" s="40"/>
      <c r="I87" s="40"/>
    </row>
    <row r="88" spans="2:13" x14ac:dyDescent="0.25">
      <c r="D88" s="40"/>
      <c r="E88" s="40"/>
      <c r="F88" s="40"/>
      <c r="G88" s="40"/>
      <c r="H88" s="40"/>
      <c r="I88" s="40"/>
    </row>
    <row r="89" spans="2:13" x14ac:dyDescent="0.25">
      <c r="D89" s="40"/>
      <c r="E89" s="40"/>
      <c r="F89" s="40"/>
      <c r="G89" s="40"/>
      <c r="H89" s="40"/>
      <c r="I89" s="40"/>
    </row>
    <row r="90" spans="2:13" x14ac:dyDescent="0.25">
      <c r="D90" s="40"/>
      <c r="E90" s="40"/>
      <c r="F90" s="40"/>
      <c r="G90" s="40"/>
      <c r="H90" s="40"/>
      <c r="I90" s="40"/>
    </row>
    <row r="91" spans="2:13" x14ac:dyDescent="0.25">
      <c r="D91" s="40"/>
      <c r="E91" s="40"/>
      <c r="F91" s="40"/>
      <c r="G91" s="40"/>
      <c r="H91" s="40"/>
      <c r="I91" s="40"/>
    </row>
    <row r="92" spans="2:13" x14ac:dyDescent="0.25">
      <c r="D92" s="40"/>
      <c r="E92" s="40"/>
      <c r="F92" s="40"/>
      <c r="G92" s="40"/>
      <c r="H92" s="40"/>
    </row>
    <row r="93" spans="2:13" x14ac:dyDescent="0.25">
      <c r="D93" s="40"/>
      <c r="F93" s="40"/>
      <c r="G93" s="40"/>
      <c r="H93" s="40"/>
    </row>
    <row r="94" spans="2:13" x14ac:dyDescent="0.25">
      <c r="D94" s="40"/>
      <c r="F94" s="40"/>
      <c r="G94" s="40"/>
      <c r="H94" s="40"/>
    </row>
    <row r="95" spans="2:13" x14ac:dyDescent="0.25">
      <c r="D95" s="40"/>
      <c r="F95" s="40"/>
      <c r="G95" s="40"/>
      <c r="H95" s="40"/>
    </row>
    <row r="96" spans="2:13" x14ac:dyDescent="0.25">
      <c r="D96" s="40"/>
      <c r="F96" s="40"/>
      <c r="G96" s="40"/>
      <c r="H96" s="40"/>
    </row>
  </sheetData>
  <mergeCells count="42">
    <mergeCell ref="B79:C79"/>
    <mergeCell ref="B80:D80"/>
    <mergeCell ref="J77:M78"/>
    <mergeCell ref="B71:C71"/>
    <mergeCell ref="F72:G72"/>
    <mergeCell ref="F74:G74"/>
    <mergeCell ref="B76:C76"/>
    <mergeCell ref="F76:H76"/>
    <mergeCell ref="J72:L72"/>
    <mergeCell ref="F73:G73"/>
    <mergeCell ref="F75:G75"/>
    <mergeCell ref="F70:G70"/>
    <mergeCell ref="B22:M22"/>
    <mergeCell ref="B32:C32"/>
    <mergeCell ref="B33:M33"/>
    <mergeCell ref="B34:M34"/>
    <mergeCell ref="B62:C62"/>
    <mergeCell ref="B63:M63"/>
    <mergeCell ref="B64:C64"/>
    <mergeCell ref="B66:C66"/>
    <mergeCell ref="B68:D68"/>
    <mergeCell ref="F68:H68"/>
    <mergeCell ref="F69:G69"/>
    <mergeCell ref="J68:L68"/>
    <mergeCell ref="M7:M8"/>
    <mergeCell ref="B18:C18"/>
    <mergeCell ref="B20:C21"/>
    <mergeCell ref="D20:E20"/>
    <mergeCell ref="G20:J20"/>
    <mergeCell ref="K20:K21"/>
    <mergeCell ref="L20:L21"/>
    <mergeCell ref="M20:M21"/>
    <mergeCell ref="B7:C8"/>
    <mergeCell ref="D7:E7"/>
    <mergeCell ref="G7:J7"/>
    <mergeCell ref="K7:K8"/>
    <mergeCell ref="L7:L8"/>
    <mergeCell ref="B1:M1"/>
    <mergeCell ref="B2:M2"/>
    <mergeCell ref="B3:M3"/>
    <mergeCell ref="B5:M5"/>
    <mergeCell ref="B6:M6"/>
  </mergeCells>
  <printOptions horizontalCentered="1"/>
  <pageMargins left="0" right="0" top="0" bottom="0" header="0" footer="0"/>
  <pageSetup scale="62" orientation="portrait"/>
  <headerFooter>
    <oddHeader xml:space="preserve">&amp;L&amp;"-,Bold Italic"&amp;10           &amp;D          &amp;R&amp;"-,Bold Italic"&amp;10&amp;A          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9"/>
  <sheetViews>
    <sheetView topLeftCell="A76" zoomScale="85" zoomScaleNormal="85" zoomScalePageLayoutView="85" workbookViewId="0">
      <selection activeCell="B2" sqref="B2:M2"/>
    </sheetView>
  </sheetViews>
  <sheetFormatPr defaultColWidth="8.85546875" defaultRowHeight="15" x14ac:dyDescent="0.25"/>
  <cols>
    <col min="1" max="1" width="8.85546875" style="1"/>
    <col min="2" max="2" width="9.7109375" style="1" customWidth="1"/>
    <col min="3" max="3" width="28.85546875" style="1" customWidth="1"/>
    <col min="4" max="4" width="11.42578125" style="1" customWidth="1"/>
    <col min="5" max="5" width="9.42578125" style="1" customWidth="1"/>
    <col min="6" max="6" width="15" style="1" customWidth="1"/>
    <col min="7" max="7" width="10" style="1" customWidth="1"/>
    <col min="8" max="8" width="9.85546875" style="1" customWidth="1"/>
    <col min="9" max="9" width="11.28515625" style="1" customWidth="1"/>
    <col min="10" max="10" width="11" style="1" customWidth="1"/>
    <col min="11" max="11" width="10.7109375" style="1" customWidth="1"/>
    <col min="12" max="12" width="11.85546875" style="1" customWidth="1"/>
    <col min="13" max="13" width="15.85546875" style="1" customWidth="1"/>
    <col min="14" max="14" width="2.7109375" style="1" customWidth="1"/>
    <col min="15" max="15" width="8.85546875" style="1"/>
    <col min="16" max="16" width="10.42578125" style="1" bestFit="1" customWidth="1"/>
    <col min="17" max="16384" width="8.85546875" style="1"/>
  </cols>
  <sheetData>
    <row r="1" spans="2:15" x14ac:dyDescent="0.25">
      <c r="B1" s="203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2:15" ht="15.75" x14ac:dyDescent="0.25">
      <c r="B2" s="206" t="s">
        <v>114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O2" s="199" t="s">
        <v>110</v>
      </c>
    </row>
    <row r="3" spans="2:15" x14ac:dyDescent="0.25">
      <c r="B3" s="209" t="s">
        <v>111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2:15" ht="9" customHeight="1" x14ac:dyDescent="0.25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2:15" ht="6.75" customHeight="1" x14ac:dyDescent="0.25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</row>
    <row r="6" spans="2:15" ht="9.75" customHeight="1" thickBot="1" x14ac:dyDescent="0.3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2:15" x14ac:dyDescent="0.25">
      <c r="B7" s="222" t="s">
        <v>74</v>
      </c>
      <c r="C7" s="235"/>
      <c r="D7" s="237" t="s">
        <v>89</v>
      </c>
      <c r="E7" s="237"/>
      <c r="F7" s="115" t="s">
        <v>107</v>
      </c>
      <c r="G7" s="203" t="s">
        <v>1</v>
      </c>
      <c r="H7" s="204"/>
      <c r="I7" s="204"/>
      <c r="J7" s="205"/>
      <c r="K7" s="238" t="s">
        <v>2</v>
      </c>
      <c r="L7" s="240" t="s">
        <v>3</v>
      </c>
      <c r="M7" s="218" t="s">
        <v>4</v>
      </c>
    </row>
    <row r="8" spans="2:15" ht="15.75" thickBot="1" x14ac:dyDescent="0.3">
      <c r="B8" s="224"/>
      <c r="C8" s="236"/>
      <c r="D8" s="2" t="s">
        <v>5</v>
      </c>
      <c r="E8" s="2" t="s">
        <v>6</v>
      </c>
      <c r="F8" s="3" t="s">
        <v>7</v>
      </c>
      <c r="G8" s="4" t="s">
        <v>8</v>
      </c>
      <c r="H8" s="5" t="s">
        <v>9</v>
      </c>
      <c r="I8" s="5" t="s">
        <v>10</v>
      </c>
      <c r="J8" s="6" t="s">
        <v>11</v>
      </c>
      <c r="K8" s="239"/>
      <c r="L8" s="241"/>
      <c r="M8" s="219"/>
    </row>
    <row r="9" spans="2:15" x14ac:dyDescent="0.25">
      <c r="B9" s="108" t="s">
        <v>47</v>
      </c>
      <c r="C9" s="7" t="s">
        <v>12</v>
      </c>
      <c r="D9" s="8"/>
      <c r="E9" s="8"/>
      <c r="F9" s="9">
        <v>20500</v>
      </c>
      <c r="G9" s="10"/>
      <c r="H9" s="11"/>
      <c r="I9" s="12">
        <v>10000</v>
      </c>
      <c r="J9" s="13"/>
      <c r="K9" s="14">
        <v>10500</v>
      </c>
      <c r="L9" s="15">
        <f t="shared" ref="L9:L17" si="0">SUM(G9:K9)</f>
        <v>20500</v>
      </c>
      <c r="M9" s="16">
        <f t="shared" ref="M9:M17" si="1">F9-L9</f>
        <v>0</v>
      </c>
    </row>
    <row r="10" spans="2:15" x14ac:dyDescent="0.25">
      <c r="B10" s="109" t="s">
        <v>47</v>
      </c>
      <c r="C10" s="112" t="s">
        <v>70</v>
      </c>
      <c r="D10" s="26"/>
      <c r="E10" s="26"/>
      <c r="F10" s="27"/>
      <c r="G10" s="20"/>
      <c r="H10" s="21"/>
      <c r="I10" s="21"/>
      <c r="J10" s="22"/>
      <c r="K10" s="23"/>
      <c r="L10" s="24">
        <f t="shared" si="0"/>
        <v>0</v>
      </c>
      <c r="M10" s="25">
        <f t="shared" si="1"/>
        <v>0</v>
      </c>
    </row>
    <row r="11" spans="2:15" x14ac:dyDescent="0.25">
      <c r="B11" s="109" t="s">
        <v>47</v>
      </c>
      <c r="C11" s="112" t="s">
        <v>71</v>
      </c>
      <c r="D11" s="26"/>
      <c r="E11" s="26"/>
      <c r="F11" s="27"/>
      <c r="G11" s="20"/>
      <c r="H11" s="21"/>
      <c r="I11" s="21"/>
      <c r="J11" s="22"/>
      <c r="K11" s="23"/>
      <c r="L11" s="24">
        <f t="shared" si="0"/>
        <v>0</v>
      </c>
      <c r="M11" s="25">
        <f t="shared" si="1"/>
        <v>0</v>
      </c>
    </row>
    <row r="12" spans="2:15" x14ac:dyDescent="0.25">
      <c r="B12" s="109" t="s">
        <v>47</v>
      </c>
      <c r="C12" s="28" t="s">
        <v>91</v>
      </c>
      <c r="D12" s="26"/>
      <c r="E12" s="26"/>
      <c r="F12" s="27">
        <v>3000</v>
      </c>
      <c r="G12" s="20"/>
      <c r="H12" s="21">
        <v>2000</v>
      </c>
      <c r="I12" s="21"/>
      <c r="J12" s="22"/>
      <c r="K12" s="23"/>
      <c r="L12" s="24">
        <f t="shared" si="0"/>
        <v>2000</v>
      </c>
      <c r="M12" s="25">
        <f t="shared" si="1"/>
        <v>1000</v>
      </c>
    </row>
    <row r="13" spans="2:15" x14ac:dyDescent="0.25">
      <c r="B13" s="110" t="s">
        <v>47</v>
      </c>
      <c r="C13" s="195" t="s">
        <v>112</v>
      </c>
      <c r="D13" s="196"/>
      <c r="E13" s="196"/>
      <c r="F13" s="197">
        <v>2000</v>
      </c>
      <c r="G13" s="20"/>
      <c r="H13" s="21"/>
      <c r="I13" s="21">
        <v>2000</v>
      </c>
      <c r="J13" s="22"/>
      <c r="K13" s="23"/>
      <c r="L13" s="24">
        <f t="shared" si="0"/>
        <v>2000</v>
      </c>
      <c r="M13" s="25">
        <f t="shared" si="1"/>
        <v>0</v>
      </c>
    </row>
    <row r="14" spans="2:15" x14ac:dyDescent="0.25">
      <c r="B14" s="110" t="s">
        <v>47</v>
      </c>
      <c r="C14" s="113"/>
      <c r="D14" s="26"/>
      <c r="E14" s="26"/>
      <c r="F14" s="27"/>
      <c r="G14" s="20"/>
      <c r="H14" s="21"/>
      <c r="I14" s="21"/>
      <c r="J14" s="22"/>
      <c r="K14" s="23"/>
      <c r="L14" s="24">
        <f t="shared" si="0"/>
        <v>0</v>
      </c>
      <c r="M14" s="25">
        <f t="shared" si="1"/>
        <v>0</v>
      </c>
    </row>
    <row r="15" spans="2:15" x14ac:dyDescent="0.25">
      <c r="B15" s="110" t="s">
        <v>47</v>
      </c>
      <c r="C15" s="113" t="s">
        <v>73</v>
      </c>
      <c r="D15" s="26"/>
      <c r="E15" s="26"/>
      <c r="F15" s="27"/>
      <c r="G15" s="20"/>
      <c r="H15" s="21"/>
      <c r="I15" s="21"/>
      <c r="J15" s="22"/>
      <c r="K15" s="23"/>
      <c r="L15" s="24">
        <f t="shared" si="0"/>
        <v>0</v>
      </c>
      <c r="M15" s="25">
        <f t="shared" si="1"/>
        <v>0</v>
      </c>
    </row>
    <row r="16" spans="2:15" x14ac:dyDescent="0.25">
      <c r="B16" s="109" t="s">
        <v>48</v>
      </c>
      <c r="C16" s="17" t="s">
        <v>13</v>
      </c>
      <c r="D16" s="18"/>
      <c r="E16" s="18"/>
      <c r="F16" s="19"/>
      <c r="G16" s="29"/>
      <c r="H16" s="30"/>
      <c r="I16" s="30"/>
      <c r="J16" s="31"/>
      <c r="K16" s="23"/>
      <c r="L16" s="24">
        <f t="shared" si="0"/>
        <v>0</v>
      </c>
      <c r="M16" s="25">
        <f t="shared" si="1"/>
        <v>0</v>
      </c>
    </row>
    <row r="17" spans="2:16" ht="15.75" thickBot="1" x14ac:dyDescent="0.3">
      <c r="B17" s="111" t="s">
        <v>48</v>
      </c>
      <c r="C17" s="17" t="s">
        <v>14</v>
      </c>
      <c r="D17" s="18"/>
      <c r="E17" s="18"/>
      <c r="F17" s="19"/>
      <c r="G17" s="29"/>
      <c r="H17" s="30"/>
      <c r="I17" s="30"/>
      <c r="J17" s="31"/>
      <c r="K17" s="23"/>
      <c r="L17" s="24">
        <f t="shared" si="0"/>
        <v>0</v>
      </c>
      <c r="M17" s="25">
        <f t="shared" si="1"/>
        <v>0</v>
      </c>
    </row>
    <row r="18" spans="2:16" ht="15.75" thickBot="1" x14ac:dyDescent="0.3">
      <c r="B18" s="220" t="s">
        <v>75</v>
      </c>
      <c r="C18" s="221"/>
      <c r="D18" s="32"/>
      <c r="E18" s="32"/>
      <c r="F18" s="33">
        <f>SUM(F9:F17)</f>
        <v>25500</v>
      </c>
      <c r="G18" s="34">
        <f t="shared" ref="G18:M18" si="2">SUM(G9:G17)</f>
        <v>0</v>
      </c>
      <c r="H18" s="35">
        <f t="shared" si="2"/>
        <v>2000</v>
      </c>
      <c r="I18" s="35">
        <f t="shared" si="2"/>
        <v>12000</v>
      </c>
      <c r="J18" s="36">
        <f t="shared" si="2"/>
        <v>0</v>
      </c>
      <c r="K18" s="37">
        <f t="shared" si="2"/>
        <v>10500</v>
      </c>
      <c r="L18" s="38">
        <f t="shared" si="2"/>
        <v>24500</v>
      </c>
      <c r="M18" s="39">
        <f t="shared" si="2"/>
        <v>1000</v>
      </c>
    </row>
    <row r="19" spans="2:16" ht="19.5" customHeight="1" thickBot="1" x14ac:dyDescent="0.3"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2:16" ht="15" customHeight="1" x14ac:dyDescent="0.25">
      <c r="B20" s="222" t="s">
        <v>76</v>
      </c>
      <c r="C20" s="223"/>
      <c r="D20" s="226" t="s">
        <v>89</v>
      </c>
      <c r="E20" s="227"/>
      <c r="F20" s="116" t="s">
        <v>107</v>
      </c>
      <c r="G20" s="228" t="s">
        <v>15</v>
      </c>
      <c r="H20" s="229"/>
      <c r="I20" s="229"/>
      <c r="J20" s="230"/>
      <c r="K20" s="231" t="s">
        <v>16</v>
      </c>
      <c r="L20" s="233" t="s">
        <v>3</v>
      </c>
      <c r="M20" s="218" t="s">
        <v>4</v>
      </c>
    </row>
    <row r="21" spans="2:16" ht="15.75" thickBot="1" x14ac:dyDescent="0.3">
      <c r="B21" s="224"/>
      <c r="C21" s="225"/>
      <c r="D21" s="41" t="s">
        <v>5</v>
      </c>
      <c r="E21" s="42" t="s">
        <v>6</v>
      </c>
      <c r="F21" s="43" t="s">
        <v>7</v>
      </c>
      <c r="G21" s="44" t="s">
        <v>8</v>
      </c>
      <c r="H21" s="45" t="s">
        <v>9</v>
      </c>
      <c r="I21" s="45" t="s">
        <v>10</v>
      </c>
      <c r="J21" s="46" t="s">
        <v>11</v>
      </c>
      <c r="K21" s="232"/>
      <c r="L21" s="234"/>
      <c r="M21" s="219"/>
    </row>
    <row r="22" spans="2:16" ht="15.75" thickBot="1" x14ac:dyDescent="0.3">
      <c r="B22" s="243" t="s">
        <v>17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</row>
    <row r="23" spans="2:16" x14ac:dyDescent="0.25">
      <c r="B23" s="129">
        <v>601201</v>
      </c>
      <c r="C23" s="181" t="s">
        <v>18</v>
      </c>
      <c r="D23" s="182"/>
      <c r="E23" s="183"/>
      <c r="F23" s="184"/>
      <c r="G23" s="185"/>
      <c r="H23" s="12"/>
      <c r="I23" s="12"/>
      <c r="J23" s="186"/>
      <c r="K23" s="187"/>
      <c r="L23" s="15">
        <f t="shared" ref="L23:L31" si="3">SUM(G23:K23)</f>
        <v>0</v>
      </c>
      <c r="M23" s="16">
        <f t="shared" ref="M23:M31" si="4">F23-L23</f>
        <v>0</v>
      </c>
    </row>
    <row r="24" spans="2:16" x14ac:dyDescent="0.25">
      <c r="B24" s="127">
        <v>601300</v>
      </c>
      <c r="C24" s="28" t="s">
        <v>19</v>
      </c>
      <c r="D24" s="47"/>
      <c r="E24" s="18"/>
      <c r="F24" s="51">
        <v>12000</v>
      </c>
      <c r="G24" s="48">
        <v>3000</v>
      </c>
      <c r="H24" s="21">
        <v>3000</v>
      </c>
      <c r="I24" s="21">
        <v>3000</v>
      </c>
      <c r="J24" s="49">
        <v>3000</v>
      </c>
      <c r="K24" s="50"/>
      <c r="L24" s="24">
        <f>SUM(G24:K24)</f>
        <v>12000</v>
      </c>
      <c r="M24" s="25">
        <f t="shared" si="4"/>
        <v>0</v>
      </c>
    </row>
    <row r="25" spans="2:16" x14ac:dyDescent="0.25">
      <c r="B25" s="127">
        <v>601301</v>
      </c>
      <c r="C25" s="28" t="s">
        <v>21</v>
      </c>
      <c r="D25" s="47"/>
      <c r="E25" s="18"/>
      <c r="F25" s="19"/>
      <c r="G25" s="52"/>
      <c r="H25" s="53"/>
      <c r="I25" s="54"/>
      <c r="J25" s="49"/>
      <c r="K25" s="50"/>
      <c r="L25" s="24">
        <f t="shared" si="3"/>
        <v>0</v>
      </c>
      <c r="M25" s="25">
        <f t="shared" si="4"/>
        <v>0</v>
      </c>
    </row>
    <row r="26" spans="2:16" x14ac:dyDescent="0.25">
      <c r="B26" s="127">
        <v>601302</v>
      </c>
      <c r="C26" s="28" t="s">
        <v>20</v>
      </c>
      <c r="D26" s="47"/>
      <c r="E26" s="18"/>
      <c r="F26" s="55"/>
      <c r="G26" s="20"/>
      <c r="H26" s="21"/>
      <c r="I26" s="21"/>
      <c r="J26" s="49"/>
      <c r="K26" s="50"/>
      <c r="L26" s="24">
        <f t="shared" si="3"/>
        <v>0</v>
      </c>
      <c r="M26" s="25">
        <f t="shared" si="4"/>
        <v>0</v>
      </c>
    </row>
    <row r="27" spans="2:16" x14ac:dyDescent="0.25">
      <c r="B27" s="127">
        <v>601831</v>
      </c>
      <c r="C27" s="28" t="s">
        <v>72</v>
      </c>
      <c r="D27" s="47"/>
      <c r="E27" s="18"/>
      <c r="F27" s="55"/>
      <c r="G27" s="20"/>
      <c r="H27" s="21"/>
      <c r="I27" s="21"/>
      <c r="J27" s="49"/>
      <c r="K27" s="50"/>
      <c r="L27" s="24">
        <f t="shared" si="3"/>
        <v>0</v>
      </c>
      <c r="M27" s="25">
        <f t="shared" si="4"/>
        <v>0</v>
      </c>
    </row>
    <row r="28" spans="2:16" x14ac:dyDescent="0.25">
      <c r="B28" s="127">
        <v>601303</v>
      </c>
      <c r="C28" s="28" t="s">
        <v>23</v>
      </c>
      <c r="D28" s="47"/>
      <c r="E28" s="18"/>
      <c r="F28" s="19"/>
      <c r="G28" s="20"/>
      <c r="H28" s="21"/>
      <c r="I28" s="21"/>
      <c r="J28" s="49"/>
      <c r="K28" s="50"/>
      <c r="L28" s="24">
        <f t="shared" si="3"/>
        <v>0</v>
      </c>
      <c r="M28" s="25">
        <f t="shared" si="4"/>
        <v>0</v>
      </c>
      <c r="P28" s="40"/>
    </row>
    <row r="29" spans="2:16" x14ac:dyDescent="0.25">
      <c r="B29" s="127">
        <v>601846</v>
      </c>
      <c r="C29" s="28" t="s">
        <v>22</v>
      </c>
      <c r="D29" s="47"/>
      <c r="E29" s="18"/>
      <c r="F29" s="19"/>
      <c r="G29" s="20"/>
      <c r="H29" s="21"/>
      <c r="I29" s="21"/>
      <c r="J29" s="49"/>
      <c r="K29" s="50"/>
      <c r="L29" s="24">
        <f t="shared" si="3"/>
        <v>0</v>
      </c>
      <c r="M29" s="25">
        <f t="shared" si="4"/>
        <v>0</v>
      </c>
    </row>
    <row r="30" spans="2:16" x14ac:dyDescent="0.25">
      <c r="B30" s="127">
        <v>602001</v>
      </c>
      <c r="C30" s="28" t="s">
        <v>24</v>
      </c>
      <c r="D30" s="47"/>
      <c r="E30" s="18"/>
      <c r="F30" s="19"/>
      <c r="G30" s="20"/>
      <c r="H30" s="21"/>
      <c r="I30" s="21"/>
      <c r="J30" s="49"/>
      <c r="K30" s="50"/>
      <c r="L30" s="24">
        <f t="shared" si="3"/>
        <v>0</v>
      </c>
      <c r="M30" s="25">
        <f t="shared" si="4"/>
        <v>0</v>
      </c>
    </row>
    <row r="31" spans="2:16" ht="15.75" thickBot="1" x14ac:dyDescent="0.3">
      <c r="B31" s="128"/>
      <c r="C31" s="56"/>
      <c r="D31" s="57"/>
      <c r="E31" s="26"/>
      <c r="F31" s="27"/>
      <c r="G31" s="58"/>
      <c r="H31" s="59"/>
      <c r="I31" s="59"/>
      <c r="J31" s="60"/>
      <c r="K31" s="61"/>
      <c r="L31" s="62">
        <f t="shared" si="3"/>
        <v>0</v>
      </c>
      <c r="M31" s="63">
        <f t="shared" si="4"/>
        <v>0</v>
      </c>
    </row>
    <row r="32" spans="2:16" ht="15.75" thickBot="1" x14ac:dyDescent="0.3">
      <c r="B32" s="246" t="s">
        <v>25</v>
      </c>
      <c r="C32" s="247"/>
      <c r="D32" s="32">
        <f t="shared" ref="D32:M32" si="5">SUM(D23:D31)</f>
        <v>0</v>
      </c>
      <c r="E32" s="32">
        <f t="shared" si="5"/>
        <v>0</v>
      </c>
      <c r="F32" s="33">
        <f t="shared" si="5"/>
        <v>12000</v>
      </c>
      <c r="G32" s="34">
        <f t="shared" si="5"/>
        <v>3000</v>
      </c>
      <c r="H32" s="35">
        <f t="shared" si="5"/>
        <v>3000</v>
      </c>
      <c r="I32" s="35">
        <f t="shared" si="5"/>
        <v>3000</v>
      </c>
      <c r="J32" s="36">
        <f t="shared" si="5"/>
        <v>3000</v>
      </c>
      <c r="K32" s="64">
        <f t="shared" si="5"/>
        <v>0</v>
      </c>
      <c r="L32" s="38">
        <f t="shared" si="5"/>
        <v>12000</v>
      </c>
      <c r="M32" s="39">
        <f t="shared" si="5"/>
        <v>0</v>
      </c>
    </row>
    <row r="33" spans="2:13" ht="13.5" customHeight="1" x14ac:dyDescent="0.25">
      <c r="B33" s="24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50"/>
    </row>
    <row r="34" spans="2:13" ht="15.75" thickBot="1" x14ac:dyDescent="0.3">
      <c r="B34" s="251" t="s">
        <v>26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3"/>
    </row>
    <row r="35" spans="2:13" x14ac:dyDescent="0.25">
      <c r="B35" s="126">
        <v>604002</v>
      </c>
      <c r="C35" s="106" t="s">
        <v>49</v>
      </c>
      <c r="D35" s="65"/>
      <c r="E35" s="65"/>
      <c r="F35" s="66"/>
      <c r="G35" s="67"/>
      <c r="H35" s="68"/>
      <c r="I35" s="68"/>
      <c r="J35" s="69"/>
      <c r="K35" s="70"/>
      <c r="L35" s="71">
        <f t="shared" ref="L35:L62" si="6">SUM(G35:K35)</f>
        <v>0</v>
      </c>
      <c r="M35" s="72">
        <f t="shared" ref="M35:M63" si="7">F35-L35</f>
        <v>0</v>
      </c>
    </row>
    <row r="36" spans="2:13" x14ac:dyDescent="0.25">
      <c r="B36" s="127">
        <v>604090</v>
      </c>
      <c r="C36" s="107" t="s">
        <v>50</v>
      </c>
      <c r="D36" s="18"/>
      <c r="E36" s="18"/>
      <c r="F36" s="19"/>
      <c r="G36" s="20"/>
      <c r="H36" s="21"/>
      <c r="I36" s="105"/>
      <c r="J36" s="49"/>
      <c r="K36" s="50"/>
      <c r="L36" s="24">
        <f t="shared" si="6"/>
        <v>0</v>
      </c>
      <c r="M36" s="25">
        <f t="shared" si="7"/>
        <v>0</v>
      </c>
    </row>
    <row r="37" spans="2:13" x14ac:dyDescent="0.25">
      <c r="B37" s="127">
        <v>604890</v>
      </c>
      <c r="C37" s="107" t="s">
        <v>51</v>
      </c>
      <c r="D37" s="18"/>
      <c r="E37" s="18"/>
      <c r="F37" s="19"/>
      <c r="G37" s="20"/>
      <c r="H37" s="21"/>
      <c r="I37" s="21"/>
      <c r="J37" s="49"/>
      <c r="K37" s="50"/>
      <c r="L37" s="24">
        <f t="shared" si="6"/>
        <v>0</v>
      </c>
      <c r="M37" s="25">
        <f t="shared" si="7"/>
        <v>0</v>
      </c>
    </row>
    <row r="38" spans="2:13" x14ac:dyDescent="0.25">
      <c r="B38" s="127">
        <v>604891</v>
      </c>
      <c r="C38" s="107" t="s">
        <v>52</v>
      </c>
      <c r="D38" s="18"/>
      <c r="E38" s="18"/>
      <c r="F38" s="74">
        <v>9000</v>
      </c>
      <c r="G38" s="20"/>
      <c r="H38" s="21"/>
      <c r="I38" s="21">
        <v>500</v>
      </c>
      <c r="J38" s="49">
        <v>8500</v>
      </c>
      <c r="K38" s="50"/>
      <c r="L38" s="24">
        <f t="shared" si="6"/>
        <v>9000</v>
      </c>
      <c r="M38" s="25">
        <f t="shared" si="7"/>
        <v>0</v>
      </c>
    </row>
    <row r="39" spans="2:13" x14ac:dyDescent="0.25">
      <c r="B39" s="127">
        <v>604892</v>
      </c>
      <c r="C39" s="107" t="s">
        <v>53</v>
      </c>
      <c r="D39" s="18"/>
      <c r="E39" s="18"/>
      <c r="F39" s="19"/>
      <c r="G39" s="20"/>
      <c r="H39" s="21"/>
      <c r="I39" s="21"/>
      <c r="J39" s="49"/>
      <c r="K39" s="50">
        <v>0</v>
      </c>
      <c r="L39" s="24">
        <f t="shared" si="6"/>
        <v>0</v>
      </c>
      <c r="M39" s="25">
        <f t="shared" si="7"/>
        <v>0</v>
      </c>
    </row>
    <row r="40" spans="2:13" x14ac:dyDescent="0.25">
      <c r="B40" s="127">
        <v>606801</v>
      </c>
      <c r="C40" s="107" t="s">
        <v>54</v>
      </c>
      <c r="D40" s="18"/>
      <c r="E40" s="18"/>
      <c r="F40" s="19"/>
      <c r="G40" s="20"/>
      <c r="H40" s="21"/>
      <c r="I40" s="21"/>
      <c r="J40" s="49"/>
      <c r="K40" s="50"/>
      <c r="L40" s="24">
        <f t="shared" si="6"/>
        <v>0</v>
      </c>
      <c r="M40" s="25">
        <f t="shared" si="7"/>
        <v>0</v>
      </c>
    </row>
    <row r="41" spans="2:13" x14ac:dyDescent="0.25">
      <c r="B41" s="127">
        <v>612001</v>
      </c>
      <c r="C41" s="107" t="s">
        <v>55</v>
      </c>
      <c r="D41" s="18"/>
      <c r="E41" s="18"/>
      <c r="F41" s="19">
        <v>1500</v>
      </c>
      <c r="G41" s="20"/>
      <c r="H41" s="21">
        <v>800</v>
      </c>
      <c r="I41" s="21"/>
      <c r="J41" s="49"/>
      <c r="K41" s="50"/>
      <c r="L41" s="24">
        <f t="shared" si="6"/>
        <v>800</v>
      </c>
      <c r="M41" s="25">
        <f t="shared" si="7"/>
        <v>700</v>
      </c>
    </row>
    <row r="42" spans="2:13" x14ac:dyDescent="0.25">
      <c r="B42" s="127">
        <v>613001</v>
      </c>
      <c r="C42" s="107" t="s">
        <v>56</v>
      </c>
      <c r="D42" s="18"/>
      <c r="E42" s="18"/>
      <c r="F42" s="19"/>
      <c r="G42" s="20"/>
      <c r="H42" s="21"/>
      <c r="I42" s="21"/>
      <c r="J42" s="49"/>
      <c r="K42" s="50">
        <v>0</v>
      </c>
      <c r="L42" s="24">
        <f t="shared" si="6"/>
        <v>0</v>
      </c>
      <c r="M42" s="25">
        <f t="shared" si="7"/>
        <v>0</v>
      </c>
    </row>
    <row r="43" spans="2:13" x14ac:dyDescent="0.25">
      <c r="B43" s="127">
        <v>616002</v>
      </c>
      <c r="C43" s="107" t="s">
        <v>57</v>
      </c>
      <c r="D43" s="18"/>
      <c r="E43" s="18"/>
      <c r="F43" s="74"/>
      <c r="G43" s="20"/>
      <c r="H43" s="21"/>
      <c r="I43" s="21"/>
      <c r="J43" s="49"/>
      <c r="K43" s="50"/>
      <c r="L43" s="24">
        <f t="shared" si="6"/>
        <v>0</v>
      </c>
      <c r="M43" s="25">
        <f t="shared" si="7"/>
        <v>0</v>
      </c>
    </row>
    <row r="44" spans="2:13" x14ac:dyDescent="0.25">
      <c r="B44" s="127">
        <v>616802</v>
      </c>
      <c r="C44" s="107" t="s">
        <v>58</v>
      </c>
      <c r="D44" s="18"/>
      <c r="E44" s="18"/>
      <c r="F44" s="19"/>
      <c r="G44" s="20"/>
      <c r="H44" s="21"/>
      <c r="I44" s="21"/>
      <c r="J44" s="49"/>
      <c r="K44" s="50">
        <v>0</v>
      </c>
      <c r="L44" s="24">
        <f t="shared" si="6"/>
        <v>0</v>
      </c>
      <c r="M44" s="25">
        <f t="shared" si="7"/>
        <v>0</v>
      </c>
    </row>
    <row r="45" spans="2:13" ht="15" customHeight="1" x14ac:dyDescent="0.25">
      <c r="B45" s="127">
        <v>616815</v>
      </c>
      <c r="C45" s="107" t="s">
        <v>59</v>
      </c>
      <c r="D45" s="18"/>
      <c r="E45" s="18"/>
      <c r="F45" s="74"/>
      <c r="G45" s="20"/>
      <c r="H45" s="21"/>
      <c r="I45" s="21"/>
      <c r="J45" s="49"/>
      <c r="K45" s="75"/>
      <c r="L45" s="24">
        <f t="shared" si="6"/>
        <v>0</v>
      </c>
      <c r="M45" s="25">
        <f t="shared" si="7"/>
        <v>0</v>
      </c>
    </row>
    <row r="46" spans="2:13" ht="15" customHeight="1" x14ac:dyDescent="0.25">
      <c r="B46" s="127">
        <v>616816</v>
      </c>
      <c r="C46" s="107" t="s">
        <v>60</v>
      </c>
      <c r="D46" s="18"/>
      <c r="E46" s="18"/>
      <c r="F46" s="19"/>
      <c r="G46" s="20"/>
      <c r="H46" s="21"/>
      <c r="I46" s="21"/>
      <c r="J46" s="49"/>
      <c r="K46" s="50">
        <v>0</v>
      </c>
      <c r="L46" s="24">
        <f t="shared" si="6"/>
        <v>0</v>
      </c>
      <c r="M46" s="25">
        <f t="shared" si="7"/>
        <v>0</v>
      </c>
    </row>
    <row r="47" spans="2:13" x14ac:dyDescent="0.25">
      <c r="B47" s="127">
        <v>616817</v>
      </c>
      <c r="C47" s="107" t="s">
        <v>61</v>
      </c>
      <c r="D47" s="18"/>
      <c r="E47" s="18"/>
      <c r="F47" s="19"/>
      <c r="G47" s="20"/>
      <c r="H47" s="21"/>
      <c r="I47" s="21"/>
      <c r="J47" s="49"/>
      <c r="K47" s="50"/>
      <c r="L47" s="24">
        <f t="shared" si="6"/>
        <v>0</v>
      </c>
      <c r="M47" s="25">
        <f t="shared" si="7"/>
        <v>0</v>
      </c>
    </row>
    <row r="48" spans="2:13" x14ac:dyDescent="0.25">
      <c r="B48" s="127">
        <v>619801</v>
      </c>
      <c r="C48" s="107" t="s">
        <v>62</v>
      </c>
      <c r="D48" s="18"/>
      <c r="E48" s="18"/>
      <c r="F48" s="19"/>
      <c r="G48" s="20"/>
      <c r="H48" s="21"/>
      <c r="I48" s="21"/>
      <c r="J48" s="49"/>
      <c r="K48" s="50">
        <v>0</v>
      </c>
      <c r="L48" s="24">
        <f t="shared" si="6"/>
        <v>0</v>
      </c>
      <c r="M48" s="25">
        <f t="shared" si="7"/>
        <v>0</v>
      </c>
    </row>
    <row r="49" spans="2:13" x14ac:dyDescent="0.25">
      <c r="B49" s="127">
        <v>620675</v>
      </c>
      <c r="C49" s="107" t="s">
        <v>63</v>
      </c>
      <c r="D49" s="18"/>
      <c r="E49" s="18"/>
      <c r="F49" s="19"/>
      <c r="G49" s="20"/>
      <c r="H49" s="21"/>
      <c r="I49" s="21"/>
      <c r="J49" s="49"/>
      <c r="K49" s="50"/>
      <c r="L49" s="24">
        <f t="shared" si="6"/>
        <v>0</v>
      </c>
      <c r="M49" s="25">
        <f t="shared" si="7"/>
        <v>0</v>
      </c>
    </row>
    <row r="50" spans="2:13" x14ac:dyDescent="0.25">
      <c r="B50" s="127">
        <v>660001</v>
      </c>
      <c r="C50" s="107" t="s">
        <v>64</v>
      </c>
      <c r="D50" s="18"/>
      <c r="E50" s="18"/>
      <c r="F50" s="19"/>
      <c r="G50" s="20"/>
      <c r="H50" s="21"/>
      <c r="I50" s="21"/>
      <c r="J50" s="49"/>
      <c r="K50" s="50"/>
      <c r="L50" s="24">
        <f t="shared" si="6"/>
        <v>0</v>
      </c>
      <c r="M50" s="25">
        <f t="shared" si="7"/>
        <v>0</v>
      </c>
    </row>
    <row r="51" spans="2:13" ht="15" customHeight="1" x14ac:dyDescent="0.25">
      <c r="B51" s="127">
        <v>660002</v>
      </c>
      <c r="C51" s="107" t="s">
        <v>27</v>
      </c>
      <c r="D51" s="18"/>
      <c r="E51" s="18"/>
      <c r="F51" s="19"/>
      <c r="G51" s="20"/>
      <c r="H51" s="21"/>
      <c r="I51" s="21"/>
      <c r="J51" s="49"/>
      <c r="K51" s="50"/>
      <c r="L51" s="24">
        <f t="shared" si="6"/>
        <v>0</v>
      </c>
      <c r="M51" s="25">
        <f t="shared" si="7"/>
        <v>0</v>
      </c>
    </row>
    <row r="52" spans="2:13" ht="15" customHeight="1" x14ac:dyDescent="0.25">
      <c r="B52" s="188">
        <v>660002</v>
      </c>
      <c r="C52" s="189" t="s">
        <v>96</v>
      </c>
      <c r="D52" s="18"/>
      <c r="E52" s="18"/>
      <c r="F52" s="198">
        <v>1000</v>
      </c>
      <c r="G52" s="20"/>
      <c r="H52" s="21">
        <v>500</v>
      </c>
      <c r="I52" s="21">
        <v>500</v>
      </c>
      <c r="J52" s="49"/>
      <c r="K52" s="50"/>
      <c r="L52" s="24">
        <f t="shared" ref="L52" si="8">SUM(G52:K52)</f>
        <v>1000</v>
      </c>
      <c r="M52" s="25">
        <f t="shared" ref="M52" si="9">F52-L52</f>
        <v>0</v>
      </c>
    </row>
    <row r="53" spans="2:13" x14ac:dyDescent="0.25">
      <c r="B53" s="127">
        <v>660003</v>
      </c>
      <c r="C53" s="107" t="s">
        <v>65</v>
      </c>
      <c r="D53" s="18"/>
      <c r="E53" s="18"/>
      <c r="F53" s="19"/>
      <c r="G53" s="20"/>
      <c r="H53" s="21"/>
      <c r="I53" s="21"/>
      <c r="J53" s="49"/>
      <c r="K53" s="50"/>
      <c r="L53" s="24">
        <f t="shared" si="6"/>
        <v>0</v>
      </c>
      <c r="M53" s="25">
        <f t="shared" si="7"/>
        <v>0</v>
      </c>
    </row>
    <row r="54" spans="2:13" x14ac:dyDescent="0.25">
      <c r="B54" s="127">
        <v>660017</v>
      </c>
      <c r="C54" s="107" t="s">
        <v>66</v>
      </c>
      <c r="D54" s="18"/>
      <c r="E54" s="18"/>
      <c r="F54" s="19"/>
      <c r="G54" s="20"/>
      <c r="H54" s="21"/>
      <c r="I54" s="21"/>
      <c r="J54" s="49"/>
      <c r="K54" s="50"/>
      <c r="L54" s="24">
        <f>SUM(G54:K54)</f>
        <v>0</v>
      </c>
      <c r="M54" s="25">
        <f t="shared" si="7"/>
        <v>0</v>
      </c>
    </row>
    <row r="55" spans="2:13" x14ac:dyDescent="0.25">
      <c r="B55" s="127">
        <v>660021</v>
      </c>
      <c r="C55" s="107" t="s">
        <v>67</v>
      </c>
      <c r="D55" s="18"/>
      <c r="E55" s="18"/>
      <c r="F55" s="19"/>
      <c r="G55" s="20"/>
      <c r="H55" s="21"/>
      <c r="I55" s="21"/>
      <c r="J55" s="49"/>
      <c r="K55" s="50"/>
      <c r="L55" s="24">
        <f t="shared" si="6"/>
        <v>0</v>
      </c>
      <c r="M55" s="25">
        <f t="shared" si="7"/>
        <v>0</v>
      </c>
    </row>
    <row r="56" spans="2:13" x14ac:dyDescent="0.25">
      <c r="B56" s="188">
        <v>660021</v>
      </c>
      <c r="C56" s="189" t="s">
        <v>97</v>
      </c>
      <c r="D56" s="18"/>
      <c r="E56" s="18"/>
      <c r="F56" s="198">
        <v>1000</v>
      </c>
      <c r="G56" s="20"/>
      <c r="H56" s="21">
        <v>500</v>
      </c>
      <c r="I56" s="21">
        <v>500</v>
      </c>
      <c r="J56" s="49"/>
      <c r="K56" s="50"/>
      <c r="L56" s="24">
        <f t="shared" ref="L56" si="10">SUM(G56:K56)</f>
        <v>1000</v>
      </c>
      <c r="M56" s="25">
        <f t="shared" ref="M56" si="11">F56-L56</f>
        <v>0</v>
      </c>
    </row>
    <row r="57" spans="2:13" ht="15" customHeight="1" x14ac:dyDescent="0.25">
      <c r="B57" s="127">
        <v>660041</v>
      </c>
      <c r="C57" s="107" t="s">
        <v>68</v>
      </c>
      <c r="D57" s="18"/>
      <c r="E57" s="18"/>
      <c r="F57" s="74"/>
      <c r="G57" s="20"/>
      <c r="H57" s="76"/>
      <c r="I57" s="76"/>
      <c r="J57" s="49"/>
      <c r="K57" s="50"/>
      <c r="L57" s="24">
        <f t="shared" si="6"/>
        <v>0</v>
      </c>
      <c r="M57" s="25">
        <f t="shared" si="7"/>
        <v>0</v>
      </c>
    </row>
    <row r="58" spans="2:13" ht="15" customHeight="1" x14ac:dyDescent="0.25">
      <c r="B58" s="127">
        <v>660090</v>
      </c>
      <c r="C58" s="107" t="s">
        <v>69</v>
      </c>
      <c r="D58" s="18"/>
      <c r="E58" s="18"/>
      <c r="F58" s="19"/>
      <c r="G58" s="20"/>
      <c r="H58" s="21"/>
      <c r="I58" s="21"/>
      <c r="J58" s="49"/>
      <c r="K58" s="50"/>
      <c r="L58" s="24">
        <f t="shared" si="6"/>
        <v>0</v>
      </c>
      <c r="M58" s="25">
        <f t="shared" si="7"/>
        <v>0</v>
      </c>
    </row>
    <row r="59" spans="2:13" ht="15" customHeight="1" x14ac:dyDescent="0.25">
      <c r="B59" s="127">
        <v>660880</v>
      </c>
      <c r="C59" s="107" t="s">
        <v>28</v>
      </c>
      <c r="D59" s="18"/>
      <c r="E59" s="18"/>
      <c r="F59" s="19"/>
      <c r="G59" s="20"/>
      <c r="H59" s="21"/>
      <c r="I59" s="21"/>
      <c r="J59" s="49"/>
      <c r="K59" s="50"/>
      <c r="L59" s="24"/>
      <c r="M59" s="25"/>
    </row>
    <row r="60" spans="2:13" ht="15" customHeight="1" x14ac:dyDescent="0.25">
      <c r="B60" s="127">
        <v>660887</v>
      </c>
      <c r="C60" s="107" t="s">
        <v>29</v>
      </c>
      <c r="D60" s="18"/>
      <c r="E60" s="18"/>
      <c r="F60" s="74"/>
      <c r="G60" s="20"/>
      <c r="H60" s="21"/>
      <c r="I60" s="21"/>
      <c r="J60" s="49"/>
      <c r="K60" s="50"/>
      <c r="L60" s="24">
        <f t="shared" si="6"/>
        <v>0</v>
      </c>
      <c r="M60" s="25">
        <f t="shared" si="7"/>
        <v>0</v>
      </c>
    </row>
    <row r="61" spans="2:13" ht="15" customHeight="1" x14ac:dyDescent="0.25">
      <c r="B61" s="129">
        <v>660888</v>
      </c>
      <c r="C61" s="107" t="s">
        <v>30</v>
      </c>
      <c r="D61" s="18"/>
      <c r="E61" s="18"/>
      <c r="F61" s="19"/>
      <c r="G61" s="20"/>
      <c r="H61" s="21"/>
      <c r="I61" s="21"/>
      <c r="J61" s="49"/>
      <c r="K61" s="50"/>
      <c r="L61" s="24">
        <f t="shared" si="6"/>
        <v>0</v>
      </c>
      <c r="M61" s="25">
        <f t="shared" si="7"/>
        <v>0</v>
      </c>
    </row>
    <row r="62" spans="2:13" ht="15.75" thickBot="1" x14ac:dyDescent="0.3">
      <c r="B62" s="130"/>
      <c r="C62" s="73"/>
      <c r="D62" s="18"/>
      <c r="E62" s="18"/>
      <c r="F62" s="77"/>
      <c r="G62" s="78"/>
      <c r="H62" s="21"/>
      <c r="I62" s="21"/>
      <c r="J62" s="49"/>
      <c r="K62" s="75"/>
      <c r="L62" s="24">
        <f t="shared" si="6"/>
        <v>0</v>
      </c>
      <c r="M62" s="25">
        <f t="shared" si="7"/>
        <v>0</v>
      </c>
    </row>
    <row r="63" spans="2:13" ht="15.75" hidden="1" thickBot="1" x14ac:dyDescent="0.3">
      <c r="B63" s="131"/>
      <c r="C63" s="79"/>
      <c r="D63" s="80"/>
      <c r="E63" s="80"/>
      <c r="F63" s="81"/>
      <c r="G63" s="82"/>
      <c r="H63" s="83"/>
      <c r="I63" s="83"/>
      <c r="J63" s="84"/>
      <c r="K63" s="85"/>
      <c r="L63" s="86">
        <f>SUM(G63:J63)</f>
        <v>0</v>
      </c>
      <c r="M63" s="87">
        <f t="shared" si="7"/>
        <v>0</v>
      </c>
    </row>
    <row r="64" spans="2:13" ht="15" customHeight="1" thickBot="1" x14ac:dyDescent="0.3">
      <c r="B64" s="246" t="s">
        <v>31</v>
      </c>
      <c r="C64" s="247"/>
      <c r="D64" s="32">
        <f>SUM(D35:D62)</f>
        <v>0</v>
      </c>
      <c r="E64" s="32">
        <f>SUM(E35:E62)</f>
        <v>0</v>
      </c>
      <c r="F64" s="33">
        <f>SUM(F35:F63)</f>
        <v>12500</v>
      </c>
      <c r="G64" s="34">
        <f>SUM(G35:G63)</f>
        <v>0</v>
      </c>
      <c r="H64" s="35">
        <f>SUM(H35:H63)</f>
        <v>1800</v>
      </c>
      <c r="I64" s="35">
        <f>SUM(I35:I63)</f>
        <v>1500</v>
      </c>
      <c r="J64" s="36">
        <f>SUM(J35:J63)</f>
        <v>8500</v>
      </c>
      <c r="K64" s="64">
        <f>SUM(K35:K62)</f>
        <v>0</v>
      </c>
      <c r="L64" s="38">
        <f>SUM(L35:L63)</f>
        <v>11800</v>
      </c>
      <c r="M64" s="39">
        <f>SUM(M35:M63)</f>
        <v>700</v>
      </c>
    </row>
    <row r="65" spans="2:13" ht="12" customHeight="1" thickBot="1" x14ac:dyDescent="0.3">
      <c r="B65" s="254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6"/>
    </row>
    <row r="66" spans="2:13" ht="15.75" customHeight="1" thickBot="1" x14ac:dyDescent="0.3">
      <c r="B66" s="220" t="s">
        <v>77</v>
      </c>
      <c r="C66" s="257"/>
      <c r="D66" s="32"/>
      <c r="E66" s="32"/>
      <c r="F66" s="88">
        <f>F32+F64</f>
        <v>24500</v>
      </c>
      <c r="G66" s="89">
        <f>G32+G64</f>
        <v>3000</v>
      </c>
      <c r="H66" s="90">
        <f>H32+H64</f>
        <v>4800</v>
      </c>
      <c r="I66" s="90">
        <f>I32+I64</f>
        <v>4500</v>
      </c>
      <c r="J66" s="91">
        <f>J32+J64</f>
        <v>11500</v>
      </c>
      <c r="K66" s="92">
        <f>K64+K32</f>
        <v>0</v>
      </c>
      <c r="L66" s="93">
        <f>L32+L64</f>
        <v>23800</v>
      </c>
      <c r="M66" s="39">
        <f>M32+M64</f>
        <v>700</v>
      </c>
    </row>
    <row r="67" spans="2:13" ht="6" customHeight="1" thickBot="1" x14ac:dyDescent="0.3">
      <c r="B67" s="122"/>
      <c r="C67" s="123"/>
      <c r="D67" s="124"/>
      <c r="E67" s="124"/>
      <c r="F67" s="132"/>
      <c r="G67" s="124"/>
      <c r="H67" s="124"/>
      <c r="I67" s="124"/>
      <c r="J67" s="124"/>
      <c r="K67" s="124"/>
      <c r="L67" s="124"/>
      <c r="M67" s="133"/>
    </row>
    <row r="68" spans="2:13" ht="17.25" customHeight="1" thickTop="1" thickBot="1" x14ac:dyDescent="0.3">
      <c r="B68" s="258" t="s">
        <v>78</v>
      </c>
      <c r="C68" s="259"/>
      <c r="D68" s="94"/>
      <c r="E68" s="94"/>
      <c r="F68" s="95">
        <f t="shared" ref="F68:L68" si="12">F18-F66</f>
        <v>1000</v>
      </c>
      <c r="G68" s="96">
        <f t="shared" si="12"/>
        <v>-3000</v>
      </c>
      <c r="H68" s="97">
        <f t="shared" si="12"/>
        <v>-2800</v>
      </c>
      <c r="I68" s="97">
        <f t="shared" si="12"/>
        <v>7500</v>
      </c>
      <c r="J68" s="98">
        <f t="shared" si="12"/>
        <v>-11500</v>
      </c>
      <c r="K68" s="99">
        <f t="shared" si="12"/>
        <v>10500</v>
      </c>
      <c r="L68" s="114">
        <f t="shared" si="12"/>
        <v>700</v>
      </c>
      <c r="M68" s="134">
        <f>M66-M18</f>
        <v>-300</v>
      </c>
    </row>
    <row r="69" spans="2:13" ht="10.5" customHeight="1" thickTop="1" x14ac:dyDescent="0.25">
      <c r="B69" s="122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5"/>
    </row>
    <row r="70" spans="2:13" x14ac:dyDescent="0.25">
      <c r="B70" s="260" t="s">
        <v>83</v>
      </c>
      <c r="C70" s="261"/>
      <c r="D70" s="261"/>
      <c r="E70" s="135"/>
      <c r="F70" s="262" t="s">
        <v>84</v>
      </c>
      <c r="G70" s="262"/>
      <c r="H70" s="262"/>
      <c r="I70" s="135"/>
      <c r="J70" s="263" t="s">
        <v>105</v>
      </c>
      <c r="K70" s="263"/>
      <c r="L70" s="263"/>
      <c r="M70" s="152">
        <f>D81</f>
        <v>20500</v>
      </c>
    </row>
    <row r="71" spans="2:13" ht="15" customHeight="1" x14ac:dyDescent="0.25">
      <c r="B71" s="140" t="s">
        <v>33</v>
      </c>
      <c r="C71" s="141" t="s">
        <v>108</v>
      </c>
      <c r="D71" s="142">
        <v>20000</v>
      </c>
      <c r="E71" s="135"/>
      <c r="F71" s="242"/>
      <c r="G71" s="242"/>
      <c r="H71" s="143">
        <v>3000</v>
      </c>
      <c r="I71" s="135"/>
      <c r="J71" s="153" t="s">
        <v>46</v>
      </c>
      <c r="K71" s="154"/>
      <c r="L71" s="154"/>
      <c r="M71" s="155">
        <f>H74+H75+H76+H82</f>
        <v>5000</v>
      </c>
    </row>
    <row r="72" spans="2:13" x14ac:dyDescent="0.25">
      <c r="B72" s="144" t="s">
        <v>35</v>
      </c>
      <c r="C72" s="141" t="s">
        <v>90</v>
      </c>
      <c r="D72" s="142">
        <v>500</v>
      </c>
      <c r="E72" s="135"/>
      <c r="F72" s="242"/>
      <c r="G72" s="242"/>
      <c r="H72" s="118"/>
      <c r="I72" s="135"/>
      <c r="J72" s="191" t="s">
        <v>104</v>
      </c>
      <c r="K72" s="154"/>
      <c r="L72" s="154"/>
      <c r="M72" s="156">
        <f>SUM(M70:M71)</f>
        <v>25500</v>
      </c>
    </row>
    <row r="73" spans="2:13" x14ac:dyDescent="0.25">
      <c r="B73" s="270" t="s">
        <v>88</v>
      </c>
      <c r="C73" s="271"/>
      <c r="D73" s="146">
        <f>D71+D72</f>
        <v>20500</v>
      </c>
      <c r="E73" s="135"/>
      <c r="F73" s="147"/>
      <c r="G73" s="148"/>
      <c r="H73" s="118">
        <v>0</v>
      </c>
      <c r="I73" s="135"/>
      <c r="J73" s="153" t="s">
        <v>85</v>
      </c>
      <c r="K73" s="157"/>
      <c r="L73" s="157"/>
      <c r="M73" s="155">
        <f>L32</f>
        <v>12000</v>
      </c>
    </row>
    <row r="74" spans="2:13" ht="29.25" customHeight="1" x14ac:dyDescent="0.25">
      <c r="B74" s="149"/>
      <c r="C74" s="150"/>
      <c r="D74" s="151"/>
      <c r="E74" s="135"/>
      <c r="F74" s="272" t="s">
        <v>37</v>
      </c>
      <c r="G74" s="272"/>
      <c r="H74" s="101">
        <f>H71-H72-H73</f>
        <v>3000</v>
      </c>
      <c r="I74" s="135"/>
      <c r="J74" s="274" t="s">
        <v>39</v>
      </c>
      <c r="K74" s="274"/>
      <c r="L74" s="274"/>
      <c r="M74" s="158">
        <f>M72-M73</f>
        <v>13500</v>
      </c>
    </row>
    <row r="75" spans="2:13" ht="20.25" customHeight="1" x14ac:dyDescent="0.25">
      <c r="B75" s="149"/>
      <c r="C75" s="150"/>
      <c r="D75" s="151"/>
      <c r="E75" s="135"/>
      <c r="F75" s="273" t="s">
        <v>79</v>
      </c>
      <c r="G75" s="273"/>
      <c r="H75" s="101">
        <v>0</v>
      </c>
      <c r="I75" s="135"/>
      <c r="J75" s="162"/>
      <c r="K75" s="163"/>
      <c r="L75" s="163"/>
      <c r="M75" s="164"/>
    </row>
    <row r="76" spans="2:13" ht="15" customHeight="1" x14ac:dyDescent="0.25">
      <c r="B76" s="149"/>
      <c r="C76" s="150"/>
      <c r="D76" s="151"/>
      <c r="E76" s="135"/>
      <c r="F76" s="273" t="s">
        <v>80</v>
      </c>
      <c r="G76" s="273"/>
      <c r="H76" s="101"/>
      <c r="I76" s="135"/>
      <c r="J76" s="190" t="s">
        <v>93</v>
      </c>
      <c r="K76" s="163"/>
      <c r="L76" s="163"/>
      <c r="M76" s="165">
        <f>M74-M75</f>
        <v>13500</v>
      </c>
    </row>
    <row r="77" spans="2:13" ht="25.5" customHeight="1" x14ac:dyDescent="0.25">
      <c r="B77" s="149"/>
      <c r="C77" s="150"/>
      <c r="D77" s="151"/>
      <c r="E77" s="124"/>
      <c r="F77" s="275"/>
      <c r="G77" s="275"/>
      <c r="H77" s="101"/>
      <c r="I77" s="124"/>
      <c r="J77" s="193" t="s">
        <v>103</v>
      </c>
      <c r="K77" s="157"/>
      <c r="L77" s="157"/>
      <c r="M77" s="167">
        <f>SUM(F26,F35:F38,F40:F41,F43,F45,F47:F60,F62)</f>
        <v>12500</v>
      </c>
    </row>
    <row r="78" spans="2:13" ht="15.75" thickBot="1" x14ac:dyDescent="0.3">
      <c r="B78" s="264" t="s">
        <v>109</v>
      </c>
      <c r="C78" s="265"/>
      <c r="D78" s="102">
        <f>SUM(D73:D77)</f>
        <v>20500</v>
      </c>
      <c r="E78" s="124"/>
      <c r="F78" s="262" t="s">
        <v>38</v>
      </c>
      <c r="G78" s="262"/>
      <c r="H78" s="262"/>
      <c r="I78" s="124"/>
      <c r="J78" s="194" t="s">
        <v>102</v>
      </c>
      <c r="K78" s="157"/>
      <c r="L78" s="157"/>
      <c r="M78" s="169">
        <f>M76-M77</f>
        <v>1000</v>
      </c>
    </row>
    <row r="79" spans="2:13" ht="15.75" thickTop="1" x14ac:dyDescent="0.25">
      <c r="B79" s="149"/>
      <c r="C79" s="150"/>
      <c r="D79" s="151"/>
      <c r="E79" s="124"/>
      <c r="F79" s="159" t="s">
        <v>40</v>
      </c>
      <c r="G79" s="160"/>
      <c r="H79" s="100">
        <v>1000</v>
      </c>
      <c r="I79" s="161"/>
      <c r="J79" s="268"/>
      <c r="K79" s="268"/>
      <c r="L79" s="268"/>
      <c r="M79" s="269"/>
    </row>
    <row r="80" spans="2:13" x14ac:dyDescent="0.25">
      <c r="B80" s="149"/>
      <c r="C80" s="150"/>
      <c r="D80" s="151"/>
      <c r="E80" s="124"/>
      <c r="F80" s="159" t="s">
        <v>41</v>
      </c>
      <c r="G80" s="160"/>
      <c r="H80" s="100">
        <v>1000</v>
      </c>
      <c r="I80" s="124"/>
      <c r="J80" s="268"/>
      <c r="K80" s="268"/>
      <c r="L80" s="268"/>
      <c r="M80" s="269"/>
    </row>
    <row r="81" spans="2:13" x14ac:dyDescent="0.25">
      <c r="B81" s="264" t="s">
        <v>92</v>
      </c>
      <c r="C81" s="265"/>
      <c r="D81" s="166">
        <f>SUM(D78:D80)</f>
        <v>20500</v>
      </c>
      <c r="E81" s="124"/>
      <c r="F81" s="159" t="s">
        <v>42</v>
      </c>
      <c r="G81" s="160"/>
      <c r="H81" s="103"/>
      <c r="I81" s="124"/>
      <c r="J81" s="136" t="s">
        <v>32</v>
      </c>
      <c r="K81" s="137"/>
      <c r="L81" s="138"/>
      <c r="M81" s="139">
        <f>F68</f>
        <v>1000</v>
      </c>
    </row>
    <row r="82" spans="2:13" x14ac:dyDescent="0.25">
      <c r="B82" s="266"/>
      <c r="C82" s="267"/>
      <c r="D82" s="267"/>
      <c r="E82" s="124"/>
      <c r="F82" s="168" t="s">
        <v>38</v>
      </c>
      <c r="G82" s="160"/>
      <c r="H82" s="117">
        <f>SUM(H79:H81)</f>
        <v>2000</v>
      </c>
      <c r="I82" s="124"/>
      <c r="J82" s="136" t="s">
        <v>34</v>
      </c>
      <c r="K82" s="137"/>
      <c r="L82" s="138"/>
      <c r="M82" s="139">
        <f>M68</f>
        <v>-300</v>
      </c>
    </row>
    <row r="83" spans="2:13" x14ac:dyDescent="0.25">
      <c r="B83" s="122"/>
      <c r="C83" s="170"/>
      <c r="D83" s="171"/>
      <c r="E83" s="124"/>
      <c r="F83" s="123"/>
      <c r="G83" s="123"/>
      <c r="H83" s="172"/>
      <c r="I83" s="124"/>
      <c r="J83" s="136" t="s">
        <v>36</v>
      </c>
      <c r="K83" s="137"/>
      <c r="L83" s="137"/>
      <c r="M83" s="145">
        <f>M81+M82</f>
        <v>700</v>
      </c>
    </row>
    <row r="84" spans="2:13" ht="18.75" x14ac:dyDescent="0.25">
      <c r="B84" s="173" t="s">
        <v>43</v>
      </c>
      <c r="C84" s="123"/>
      <c r="D84" s="123"/>
      <c r="E84" s="124"/>
      <c r="F84" s="174" t="s">
        <v>44</v>
      </c>
      <c r="G84" s="175"/>
      <c r="H84" s="172"/>
      <c r="I84" s="124"/>
      <c r="J84" s="123"/>
      <c r="K84" s="123"/>
      <c r="L84" s="123"/>
      <c r="M84" s="125"/>
    </row>
    <row r="85" spans="2:13" ht="18.75" x14ac:dyDescent="0.25">
      <c r="B85" s="173"/>
      <c r="C85" s="123"/>
      <c r="D85" s="123" t="s">
        <v>113</v>
      </c>
      <c r="E85" s="124"/>
      <c r="F85" s="174"/>
      <c r="G85" s="175"/>
      <c r="H85" s="172"/>
      <c r="I85" s="124"/>
      <c r="J85" s="123"/>
      <c r="K85" s="123"/>
      <c r="L85" s="123"/>
      <c r="M85" s="125"/>
    </row>
    <row r="86" spans="2:13" ht="18.75" x14ac:dyDescent="0.25">
      <c r="B86" s="173"/>
      <c r="C86" s="123"/>
      <c r="D86" s="123"/>
      <c r="E86" s="124"/>
      <c r="F86" s="174"/>
      <c r="G86" s="175"/>
      <c r="H86" s="172"/>
      <c r="I86" s="124"/>
      <c r="J86" s="123"/>
      <c r="K86" s="123"/>
      <c r="L86" s="123"/>
      <c r="M86" s="125"/>
    </row>
    <row r="87" spans="2:13" ht="15.75" thickBot="1" x14ac:dyDescent="0.3">
      <c r="B87" s="176"/>
      <c r="C87" s="177"/>
      <c r="D87" s="178"/>
      <c r="E87" s="179"/>
      <c r="F87" s="179"/>
      <c r="G87" s="177"/>
      <c r="H87" s="179"/>
      <c r="I87" s="177"/>
      <c r="J87" s="177"/>
      <c r="K87" s="177"/>
      <c r="L87" s="177"/>
      <c r="M87" s="180"/>
    </row>
    <row r="88" spans="2:13" x14ac:dyDescent="0.25">
      <c r="F88" s="104"/>
      <c r="G88" s="104"/>
      <c r="H88" s="40"/>
      <c r="I88" s="40"/>
    </row>
    <row r="89" spans="2:13" x14ac:dyDescent="0.25">
      <c r="D89" s="40"/>
      <c r="E89" s="40"/>
      <c r="F89" s="40"/>
      <c r="G89" s="40"/>
      <c r="H89" s="40"/>
      <c r="I89" s="40"/>
    </row>
    <row r="90" spans="2:13" x14ac:dyDescent="0.25">
      <c r="D90" s="40"/>
      <c r="E90" s="40"/>
      <c r="F90" s="40"/>
      <c r="G90" s="40"/>
      <c r="H90" s="40"/>
      <c r="I90" s="40"/>
    </row>
    <row r="91" spans="2:13" x14ac:dyDescent="0.25">
      <c r="D91" s="40"/>
      <c r="E91" s="40"/>
      <c r="F91" s="40"/>
      <c r="G91" s="40"/>
      <c r="H91" s="40"/>
      <c r="I91" s="40"/>
    </row>
    <row r="92" spans="2:13" x14ac:dyDescent="0.25">
      <c r="D92" s="40"/>
      <c r="E92" s="40"/>
      <c r="F92" s="40"/>
      <c r="G92" s="40"/>
      <c r="H92" s="40"/>
      <c r="I92" s="40"/>
    </row>
    <row r="93" spans="2:13" x14ac:dyDescent="0.25">
      <c r="D93" s="40"/>
      <c r="E93" s="40"/>
      <c r="F93" s="40"/>
      <c r="G93" s="40"/>
      <c r="H93" s="40"/>
      <c r="I93" s="40"/>
    </row>
    <row r="94" spans="2:13" x14ac:dyDescent="0.25">
      <c r="D94" s="40"/>
      <c r="E94" s="40"/>
      <c r="F94" s="40"/>
      <c r="G94" s="40"/>
      <c r="H94" s="40"/>
      <c r="I94" s="40"/>
    </row>
    <row r="95" spans="2:13" x14ac:dyDescent="0.25">
      <c r="D95" s="40"/>
      <c r="E95" s="40"/>
      <c r="F95" s="40"/>
      <c r="G95" s="40"/>
      <c r="H95" s="40"/>
    </row>
    <row r="96" spans="2:13" x14ac:dyDescent="0.25">
      <c r="D96" s="40"/>
      <c r="F96" s="40"/>
      <c r="G96" s="40"/>
      <c r="H96" s="40"/>
    </row>
    <row r="97" spans="4:8" x14ac:dyDescent="0.25">
      <c r="D97" s="40"/>
      <c r="F97" s="40"/>
      <c r="G97" s="40"/>
      <c r="H97" s="40"/>
    </row>
    <row r="98" spans="4:8" x14ac:dyDescent="0.25">
      <c r="D98" s="40"/>
      <c r="F98" s="40"/>
      <c r="G98" s="40"/>
      <c r="H98" s="40"/>
    </row>
    <row r="99" spans="4:8" x14ac:dyDescent="0.25">
      <c r="D99" s="40"/>
      <c r="F99" s="40"/>
      <c r="G99" s="40"/>
      <c r="H99" s="40"/>
    </row>
  </sheetData>
  <mergeCells count="42">
    <mergeCell ref="B1:M1"/>
    <mergeCell ref="B2:M2"/>
    <mergeCell ref="B3:M3"/>
    <mergeCell ref="B5:M5"/>
    <mergeCell ref="B6:M6"/>
    <mergeCell ref="M7:M8"/>
    <mergeCell ref="B18:C18"/>
    <mergeCell ref="B20:C21"/>
    <mergeCell ref="D20:E20"/>
    <mergeCell ref="G20:J20"/>
    <mergeCell ref="K20:K21"/>
    <mergeCell ref="L20:L21"/>
    <mergeCell ref="M20:M21"/>
    <mergeCell ref="B7:C8"/>
    <mergeCell ref="D7:E7"/>
    <mergeCell ref="G7:J7"/>
    <mergeCell ref="K7:K8"/>
    <mergeCell ref="L7:L8"/>
    <mergeCell ref="B81:C81"/>
    <mergeCell ref="B82:D82"/>
    <mergeCell ref="F72:G72"/>
    <mergeCell ref="B22:M22"/>
    <mergeCell ref="B32:C32"/>
    <mergeCell ref="B33:M33"/>
    <mergeCell ref="B34:M34"/>
    <mergeCell ref="B64:C64"/>
    <mergeCell ref="B65:M65"/>
    <mergeCell ref="B66:C66"/>
    <mergeCell ref="B68:C68"/>
    <mergeCell ref="B70:D70"/>
    <mergeCell ref="F70:H70"/>
    <mergeCell ref="F71:G71"/>
    <mergeCell ref="J79:M80"/>
    <mergeCell ref="B73:C73"/>
    <mergeCell ref="B78:C78"/>
    <mergeCell ref="F78:H78"/>
    <mergeCell ref="J74:L74"/>
    <mergeCell ref="F74:G74"/>
    <mergeCell ref="J70:L70"/>
    <mergeCell ref="F75:G75"/>
    <mergeCell ref="F76:G76"/>
    <mergeCell ref="F77:G77"/>
  </mergeCells>
  <printOptions horizontalCentered="1"/>
  <pageMargins left="0.24" right="0" top="0" bottom="0" header="0" footer="0"/>
  <pageSetup scale="57" orientation="portrait"/>
  <headerFooter>
    <oddHeader xml:space="preserve">&amp;L&amp;"-,Bold Italic"&amp;10           &amp;D          &amp;R&amp;"-,Bold Italic"&amp;10&amp;A          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Submission Form  </vt:lpstr>
      <vt:lpstr>sample- </vt:lpstr>
    </vt:vector>
  </TitlesOfParts>
  <Company>CSUN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llegarda</dc:creator>
  <cp:lastModifiedBy>Luu, Brittnie Nicole</cp:lastModifiedBy>
  <cp:lastPrinted>2013-01-16T22:24:03Z</cp:lastPrinted>
  <dcterms:created xsi:type="dcterms:W3CDTF">2010-05-12T22:30:05Z</dcterms:created>
  <dcterms:modified xsi:type="dcterms:W3CDTF">2018-03-07T18:28:45Z</dcterms:modified>
</cp:coreProperties>
</file>