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autoCompressPictures="0"/>
  <bookViews>
    <workbookView xWindow="120" yWindow="100" windowWidth="28740" windowHeight="13600"/>
  </bookViews>
  <sheets>
    <sheet name="FUND BALANCE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2" i="1" l="1"/>
  <c r="D42" i="1"/>
  <c r="E42" i="1"/>
  <c r="F42" i="1"/>
  <c r="G42" i="1"/>
  <c r="H42" i="1"/>
  <c r="I42" i="1"/>
  <c r="J42" i="1"/>
  <c r="K42" i="1"/>
  <c r="L42" i="1"/>
  <c r="M42" i="1"/>
  <c r="N42" i="1"/>
  <c r="O42" i="1"/>
  <c r="B42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B2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B19" i="1"/>
  <c r="H43" i="1"/>
  <c r="L43" i="1"/>
  <c r="J43" i="1"/>
</calcChain>
</file>

<file path=xl/sharedStrings.xml><?xml version="1.0" encoding="utf-8"?>
<sst xmlns="http://schemas.openxmlformats.org/spreadsheetml/2006/main" count="67" uniqueCount="58">
  <si>
    <t>Academic Resources</t>
  </si>
  <si>
    <t>Faculty Affairs</t>
  </si>
  <si>
    <t>Faculty Senate</t>
  </si>
  <si>
    <t>Graduate Studies</t>
  </si>
  <si>
    <t>Grand Total</t>
  </si>
  <si>
    <t>Balance</t>
  </si>
  <si>
    <t>California State University, Northridge</t>
  </si>
  <si>
    <t>Academic Affairs</t>
  </si>
  <si>
    <t>GENERAL FUND (48501)</t>
  </si>
  <si>
    <t>LOTTERY (48101)</t>
  </si>
  <si>
    <t>CAMPUS QUALITY FEE (4852X)</t>
  </si>
  <si>
    <t>IRA (463XX)</t>
  </si>
  <si>
    <t>REIMBURSED ACTIVITIES (54XXX)</t>
  </si>
  <si>
    <t>TRUST (496XX)</t>
  </si>
  <si>
    <t>PROGRAM REINVESTMENT FUNDS (444XX)</t>
  </si>
  <si>
    <t>Area</t>
  </si>
  <si>
    <t>Instruction</t>
  </si>
  <si>
    <t>Mike Curb College of Arts, Media &amp; Communication</t>
  </si>
  <si>
    <t>College of Business &amp; Economics</t>
  </si>
  <si>
    <t>Michael D. Eisner College of Education</t>
  </si>
  <si>
    <t>College of Engineering &amp; Computer Science</t>
  </si>
  <si>
    <t>College of Health &amp; Human Development</t>
  </si>
  <si>
    <t>College of Humanities</t>
  </si>
  <si>
    <t>College of Science &amp; Mathematics</t>
  </si>
  <si>
    <t>College of Social &amp; Behavioral Sciences</t>
  </si>
  <si>
    <t>Develomental Writing</t>
  </si>
  <si>
    <t>Developmental Math</t>
  </si>
  <si>
    <t>Academic First Year Experience</t>
  </si>
  <si>
    <t>Subtotal Instruction</t>
  </si>
  <si>
    <t>Academic Affairs Support</t>
  </si>
  <si>
    <t>Library</t>
  </si>
  <si>
    <t>Educational Opportunity Program</t>
  </si>
  <si>
    <t>Admissions &amp; Records</t>
  </si>
  <si>
    <t>Learning Resources Center</t>
  </si>
  <si>
    <t>Upper Division Writing Proficiency Exam</t>
  </si>
  <si>
    <t>Academic Services for Student Athletes</t>
  </si>
  <si>
    <t>Center for Innovative &amp; Engaged Learning Opportunity</t>
  </si>
  <si>
    <t>Subtotal ACAF Support</t>
  </si>
  <si>
    <t>Academic Affairs Administration</t>
  </si>
  <si>
    <t>Central Academic Affairs</t>
  </si>
  <si>
    <t>Provost</t>
  </si>
  <si>
    <t>Institute of Sustainability</t>
  </si>
  <si>
    <t>Institute of Community, Health, &amp; Well-Being</t>
  </si>
  <si>
    <t>Valley Performing Arts Center</t>
  </si>
  <si>
    <t>Academic Affairs Web</t>
  </si>
  <si>
    <t>Undergraduate Studies</t>
  </si>
  <si>
    <t>Subtotal ACAF Administration</t>
  </si>
  <si>
    <r>
      <rPr>
        <vertAlign val="superscript"/>
        <sz val="9"/>
        <color theme="1"/>
        <rFont val="Arial Unicode MS"/>
        <family val="2"/>
      </rPr>
      <t>1</t>
    </r>
    <r>
      <rPr>
        <sz val="9"/>
        <color theme="1"/>
        <rFont val="Arial Unicode MS"/>
        <family val="2"/>
      </rPr>
      <t xml:space="preserve"> Excludes auxiliary funds.</t>
    </r>
  </si>
  <si>
    <r>
      <rPr>
        <vertAlign val="superscript"/>
        <sz val="9"/>
        <rFont val="Arial Unicode MS"/>
        <family val="2"/>
      </rPr>
      <t>2</t>
    </r>
    <r>
      <rPr>
        <sz val="9"/>
        <rFont val="Arial Unicode MS"/>
        <family val="2"/>
      </rPr>
      <t xml:space="preserve"> Includes encumbrances and expenses.</t>
    </r>
  </si>
  <si>
    <r>
      <rPr>
        <vertAlign val="superscript"/>
        <sz val="9"/>
        <rFont val="Arial Unicode MS"/>
        <family val="2"/>
      </rPr>
      <t>3</t>
    </r>
    <r>
      <rPr>
        <sz val="9"/>
        <rFont val="Arial Unicode MS"/>
        <family val="2"/>
      </rPr>
      <t xml:space="preserve"> Do not include revenue accounts (5xxxx).</t>
    </r>
  </si>
  <si>
    <t xml:space="preserve">Balance </t>
  </si>
  <si>
    <r>
      <rPr>
        <vertAlign val="superscript"/>
        <sz val="11"/>
        <color theme="1"/>
        <rFont val="Arial Unicode MS"/>
        <family val="2"/>
      </rPr>
      <t>4</t>
    </r>
    <r>
      <rPr>
        <sz val="11"/>
        <color theme="1"/>
        <rFont val="Arial Unicode MS"/>
        <family val="2"/>
      </rPr>
      <t xml:space="preserve"> The reimbursed activities funds are zeroed out at year-end.</t>
    </r>
  </si>
  <si>
    <r>
      <rPr>
        <vertAlign val="superscript"/>
        <sz val="11"/>
        <color theme="1"/>
        <rFont val="Arial Unicode MS"/>
        <family val="2"/>
      </rPr>
      <t>5</t>
    </r>
    <r>
      <rPr>
        <sz val="11"/>
        <color theme="1"/>
        <rFont val="Arial Unicode MS"/>
        <family val="2"/>
      </rPr>
      <t xml:space="preserve"> Includes benefits.</t>
    </r>
  </si>
  <si>
    <r>
      <t>Total Expenses</t>
    </r>
    <r>
      <rPr>
        <b/>
        <vertAlign val="superscript"/>
        <sz val="10"/>
        <color theme="1"/>
        <rFont val="Arial Unicode MS"/>
        <family val="2"/>
      </rPr>
      <t>2,5</t>
    </r>
  </si>
  <si>
    <r>
      <t>Total Expenses</t>
    </r>
    <r>
      <rPr>
        <b/>
        <vertAlign val="superscript"/>
        <sz val="10"/>
        <color theme="1"/>
        <rFont val="Arial Unicode MS"/>
        <family val="2"/>
      </rPr>
      <t>2,3,5</t>
    </r>
  </si>
  <si>
    <r>
      <t>Total Expenses</t>
    </r>
    <r>
      <rPr>
        <b/>
        <vertAlign val="superscript"/>
        <sz val="10"/>
        <color theme="1"/>
        <rFont val="Arial Unicode MS"/>
        <family val="2"/>
      </rPr>
      <t>2,3,4,5</t>
    </r>
  </si>
  <si>
    <t>School Research Collaborative                              (formerly TNE)</t>
  </si>
  <si>
    <r>
      <t>FUND BALANCES at September 10, 2012</t>
    </r>
    <r>
      <rPr>
        <b/>
        <vertAlign val="superscript"/>
        <sz val="12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</si>
</sst>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Unicode MS"/>
    </font>
    <font>
      <sz val="10"/>
      <name val="Arial Unicode MS"/>
      <family val="2"/>
    </font>
    <font>
      <sz val="10"/>
      <name val="Arial"/>
      <family val="2"/>
    </font>
    <font>
      <sz val="10"/>
      <name val="Arial"/>
    </font>
    <font>
      <b/>
      <sz val="10"/>
      <name val="Arial Unicode MS"/>
      <family val="2"/>
    </font>
    <font>
      <b/>
      <i/>
      <sz val="10"/>
      <name val="Arial Unicode MS"/>
      <family val="2"/>
    </font>
    <font>
      <sz val="9"/>
      <name val="Arial Unicode MS"/>
      <family val="2"/>
    </font>
    <font>
      <sz val="9"/>
      <color theme="1"/>
      <name val="Arial Unicode MS"/>
      <family val="2"/>
    </font>
    <font>
      <vertAlign val="superscript"/>
      <sz val="9"/>
      <color theme="1"/>
      <name val="Arial Unicode MS"/>
      <family val="2"/>
    </font>
    <font>
      <vertAlign val="superscript"/>
      <sz val="9"/>
      <name val="Arial Unicode MS"/>
      <family val="2"/>
    </font>
    <font>
      <sz val="8"/>
      <name val="Arial Unicode MS"/>
      <family val="2"/>
    </font>
    <font>
      <b/>
      <i/>
      <u/>
      <sz val="10"/>
      <name val="Arial Unicode MS"/>
      <family val="2"/>
    </font>
    <font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vertAlign val="superscript"/>
      <sz val="11"/>
      <color theme="1"/>
      <name val="Arial Unicode MS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b/>
      <vertAlign val="superscript"/>
      <sz val="10"/>
      <color theme="1"/>
      <name val="Arial Unicode MS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5" fillId="0" borderId="0"/>
    <xf numFmtId="43" fontId="4" fillId="0" borderId="0" applyFont="0" applyFill="0" applyBorder="0" applyAlignment="0" applyProtection="0"/>
    <xf numFmtId="0" fontId="3" fillId="0" borderId="0"/>
  </cellStyleXfs>
  <cellXfs count="43">
    <xf numFmtId="0" fontId="0" fillId="0" borderId="0" xfId="0"/>
    <xf numFmtId="0" fontId="9" fillId="0" borderId="0" xfId="0" applyFont="1"/>
    <xf numFmtId="0" fontId="12" fillId="0" borderId="9" xfId="9" applyFont="1" applyBorder="1" applyAlignment="1">
      <alignment wrapText="1"/>
    </xf>
    <xf numFmtId="0" fontId="7" fillId="2" borderId="9" xfId="9" applyFont="1" applyFill="1" applyBorder="1"/>
    <xf numFmtId="0" fontId="13" fillId="0" borderId="9" xfId="9" applyFont="1" applyFill="1" applyBorder="1"/>
    <xf numFmtId="0" fontId="12" fillId="0" borderId="9" xfId="9" applyFont="1" applyBorder="1" applyAlignment="1">
      <alignment vertical="center" wrapText="1"/>
    </xf>
    <xf numFmtId="0" fontId="12" fillId="0" borderId="9" xfId="9" applyFont="1" applyBorder="1" applyAlignment="1">
      <alignment vertical="center"/>
    </xf>
    <xf numFmtId="0" fontId="13" fillId="0" borderId="9" xfId="9" applyFont="1" applyFill="1" applyBorder="1" applyAlignment="1">
      <alignment horizontal="left" wrapText="1"/>
    </xf>
    <xf numFmtId="0" fontId="14" fillId="0" borderId="0" xfId="0" applyFont="1"/>
    <xf numFmtId="0" fontId="14" fillId="0" borderId="0" xfId="0" applyFont="1" applyFill="1"/>
    <xf numFmtId="0" fontId="15" fillId="0" borderId="0" xfId="0" applyFont="1"/>
    <xf numFmtId="0" fontId="15" fillId="0" borderId="3" xfId="0" applyFont="1" applyFill="1" applyBorder="1" applyAlignment="1">
      <alignment horizontal="center"/>
    </xf>
    <xf numFmtId="0" fontId="15" fillId="0" borderId="5" xfId="0" applyFont="1" applyFill="1" applyBorder="1"/>
    <xf numFmtId="0" fontId="15" fillId="0" borderId="12" xfId="0" applyFont="1" applyFill="1" applyBorder="1" applyAlignment="1">
      <alignment horizontal="center"/>
    </xf>
    <xf numFmtId="0" fontId="15" fillId="0" borderId="16" xfId="0" applyFont="1" applyFill="1" applyBorder="1"/>
    <xf numFmtId="0" fontId="15" fillId="0" borderId="8" xfId="0" applyFont="1" applyBorder="1" applyAlignment="1">
      <alignment horizontal="left"/>
    </xf>
    <xf numFmtId="164" fontId="15" fillId="0" borderId="2" xfId="1" applyNumberFormat="1" applyFont="1" applyFill="1" applyBorder="1"/>
    <xf numFmtId="164" fontId="15" fillId="0" borderId="11" xfId="1" applyNumberFormat="1" applyFont="1" applyFill="1" applyBorder="1"/>
    <xf numFmtId="164" fontId="15" fillId="0" borderId="4" xfId="1" applyNumberFormat="1" applyFont="1" applyFill="1" applyBorder="1"/>
    <xf numFmtId="0" fontId="17" fillId="2" borderId="7" xfId="0" applyFont="1" applyFill="1" applyBorder="1"/>
    <xf numFmtId="0" fontId="17" fillId="0" borderId="0" xfId="0" applyFont="1"/>
    <xf numFmtId="0" fontId="18" fillId="2" borderId="9" xfId="0" applyFont="1" applyFill="1" applyBorder="1"/>
    <xf numFmtId="0" fontId="18" fillId="2" borderId="4" xfId="0" applyFont="1" applyFill="1" applyBorder="1" applyAlignment="1">
      <alignment horizontal="center"/>
    </xf>
    <xf numFmtId="0" fontId="18" fillId="0" borderId="0" xfId="0" applyFont="1"/>
    <xf numFmtId="164" fontId="17" fillId="0" borderId="1" xfId="1" applyNumberFormat="1" applyFont="1" applyFill="1" applyBorder="1"/>
    <xf numFmtId="164" fontId="17" fillId="0" borderId="13" xfId="1" applyNumberFormat="1" applyFont="1" applyFill="1" applyBorder="1"/>
    <xf numFmtId="164" fontId="17" fillId="0" borderId="6" xfId="1" applyNumberFormat="1" applyFont="1" applyFill="1" applyBorder="1"/>
    <xf numFmtId="164" fontId="17" fillId="2" borderId="1" xfId="1" applyNumberFormat="1" applyFont="1" applyFill="1" applyBorder="1"/>
    <xf numFmtId="164" fontId="17" fillId="2" borderId="13" xfId="1" applyNumberFormat="1" applyFont="1" applyFill="1" applyBorder="1"/>
    <xf numFmtId="164" fontId="17" fillId="2" borderId="6" xfId="1" applyNumberFormat="1" applyFont="1" applyFill="1" applyBorder="1"/>
    <xf numFmtId="164" fontId="17" fillId="0" borderId="17" xfId="1" applyNumberFormat="1" applyFont="1" applyFill="1" applyBorder="1"/>
    <xf numFmtId="164" fontId="17" fillId="2" borderId="17" xfId="1" applyNumberFormat="1" applyFont="1" applyFill="1" applyBorder="1"/>
    <xf numFmtId="164" fontId="15" fillId="0" borderId="15" xfId="1" applyNumberFormat="1" applyFont="1" applyFill="1" applyBorder="1"/>
    <xf numFmtId="0" fontId="18" fillId="2" borderId="2" xfId="0" applyFont="1" applyFill="1" applyBorder="1" applyAlignment="1">
      <alignment horizontal="center" wrapText="1"/>
    </xf>
    <xf numFmtId="0" fontId="6" fillId="2" borderId="7" xfId="9" applyFont="1" applyFill="1" applyBorder="1" applyAlignment="1">
      <alignment horizontal="center" wrapText="1"/>
    </xf>
    <xf numFmtId="0" fontId="6" fillId="2" borderId="18" xfId="9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6" fillId="2" borderId="10" xfId="9" applyFont="1" applyFill="1" applyBorder="1" applyAlignment="1">
      <alignment horizontal="center"/>
    </xf>
    <xf numFmtId="0" fontId="6" fillId="2" borderId="14" xfId="9" applyFont="1" applyFill="1" applyBorder="1" applyAlignment="1">
      <alignment horizontal="center"/>
    </xf>
    <xf numFmtId="0" fontId="6" fillId="2" borderId="19" xfId="9" applyFont="1" applyFill="1" applyBorder="1" applyAlignment="1">
      <alignment horizontal="center" wrapText="1"/>
    </xf>
    <xf numFmtId="0" fontId="6" fillId="2" borderId="7" xfId="9" applyFont="1" applyFill="1" applyBorder="1" applyAlignment="1">
      <alignment horizontal="center"/>
    </xf>
    <xf numFmtId="0" fontId="6" fillId="2" borderId="18" xfId="9" applyFont="1" applyFill="1" applyBorder="1" applyAlignment="1">
      <alignment horizontal="center"/>
    </xf>
  </cellXfs>
  <cellStyles count="10">
    <cellStyle name="Comma 2" xfId="8"/>
    <cellStyle name="Currency" xfId="1" builtinId="4"/>
    <cellStyle name="Normal" xfId="0" builtinId="0"/>
    <cellStyle name="Normal 2" xfId="3"/>
    <cellStyle name="Normal 2 2" xfId="6"/>
    <cellStyle name="Normal 3" xfId="4"/>
    <cellStyle name="Normal 4" xfId="5"/>
    <cellStyle name="Normal 5" xfId="2"/>
    <cellStyle name="Normal 5 2" xfId="9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topLeftCell="C1" zoomScale="90" zoomScaleNormal="90" zoomScalePageLayoutView="90" workbookViewId="0">
      <selection activeCell="Q12" sqref="Q12"/>
    </sheetView>
  </sheetViews>
  <sheetFormatPr baseColWidth="10" defaultColWidth="8.83203125" defaultRowHeight="16" x14ac:dyDescent="0"/>
  <cols>
    <col min="1" max="1" width="33.5" style="8" bestFit="1" customWidth="1"/>
    <col min="2" max="2" width="15.6640625" style="9" customWidth="1"/>
    <col min="3" max="3" width="16.1640625" style="9" customWidth="1"/>
    <col min="4" max="4" width="15.6640625" style="9" customWidth="1"/>
    <col min="5" max="5" width="16.33203125" style="9" customWidth="1"/>
    <col min="6" max="6" width="15.6640625" style="9" customWidth="1"/>
    <col min="7" max="7" width="16.33203125" style="9" customWidth="1"/>
    <col min="8" max="8" width="15.6640625" style="9" customWidth="1"/>
    <col min="9" max="9" width="16.33203125" style="9" customWidth="1"/>
    <col min="10" max="10" width="15.6640625" style="9" customWidth="1"/>
    <col min="11" max="11" width="16.33203125" style="9" customWidth="1"/>
    <col min="12" max="12" width="15.6640625" style="8" customWidth="1"/>
    <col min="13" max="13" width="16.33203125" style="8" customWidth="1"/>
    <col min="14" max="14" width="15.6640625" style="8" customWidth="1"/>
    <col min="15" max="15" width="16.33203125" style="8" customWidth="1"/>
    <col min="16" max="16" width="21" style="8" bestFit="1" customWidth="1"/>
    <col min="17" max="17" width="14.5" style="8" bestFit="1" customWidth="1"/>
    <col min="18" max="18" width="21" style="8" bestFit="1" customWidth="1"/>
    <col min="19" max="19" width="16.6640625" style="8" bestFit="1" customWidth="1"/>
    <col min="20" max="16384" width="8.83203125" style="8"/>
  </cols>
  <sheetData>
    <row r="1" spans="1:15">
      <c r="A1" s="36" t="s">
        <v>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>
      <c r="A2" s="36" t="s">
        <v>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>
      <c r="A3" s="37" t="s">
        <v>57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5" spans="1:15" s="20" customFormat="1" ht="45" customHeight="1">
      <c r="A5" s="19"/>
      <c r="B5" s="34" t="s">
        <v>8</v>
      </c>
      <c r="C5" s="35"/>
      <c r="D5" s="38" t="s">
        <v>9</v>
      </c>
      <c r="E5" s="39"/>
      <c r="F5" s="34" t="s">
        <v>10</v>
      </c>
      <c r="G5" s="35"/>
      <c r="H5" s="38" t="s">
        <v>11</v>
      </c>
      <c r="I5" s="39"/>
      <c r="J5" s="34" t="s">
        <v>12</v>
      </c>
      <c r="K5" s="35"/>
      <c r="L5" s="41" t="s">
        <v>13</v>
      </c>
      <c r="M5" s="42"/>
      <c r="N5" s="40" t="s">
        <v>14</v>
      </c>
      <c r="O5" s="35"/>
    </row>
    <row r="6" spans="1:15" s="23" customFormat="1" ht="31.5" customHeight="1">
      <c r="A6" s="21" t="s">
        <v>15</v>
      </c>
      <c r="B6" s="33" t="s">
        <v>53</v>
      </c>
      <c r="C6" s="22" t="s">
        <v>5</v>
      </c>
      <c r="D6" s="33" t="s">
        <v>53</v>
      </c>
      <c r="E6" s="22" t="s">
        <v>5</v>
      </c>
      <c r="F6" s="33" t="s">
        <v>53</v>
      </c>
      <c r="G6" s="22" t="s">
        <v>5</v>
      </c>
      <c r="H6" s="33" t="s">
        <v>54</v>
      </c>
      <c r="I6" s="22" t="s">
        <v>50</v>
      </c>
      <c r="J6" s="33" t="s">
        <v>55</v>
      </c>
      <c r="K6" s="22" t="s">
        <v>50</v>
      </c>
      <c r="L6" s="33" t="s">
        <v>54</v>
      </c>
      <c r="M6" s="22" t="s">
        <v>50</v>
      </c>
      <c r="N6" s="33" t="s">
        <v>54</v>
      </c>
      <c r="O6" s="22" t="s">
        <v>50</v>
      </c>
    </row>
    <row r="7" spans="1:15" s="10" customFormat="1">
      <c r="A7" s="7" t="s">
        <v>16</v>
      </c>
      <c r="B7" s="11"/>
      <c r="C7" s="12"/>
      <c r="D7" s="13"/>
      <c r="E7" s="14"/>
      <c r="F7" s="11"/>
      <c r="G7" s="12"/>
      <c r="H7" s="11"/>
      <c r="I7" s="12"/>
      <c r="J7" s="11"/>
      <c r="K7" s="12"/>
      <c r="L7" s="11"/>
      <c r="M7" s="12"/>
      <c r="N7" s="13"/>
      <c r="O7" s="12"/>
    </row>
    <row r="8" spans="1:15">
      <c r="A8" s="2" t="s">
        <v>17</v>
      </c>
      <c r="B8" s="24">
        <v>4108776.4999999995</v>
      </c>
      <c r="C8" s="26">
        <v>-3059634.75</v>
      </c>
      <c r="D8" s="25">
        <v>17330.849999999999</v>
      </c>
      <c r="E8" s="30">
        <v>-17330.849999999999</v>
      </c>
      <c r="F8" s="24">
        <v>45115.94</v>
      </c>
      <c r="G8" s="26">
        <v>-45115.94</v>
      </c>
      <c r="H8" s="24">
        <v>62763.63</v>
      </c>
      <c r="I8" s="26">
        <v>691860.66999999981</v>
      </c>
      <c r="J8" s="24">
        <v>55</v>
      </c>
      <c r="K8" s="26">
        <v>1945.0000000000002</v>
      </c>
      <c r="L8" s="24">
        <v>43339.51</v>
      </c>
      <c r="M8" s="26">
        <v>211080.57000000012</v>
      </c>
      <c r="N8" s="25">
        <v>-3999.0400000000009</v>
      </c>
      <c r="O8" s="26">
        <v>462290.04</v>
      </c>
    </row>
    <row r="9" spans="1:15">
      <c r="A9" s="5" t="s">
        <v>18</v>
      </c>
      <c r="B9" s="24">
        <v>3095871.0899999994</v>
      </c>
      <c r="C9" s="26">
        <v>-2357190.61</v>
      </c>
      <c r="D9" s="25">
        <v>0</v>
      </c>
      <c r="E9" s="30">
        <v>0</v>
      </c>
      <c r="F9" s="24">
        <v>13915.26</v>
      </c>
      <c r="G9" s="26">
        <v>-13915.26</v>
      </c>
      <c r="H9" s="24">
        <v>415.3</v>
      </c>
      <c r="I9" s="26">
        <v>22700.7</v>
      </c>
      <c r="J9" s="24">
        <v>21913.200000000001</v>
      </c>
      <c r="K9" s="26">
        <v>-21913.199999999997</v>
      </c>
      <c r="L9" s="24">
        <v>5822.95</v>
      </c>
      <c r="M9" s="26">
        <v>107845.39000000001</v>
      </c>
      <c r="N9" s="25">
        <v>15692.55</v>
      </c>
      <c r="O9" s="26">
        <v>1360485.3199999998</v>
      </c>
    </row>
    <row r="10" spans="1:15">
      <c r="A10" s="2" t="s">
        <v>19</v>
      </c>
      <c r="B10" s="24">
        <v>3105929.9000000018</v>
      </c>
      <c r="C10" s="26">
        <v>-2392548.2699999996</v>
      </c>
      <c r="D10" s="25">
        <v>4376.58</v>
      </c>
      <c r="E10" s="30">
        <v>-4376.58</v>
      </c>
      <c r="F10" s="24">
        <v>1166.6500000000001</v>
      </c>
      <c r="G10" s="26">
        <v>-1166.6500000000001</v>
      </c>
      <c r="H10" s="24">
        <v>0</v>
      </c>
      <c r="I10" s="26">
        <v>12440.630000000001</v>
      </c>
      <c r="J10" s="24">
        <v>56732.47</v>
      </c>
      <c r="K10" s="26">
        <v>46966.53</v>
      </c>
      <c r="L10" s="24">
        <v>11525.86</v>
      </c>
      <c r="M10" s="26">
        <v>589554.61</v>
      </c>
      <c r="N10" s="25">
        <v>2295</v>
      </c>
      <c r="O10" s="26">
        <v>673735.41999999993</v>
      </c>
    </row>
    <row r="11" spans="1:15">
      <c r="A11" s="2" t="s">
        <v>20</v>
      </c>
      <c r="B11" s="24">
        <v>2370211.6999999974</v>
      </c>
      <c r="C11" s="26">
        <v>-1772159.8599999999</v>
      </c>
      <c r="D11" s="25">
        <v>21991.88</v>
      </c>
      <c r="E11" s="30">
        <v>-21991.88</v>
      </c>
      <c r="F11" s="24">
        <v>21131.29</v>
      </c>
      <c r="G11" s="26">
        <v>-21131.29</v>
      </c>
      <c r="H11" s="24">
        <v>1814.53</v>
      </c>
      <c r="I11" s="26">
        <v>63412.289999999994</v>
      </c>
      <c r="J11" s="24">
        <v>27.5</v>
      </c>
      <c r="K11" s="26">
        <v>972.5</v>
      </c>
      <c r="L11" s="24">
        <v>-3439.2</v>
      </c>
      <c r="M11" s="26">
        <v>309056.05999999994</v>
      </c>
      <c r="N11" s="25">
        <v>12926.61</v>
      </c>
      <c r="O11" s="26">
        <v>443553.82</v>
      </c>
    </row>
    <row r="12" spans="1:15">
      <c r="A12" s="2" t="s">
        <v>21</v>
      </c>
      <c r="B12" s="24">
        <v>3919573.0600000015</v>
      </c>
      <c r="C12" s="26">
        <v>-2992944.2700000014</v>
      </c>
      <c r="D12" s="25">
        <v>0</v>
      </c>
      <c r="E12" s="30">
        <v>0</v>
      </c>
      <c r="F12" s="24">
        <v>12195.12</v>
      </c>
      <c r="G12" s="26">
        <v>-12195.12</v>
      </c>
      <c r="H12" s="24">
        <v>594.95000000000005</v>
      </c>
      <c r="I12" s="26">
        <v>213281.15</v>
      </c>
      <c r="J12" s="24">
        <v>0</v>
      </c>
      <c r="K12" s="26">
        <v>0</v>
      </c>
      <c r="L12" s="24">
        <v>180592.17</v>
      </c>
      <c r="M12" s="26">
        <v>1312260.9899999995</v>
      </c>
      <c r="N12" s="25">
        <v>0</v>
      </c>
      <c r="O12" s="26">
        <v>776240.83000000007</v>
      </c>
    </row>
    <row r="13" spans="1:15">
      <c r="A13" s="6" t="s">
        <v>22</v>
      </c>
      <c r="B13" s="24">
        <v>3900869.29</v>
      </c>
      <c r="C13" s="26">
        <v>-2837154.9499999997</v>
      </c>
      <c r="D13" s="25">
        <v>0</v>
      </c>
      <c r="E13" s="30">
        <v>0</v>
      </c>
      <c r="F13" s="24">
        <v>0</v>
      </c>
      <c r="G13" s="26">
        <v>0</v>
      </c>
      <c r="H13" s="24">
        <v>735.61</v>
      </c>
      <c r="I13" s="26">
        <v>47989.119999999995</v>
      </c>
      <c r="J13" s="24">
        <v>186.19</v>
      </c>
      <c r="K13" s="26">
        <v>6584.3100000000031</v>
      </c>
      <c r="L13" s="24">
        <v>0</v>
      </c>
      <c r="M13" s="26">
        <v>44455.770000000004</v>
      </c>
      <c r="N13" s="25">
        <v>2004.01</v>
      </c>
      <c r="O13" s="26">
        <v>475715.8</v>
      </c>
    </row>
    <row r="14" spans="1:15">
      <c r="A14" s="5" t="s">
        <v>23</v>
      </c>
      <c r="B14" s="24">
        <v>5141573.79</v>
      </c>
      <c r="C14" s="26">
        <v>-4134451.8900000015</v>
      </c>
      <c r="D14" s="25">
        <v>1690.44</v>
      </c>
      <c r="E14" s="30">
        <v>-1690.44</v>
      </c>
      <c r="F14" s="24">
        <v>274046.66999999993</v>
      </c>
      <c r="G14" s="26">
        <v>-274046.66999999993</v>
      </c>
      <c r="H14" s="24">
        <v>0</v>
      </c>
      <c r="I14" s="26">
        <v>2200</v>
      </c>
      <c r="J14" s="24">
        <v>15582.94</v>
      </c>
      <c r="K14" s="26">
        <v>47102.620000000039</v>
      </c>
      <c r="L14" s="24">
        <v>22571.360000000001</v>
      </c>
      <c r="M14" s="26">
        <v>763213.56000000017</v>
      </c>
      <c r="N14" s="25">
        <v>204292.38</v>
      </c>
      <c r="O14" s="26">
        <v>256215.00000000006</v>
      </c>
    </row>
    <row r="15" spans="1:15">
      <c r="A15" s="2" t="s">
        <v>24</v>
      </c>
      <c r="B15" s="24">
        <v>4635253.8299999982</v>
      </c>
      <c r="C15" s="26">
        <v>-3468736.4899999993</v>
      </c>
      <c r="D15" s="25">
        <v>3884.08</v>
      </c>
      <c r="E15" s="30">
        <v>-3884.08</v>
      </c>
      <c r="F15" s="24">
        <v>6297.94</v>
      </c>
      <c r="G15" s="26">
        <v>-6297.94</v>
      </c>
      <c r="H15" s="24">
        <v>11232.75</v>
      </c>
      <c r="I15" s="26">
        <v>69946.429999999978</v>
      </c>
      <c r="J15" s="24">
        <v>4365.59</v>
      </c>
      <c r="K15" s="26">
        <v>7499.4100000000035</v>
      </c>
      <c r="L15" s="24">
        <v>955.92</v>
      </c>
      <c r="M15" s="26">
        <v>290687.39999999997</v>
      </c>
      <c r="N15" s="25">
        <v>106334.36</v>
      </c>
      <c r="O15" s="26">
        <v>1290363.7599999998</v>
      </c>
    </row>
    <row r="16" spans="1:15">
      <c r="A16" s="6" t="s">
        <v>25</v>
      </c>
      <c r="B16" s="24">
        <v>0</v>
      </c>
      <c r="C16" s="26">
        <v>0</v>
      </c>
      <c r="D16" s="25">
        <v>0</v>
      </c>
      <c r="E16" s="30">
        <v>0</v>
      </c>
      <c r="F16" s="24">
        <v>0</v>
      </c>
      <c r="G16" s="26">
        <v>0</v>
      </c>
      <c r="H16" s="24">
        <v>0</v>
      </c>
      <c r="I16" s="26">
        <v>0</v>
      </c>
      <c r="J16" s="24">
        <v>0</v>
      </c>
      <c r="K16" s="26">
        <v>0</v>
      </c>
      <c r="L16" s="24">
        <v>0</v>
      </c>
      <c r="M16" s="26">
        <v>0</v>
      </c>
      <c r="N16" s="25">
        <v>0</v>
      </c>
      <c r="O16" s="26">
        <v>8462.0300000000007</v>
      </c>
    </row>
    <row r="17" spans="1:15">
      <c r="A17" s="6" t="s">
        <v>26</v>
      </c>
      <c r="B17" s="24">
        <v>360455.52999999997</v>
      </c>
      <c r="C17" s="26">
        <v>-273084.17</v>
      </c>
      <c r="D17" s="25">
        <v>0</v>
      </c>
      <c r="E17" s="30">
        <v>0</v>
      </c>
      <c r="F17" s="24"/>
      <c r="G17" s="26"/>
      <c r="H17" s="24">
        <v>0</v>
      </c>
      <c r="I17" s="26">
        <v>0</v>
      </c>
      <c r="J17" s="24">
        <v>0</v>
      </c>
      <c r="K17" s="26">
        <v>0</v>
      </c>
      <c r="L17" s="24">
        <v>0</v>
      </c>
      <c r="M17" s="26">
        <v>0</v>
      </c>
      <c r="N17" s="25">
        <v>0</v>
      </c>
      <c r="O17" s="26">
        <v>9865.41</v>
      </c>
    </row>
    <row r="18" spans="1:15">
      <c r="A18" s="5" t="s">
        <v>27</v>
      </c>
      <c r="B18" s="24">
        <v>28202.09</v>
      </c>
      <c r="C18" s="26">
        <v>-25341.18</v>
      </c>
      <c r="D18" s="25">
        <v>0</v>
      </c>
      <c r="E18" s="30">
        <v>0</v>
      </c>
      <c r="F18" s="24">
        <v>0</v>
      </c>
      <c r="G18" s="26">
        <v>0</v>
      </c>
      <c r="H18" s="24">
        <v>0</v>
      </c>
      <c r="I18" s="26">
        <v>1200</v>
      </c>
      <c r="J18" s="24">
        <v>0</v>
      </c>
      <c r="K18" s="26">
        <v>0</v>
      </c>
      <c r="L18" s="24">
        <v>0</v>
      </c>
      <c r="M18" s="26">
        <v>0</v>
      </c>
      <c r="N18" s="25">
        <v>0</v>
      </c>
      <c r="O18" s="26">
        <v>0</v>
      </c>
    </row>
    <row r="19" spans="1:15">
      <c r="A19" s="3" t="s">
        <v>28</v>
      </c>
      <c r="B19" s="27">
        <f>SUM(B8:B18)</f>
        <v>30666716.779999997</v>
      </c>
      <c r="C19" s="29">
        <f t="shared" ref="C19:O19" si="0">SUM(C8:C18)</f>
        <v>-23313246.440000001</v>
      </c>
      <c r="D19" s="28">
        <f t="shared" si="0"/>
        <v>49273.83</v>
      </c>
      <c r="E19" s="31">
        <f t="shared" si="0"/>
        <v>-49273.83</v>
      </c>
      <c r="F19" s="27">
        <f t="shared" si="0"/>
        <v>373868.86999999994</v>
      </c>
      <c r="G19" s="29">
        <f t="shared" si="0"/>
        <v>-373868.86999999994</v>
      </c>
      <c r="H19" s="27">
        <f t="shared" si="0"/>
        <v>77556.77</v>
      </c>
      <c r="I19" s="29">
        <f t="shared" si="0"/>
        <v>1125030.9899999998</v>
      </c>
      <c r="J19" s="27">
        <f t="shared" si="0"/>
        <v>98862.89</v>
      </c>
      <c r="K19" s="29">
        <f t="shared" si="0"/>
        <v>89157.170000000042</v>
      </c>
      <c r="L19" s="27">
        <f t="shared" si="0"/>
        <v>261368.57000000004</v>
      </c>
      <c r="M19" s="29">
        <f t="shared" si="0"/>
        <v>3628154.3499999992</v>
      </c>
      <c r="N19" s="28">
        <f t="shared" si="0"/>
        <v>339545.87</v>
      </c>
      <c r="O19" s="29">
        <f t="shared" si="0"/>
        <v>5756927.4299999997</v>
      </c>
    </row>
    <row r="20" spans="1:15">
      <c r="A20" s="4" t="s">
        <v>29</v>
      </c>
      <c r="B20" s="24"/>
      <c r="C20" s="26"/>
      <c r="D20" s="25"/>
      <c r="E20" s="30"/>
      <c r="F20" s="24"/>
      <c r="G20" s="26"/>
      <c r="H20" s="24"/>
      <c r="I20" s="26"/>
      <c r="J20" s="24"/>
      <c r="K20" s="26"/>
      <c r="L20" s="24"/>
      <c r="M20" s="26"/>
      <c r="N20" s="25"/>
      <c r="O20" s="26"/>
    </row>
    <row r="21" spans="1:15">
      <c r="A21" s="6" t="s">
        <v>30</v>
      </c>
      <c r="B21" s="24">
        <v>1933951.69</v>
      </c>
      <c r="C21" s="26">
        <v>-1571255.3299999998</v>
      </c>
      <c r="D21" s="25">
        <v>0</v>
      </c>
      <c r="E21" s="30">
        <v>0</v>
      </c>
      <c r="F21" s="24">
        <v>5306.77</v>
      </c>
      <c r="G21" s="26">
        <v>-5306.77</v>
      </c>
      <c r="H21" s="24">
        <v>0</v>
      </c>
      <c r="I21" s="26">
        <v>0</v>
      </c>
      <c r="J21" s="24">
        <v>13090.05</v>
      </c>
      <c r="K21" s="26">
        <v>-1100.0499999999993</v>
      </c>
      <c r="L21" s="24">
        <v>14702.55</v>
      </c>
      <c r="M21" s="26">
        <v>244090.72000000003</v>
      </c>
      <c r="N21" s="25">
        <v>5716.2</v>
      </c>
      <c r="O21" s="26">
        <v>94849.66</v>
      </c>
    </row>
    <row r="22" spans="1:15">
      <c r="A22" s="5" t="s">
        <v>31</v>
      </c>
      <c r="B22" s="24">
        <v>939808.53000000026</v>
      </c>
      <c r="C22" s="26">
        <v>-765965.21000000008</v>
      </c>
      <c r="D22" s="25">
        <v>1147.98</v>
      </c>
      <c r="E22" s="30">
        <v>-1147.98</v>
      </c>
      <c r="F22" s="24">
        <v>10934.84</v>
      </c>
      <c r="G22" s="26">
        <v>-10934.84</v>
      </c>
      <c r="H22" s="24">
        <v>0</v>
      </c>
      <c r="I22" s="26">
        <v>0</v>
      </c>
      <c r="J22" s="24">
        <v>0</v>
      </c>
      <c r="K22" s="26">
        <v>0</v>
      </c>
      <c r="L22" s="24">
        <v>0</v>
      </c>
      <c r="M22" s="26">
        <v>34790.35</v>
      </c>
      <c r="N22" s="25">
        <v>0</v>
      </c>
      <c r="O22" s="26">
        <v>0</v>
      </c>
    </row>
    <row r="23" spans="1:15">
      <c r="A23" s="6" t="s">
        <v>32</v>
      </c>
      <c r="B23" s="24">
        <v>1390374.6599999995</v>
      </c>
      <c r="C23" s="26">
        <v>-1002538.4899999999</v>
      </c>
      <c r="D23" s="25">
        <v>0</v>
      </c>
      <c r="E23" s="30">
        <v>0</v>
      </c>
      <c r="F23" s="24">
        <v>0</v>
      </c>
      <c r="G23" s="26">
        <v>0</v>
      </c>
      <c r="H23" s="24">
        <v>0</v>
      </c>
      <c r="I23" s="26">
        <v>0</v>
      </c>
      <c r="J23" s="24">
        <v>0</v>
      </c>
      <c r="K23" s="26">
        <v>0</v>
      </c>
      <c r="L23" s="24">
        <v>1846.33</v>
      </c>
      <c r="M23" s="26">
        <v>9215.76</v>
      </c>
      <c r="N23" s="25">
        <v>0</v>
      </c>
      <c r="O23" s="26">
        <v>0</v>
      </c>
    </row>
    <row r="24" spans="1:15">
      <c r="A24" s="6" t="s">
        <v>33</v>
      </c>
      <c r="B24" s="24">
        <v>82461.539999999994</v>
      </c>
      <c r="C24" s="26">
        <v>-65104.18</v>
      </c>
      <c r="D24" s="25">
        <v>0</v>
      </c>
      <c r="E24" s="30">
        <v>0</v>
      </c>
      <c r="F24" s="24">
        <v>0</v>
      </c>
      <c r="G24" s="26">
        <v>0</v>
      </c>
      <c r="H24" s="24">
        <v>0</v>
      </c>
      <c r="I24" s="26">
        <v>0</v>
      </c>
      <c r="J24" s="24">
        <v>0</v>
      </c>
      <c r="K24" s="26">
        <v>0</v>
      </c>
      <c r="L24" s="24">
        <v>0</v>
      </c>
      <c r="M24" s="26">
        <v>0</v>
      </c>
      <c r="N24" s="25">
        <v>0</v>
      </c>
      <c r="O24" s="26">
        <v>0</v>
      </c>
    </row>
    <row r="25" spans="1:15">
      <c r="A25" s="2" t="s">
        <v>34</v>
      </c>
      <c r="B25" s="24">
        <v>87485.18</v>
      </c>
      <c r="C25" s="26">
        <v>-38681.54</v>
      </c>
      <c r="D25" s="25">
        <v>0</v>
      </c>
      <c r="E25" s="30">
        <v>0</v>
      </c>
      <c r="F25" s="24">
        <v>0</v>
      </c>
      <c r="G25" s="26">
        <v>0</v>
      </c>
      <c r="H25" s="24">
        <v>0</v>
      </c>
      <c r="I25" s="26">
        <v>0</v>
      </c>
      <c r="J25" s="24">
        <v>0</v>
      </c>
      <c r="K25" s="26">
        <v>0</v>
      </c>
      <c r="L25" s="24">
        <v>0</v>
      </c>
      <c r="M25" s="26">
        <v>0</v>
      </c>
      <c r="N25" s="25">
        <v>0</v>
      </c>
      <c r="O25" s="26">
        <v>0</v>
      </c>
    </row>
    <row r="26" spans="1:15">
      <c r="A26" s="2" t="s">
        <v>35</v>
      </c>
      <c r="B26" s="24">
        <v>81091.62000000001</v>
      </c>
      <c r="C26" s="26">
        <v>-65566.55</v>
      </c>
      <c r="D26" s="25">
        <v>0</v>
      </c>
      <c r="E26" s="30">
        <v>0</v>
      </c>
      <c r="F26" s="24">
        <v>0</v>
      </c>
      <c r="G26" s="26">
        <v>0</v>
      </c>
      <c r="H26" s="24">
        <v>0</v>
      </c>
      <c r="I26" s="26">
        <v>0</v>
      </c>
      <c r="J26" s="24">
        <v>0</v>
      </c>
      <c r="K26" s="26">
        <v>0</v>
      </c>
      <c r="L26" s="24">
        <v>0</v>
      </c>
      <c r="M26" s="26">
        <v>0</v>
      </c>
      <c r="N26" s="25">
        <v>0</v>
      </c>
      <c r="O26" s="26">
        <v>0</v>
      </c>
    </row>
    <row r="27" spans="1:15">
      <c r="A27" s="2" t="s">
        <v>36</v>
      </c>
      <c r="B27" s="24">
        <v>96426.359999999986</v>
      </c>
      <c r="C27" s="26">
        <v>-85082.23</v>
      </c>
      <c r="D27" s="25">
        <v>0</v>
      </c>
      <c r="E27" s="30">
        <v>0</v>
      </c>
      <c r="F27" s="24">
        <v>0</v>
      </c>
      <c r="G27" s="26">
        <v>0</v>
      </c>
      <c r="H27" s="24">
        <v>0</v>
      </c>
      <c r="I27" s="26">
        <v>810</v>
      </c>
      <c r="J27" s="24">
        <v>0</v>
      </c>
      <c r="K27" s="26">
        <v>0</v>
      </c>
      <c r="L27" s="24">
        <v>0</v>
      </c>
      <c r="M27" s="26">
        <v>0</v>
      </c>
      <c r="N27" s="25">
        <v>0</v>
      </c>
      <c r="O27" s="26">
        <v>0</v>
      </c>
    </row>
    <row r="28" spans="1:15">
      <c r="A28" s="3" t="s">
        <v>37</v>
      </c>
      <c r="B28" s="27">
        <f>SUM(B21:B27)</f>
        <v>4611599.58</v>
      </c>
      <c r="C28" s="29">
        <f t="shared" ref="C28:O28" si="1">SUM(C21:C27)</f>
        <v>-3594193.53</v>
      </c>
      <c r="D28" s="28">
        <f t="shared" si="1"/>
        <v>1147.98</v>
      </c>
      <c r="E28" s="31">
        <f t="shared" si="1"/>
        <v>-1147.98</v>
      </c>
      <c r="F28" s="27">
        <f t="shared" si="1"/>
        <v>16241.61</v>
      </c>
      <c r="G28" s="29">
        <f t="shared" si="1"/>
        <v>-16241.61</v>
      </c>
      <c r="H28" s="27">
        <f t="shared" si="1"/>
        <v>0</v>
      </c>
      <c r="I28" s="29">
        <f t="shared" si="1"/>
        <v>810</v>
      </c>
      <c r="J28" s="27">
        <f t="shared" si="1"/>
        <v>13090.05</v>
      </c>
      <c r="K28" s="29">
        <f t="shared" si="1"/>
        <v>-1100.0499999999993</v>
      </c>
      <c r="L28" s="27">
        <f t="shared" si="1"/>
        <v>16548.879999999997</v>
      </c>
      <c r="M28" s="29">
        <f t="shared" si="1"/>
        <v>288096.83</v>
      </c>
      <c r="N28" s="28">
        <f t="shared" si="1"/>
        <v>5716.2</v>
      </c>
      <c r="O28" s="29">
        <f t="shared" si="1"/>
        <v>94849.66</v>
      </c>
    </row>
    <row r="29" spans="1:15">
      <c r="A29" s="4" t="s">
        <v>38</v>
      </c>
      <c r="B29" s="24"/>
      <c r="C29" s="26"/>
      <c r="D29" s="25"/>
      <c r="E29" s="30"/>
      <c r="F29" s="24"/>
      <c r="G29" s="26"/>
      <c r="H29" s="24"/>
      <c r="I29" s="26"/>
      <c r="J29" s="24"/>
      <c r="K29" s="26"/>
      <c r="L29" s="24"/>
      <c r="M29" s="26"/>
      <c r="N29" s="25"/>
      <c r="O29" s="26"/>
    </row>
    <row r="30" spans="1:15">
      <c r="A30" s="6" t="s">
        <v>39</v>
      </c>
      <c r="B30" s="24">
        <v>889788.42999999993</v>
      </c>
      <c r="C30" s="26">
        <v>-930138.95</v>
      </c>
      <c r="D30" s="25">
        <v>0</v>
      </c>
      <c r="E30" s="30">
        <v>1764102</v>
      </c>
      <c r="F30" s="24">
        <v>0</v>
      </c>
      <c r="G30" s="26">
        <v>0</v>
      </c>
      <c r="H30" s="24">
        <v>0</v>
      </c>
      <c r="I30" s="26">
        <v>0</v>
      </c>
      <c r="J30" s="24">
        <v>0</v>
      </c>
      <c r="K30" s="26">
        <v>0</v>
      </c>
      <c r="L30" s="24">
        <v>0</v>
      </c>
      <c r="M30" s="26">
        <v>74819.94</v>
      </c>
      <c r="N30" s="25">
        <v>249374.06</v>
      </c>
      <c r="O30" s="26">
        <v>179167.91999999998</v>
      </c>
    </row>
    <row r="31" spans="1:15">
      <c r="A31" s="6" t="s">
        <v>40</v>
      </c>
      <c r="B31" s="24">
        <v>161786.43</v>
      </c>
      <c r="C31" s="26">
        <v>-125672.13000000002</v>
      </c>
      <c r="D31" s="25">
        <v>0</v>
      </c>
      <c r="E31" s="30">
        <v>0</v>
      </c>
      <c r="F31" s="24">
        <v>0</v>
      </c>
      <c r="G31" s="26">
        <v>0</v>
      </c>
      <c r="H31" s="24">
        <v>0</v>
      </c>
      <c r="I31" s="26">
        <v>0</v>
      </c>
      <c r="J31" s="24">
        <v>0</v>
      </c>
      <c r="K31" s="26">
        <v>0</v>
      </c>
      <c r="L31" s="24">
        <v>0</v>
      </c>
      <c r="M31" s="26">
        <v>0</v>
      </c>
      <c r="N31" s="25">
        <v>0</v>
      </c>
      <c r="O31" s="26">
        <v>0</v>
      </c>
    </row>
    <row r="32" spans="1:15" ht="24">
      <c r="A32" s="5" t="s">
        <v>56</v>
      </c>
      <c r="B32" s="24">
        <v>10502.1</v>
      </c>
      <c r="C32" s="26">
        <v>-10351.98</v>
      </c>
      <c r="D32" s="25">
        <v>0</v>
      </c>
      <c r="E32" s="30">
        <v>0</v>
      </c>
      <c r="F32" s="24">
        <v>0</v>
      </c>
      <c r="G32" s="26">
        <v>0</v>
      </c>
      <c r="H32" s="24">
        <v>0</v>
      </c>
      <c r="I32" s="26">
        <v>0</v>
      </c>
      <c r="J32" s="24">
        <v>0</v>
      </c>
      <c r="K32" s="26">
        <v>0</v>
      </c>
      <c r="L32" s="24">
        <v>0</v>
      </c>
      <c r="M32" s="26">
        <v>0</v>
      </c>
      <c r="N32" s="25">
        <v>0</v>
      </c>
      <c r="O32" s="26">
        <v>0</v>
      </c>
    </row>
    <row r="33" spans="1:15">
      <c r="A33" s="6" t="s">
        <v>41</v>
      </c>
      <c r="B33" s="24">
        <v>24456.03</v>
      </c>
      <c r="C33" s="26">
        <v>-16920.11</v>
      </c>
      <c r="D33" s="25">
        <v>0</v>
      </c>
      <c r="E33" s="30">
        <v>0</v>
      </c>
      <c r="F33" s="24">
        <v>0</v>
      </c>
      <c r="G33" s="26">
        <v>0</v>
      </c>
      <c r="H33" s="24">
        <v>0</v>
      </c>
      <c r="I33" s="26">
        <v>0</v>
      </c>
      <c r="J33" s="24">
        <v>0</v>
      </c>
      <c r="K33" s="26">
        <v>0</v>
      </c>
      <c r="L33" s="24">
        <v>0</v>
      </c>
      <c r="M33" s="26">
        <v>0</v>
      </c>
      <c r="N33" s="25">
        <v>0</v>
      </c>
      <c r="O33" s="26">
        <v>0</v>
      </c>
    </row>
    <row r="34" spans="1:15">
      <c r="A34" s="5" t="s">
        <v>42</v>
      </c>
      <c r="B34" s="24">
        <v>17768.169999999998</v>
      </c>
      <c r="C34" s="26">
        <v>-15416.91</v>
      </c>
      <c r="D34" s="25">
        <v>0</v>
      </c>
      <c r="E34" s="30">
        <v>0</v>
      </c>
      <c r="F34" s="24">
        <v>0</v>
      </c>
      <c r="G34" s="26">
        <v>0</v>
      </c>
      <c r="H34" s="24">
        <v>0</v>
      </c>
      <c r="I34" s="26">
        <v>0</v>
      </c>
      <c r="J34" s="24">
        <v>0</v>
      </c>
      <c r="K34" s="26">
        <v>0</v>
      </c>
      <c r="L34" s="24">
        <v>0</v>
      </c>
      <c r="M34" s="26">
        <v>0</v>
      </c>
      <c r="N34" s="25">
        <v>0</v>
      </c>
      <c r="O34" s="26">
        <v>0</v>
      </c>
    </row>
    <row r="35" spans="1:15">
      <c r="A35" s="6" t="s">
        <v>43</v>
      </c>
      <c r="B35" s="24">
        <v>564323.93000000005</v>
      </c>
      <c r="C35" s="26">
        <v>-480137.7900000001</v>
      </c>
      <c r="D35" s="25">
        <v>0</v>
      </c>
      <c r="E35" s="30">
        <v>0</v>
      </c>
      <c r="F35" s="24">
        <v>0</v>
      </c>
      <c r="G35" s="26">
        <v>0</v>
      </c>
      <c r="H35" s="24">
        <v>0</v>
      </c>
      <c r="I35" s="26">
        <v>0</v>
      </c>
      <c r="J35" s="24">
        <v>0</v>
      </c>
      <c r="K35" s="26">
        <v>0</v>
      </c>
      <c r="L35" s="24">
        <v>524580.98</v>
      </c>
      <c r="M35" s="26">
        <v>1613859.1099999982</v>
      </c>
      <c r="N35" s="25">
        <v>0</v>
      </c>
      <c r="O35" s="26">
        <v>0</v>
      </c>
    </row>
    <row r="36" spans="1:15">
      <c r="A36" s="6" t="s">
        <v>0</v>
      </c>
      <c r="B36" s="24">
        <v>392992.6</v>
      </c>
      <c r="C36" s="26">
        <v>-279066.98</v>
      </c>
      <c r="D36" s="25">
        <v>0</v>
      </c>
      <c r="E36" s="30">
        <v>0</v>
      </c>
      <c r="F36" s="24">
        <v>0</v>
      </c>
      <c r="G36" s="26">
        <v>0</v>
      </c>
      <c r="H36" s="24">
        <v>0</v>
      </c>
      <c r="I36" s="26">
        <v>0</v>
      </c>
      <c r="J36" s="24">
        <v>0</v>
      </c>
      <c r="K36" s="26">
        <v>0</v>
      </c>
      <c r="L36" s="24">
        <v>0</v>
      </c>
      <c r="M36" s="26">
        <v>266601.58</v>
      </c>
      <c r="N36" s="25">
        <v>0</v>
      </c>
      <c r="O36" s="26">
        <v>0</v>
      </c>
    </row>
    <row r="37" spans="1:15">
      <c r="A37" s="6" t="s">
        <v>44</v>
      </c>
      <c r="B37" s="24">
        <v>156659.69000000003</v>
      </c>
      <c r="C37" s="26">
        <v>-128986.24000000001</v>
      </c>
      <c r="D37" s="25">
        <v>0</v>
      </c>
      <c r="E37" s="30">
        <v>0</v>
      </c>
      <c r="F37" s="24">
        <v>0</v>
      </c>
      <c r="G37" s="26">
        <v>0</v>
      </c>
      <c r="H37" s="24">
        <v>0</v>
      </c>
      <c r="I37" s="26">
        <v>0</v>
      </c>
      <c r="J37" s="24">
        <v>0</v>
      </c>
      <c r="K37" s="26">
        <v>0</v>
      </c>
      <c r="L37" s="24">
        <v>0</v>
      </c>
      <c r="M37" s="26">
        <v>0</v>
      </c>
      <c r="N37" s="25">
        <v>0</v>
      </c>
      <c r="O37" s="26">
        <v>0</v>
      </c>
    </row>
    <row r="38" spans="1:15">
      <c r="A38" s="6" t="s">
        <v>1</v>
      </c>
      <c r="B38" s="24">
        <v>189739.5</v>
      </c>
      <c r="C38" s="26">
        <v>-159806.70000000001</v>
      </c>
      <c r="D38" s="25">
        <v>0</v>
      </c>
      <c r="E38" s="30">
        <v>0</v>
      </c>
      <c r="F38" s="24">
        <v>0</v>
      </c>
      <c r="G38" s="26">
        <v>0</v>
      </c>
      <c r="H38" s="24">
        <v>0</v>
      </c>
      <c r="I38" s="26">
        <v>0</v>
      </c>
      <c r="J38" s="24">
        <v>0</v>
      </c>
      <c r="K38" s="26">
        <v>0</v>
      </c>
      <c r="L38" s="24">
        <v>0</v>
      </c>
      <c r="M38" s="26">
        <v>0</v>
      </c>
      <c r="N38" s="25">
        <v>0</v>
      </c>
      <c r="O38" s="26">
        <v>0</v>
      </c>
    </row>
    <row r="39" spans="1:15">
      <c r="A39" s="6" t="s">
        <v>2</v>
      </c>
      <c r="B39" s="24">
        <v>15976.74</v>
      </c>
      <c r="C39" s="26">
        <v>-10132.14</v>
      </c>
      <c r="D39" s="25">
        <v>0</v>
      </c>
      <c r="E39" s="30">
        <v>0</v>
      </c>
      <c r="F39" s="24">
        <v>0</v>
      </c>
      <c r="G39" s="26">
        <v>0</v>
      </c>
      <c r="H39" s="24">
        <v>0</v>
      </c>
      <c r="I39" s="26">
        <v>0</v>
      </c>
      <c r="J39" s="24">
        <v>0</v>
      </c>
      <c r="K39" s="26">
        <v>0</v>
      </c>
      <c r="L39" s="24">
        <v>0</v>
      </c>
      <c r="M39" s="26">
        <v>0</v>
      </c>
      <c r="N39" s="25">
        <v>0</v>
      </c>
      <c r="O39" s="26">
        <v>0</v>
      </c>
    </row>
    <row r="40" spans="1:15">
      <c r="A40" s="6" t="s">
        <v>3</v>
      </c>
      <c r="B40" s="24">
        <v>136167.17000000001</v>
      </c>
      <c r="C40" s="26">
        <v>-94550.52</v>
      </c>
      <c r="D40" s="25">
        <v>2000</v>
      </c>
      <c r="E40" s="30">
        <v>41068</v>
      </c>
      <c r="F40" s="24">
        <v>0</v>
      </c>
      <c r="G40" s="26">
        <v>0</v>
      </c>
      <c r="H40" s="24">
        <v>0</v>
      </c>
      <c r="I40" s="26">
        <v>-873428.87</v>
      </c>
      <c r="J40" s="24">
        <v>0</v>
      </c>
      <c r="K40" s="26">
        <v>0</v>
      </c>
      <c r="L40" s="24">
        <v>0</v>
      </c>
      <c r="M40" s="26">
        <v>435286.60000000003</v>
      </c>
      <c r="N40" s="25">
        <v>0</v>
      </c>
      <c r="O40" s="26">
        <v>12379</v>
      </c>
    </row>
    <row r="41" spans="1:15">
      <c r="A41" s="6" t="s">
        <v>45</v>
      </c>
      <c r="B41" s="24">
        <v>295621.42</v>
      </c>
      <c r="C41" s="26">
        <v>-264758.89</v>
      </c>
      <c r="D41" s="25">
        <v>0</v>
      </c>
      <c r="E41" s="30">
        <v>0</v>
      </c>
      <c r="F41" s="24">
        <v>0</v>
      </c>
      <c r="G41" s="26">
        <v>0</v>
      </c>
      <c r="H41" s="24">
        <v>0</v>
      </c>
      <c r="I41" s="26">
        <v>0</v>
      </c>
      <c r="J41" s="24">
        <v>0</v>
      </c>
      <c r="K41" s="26">
        <v>0</v>
      </c>
      <c r="L41" s="24">
        <v>0</v>
      </c>
      <c r="M41" s="26">
        <v>0</v>
      </c>
      <c r="N41" s="25">
        <v>0</v>
      </c>
      <c r="O41" s="26">
        <v>0</v>
      </c>
    </row>
    <row r="42" spans="1:15">
      <c r="A42" s="3" t="s">
        <v>46</v>
      </c>
      <c r="B42" s="27">
        <f>SUM(B30:B41)</f>
        <v>2855782.21</v>
      </c>
      <c r="C42" s="29">
        <f t="shared" ref="C42:O42" si="2">SUM(C30:C41)</f>
        <v>-2515939.3400000003</v>
      </c>
      <c r="D42" s="28">
        <f t="shared" si="2"/>
        <v>2000</v>
      </c>
      <c r="E42" s="31">
        <f t="shared" si="2"/>
        <v>1805170</v>
      </c>
      <c r="F42" s="27">
        <f t="shared" si="2"/>
        <v>0</v>
      </c>
      <c r="G42" s="29">
        <f t="shared" si="2"/>
        <v>0</v>
      </c>
      <c r="H42" s="27">
        <f t="shared" si="2"/>
        <v>0</v>
      </c>
      <c r="I42" s="29">
        <f t="shared" si="2"/>
        <v>-873428.87</v>
      </c>
      <c r="J42" s="27">
        <f t="shared" si="2"/>
        <v>0</v>
      </c>
      <c r="K42" s="29">
        <f t="shared" si="2"/>
        <v>0</v>
      </c>
      <c r="L42" s="27">
        <f t="shared" si="2"/>
        <v>524580.98</v>
      </c>
      <c r="M42" s="29">
        <f t="shared" si="2"/>
        <v>2390567.2299999981</v>
      </c>
      <c r="N42" s="28">
        <f t="shared" si="2"/>
        <v>249374.06</v>
      </c>
      <c r="O42" s="29">
        <f t="shared" si="2"/>
        <v>191546.91999999998</v>
      </c>
    </row>
    <row r="43" spans="1:15">
      <c r="A43" s="15" t="s">
        <v>4</v>
      </c>
      <c r="B43" s="16">
        <v>38134098.57</v>
      </c>
      <c r="C43" s="18">
        <v>-29423379.309999995</v>
      </c>
      <c r="D43" s="17">
        <v>52421.810000000005</v>
      </c>
      <c r="E43" s="32">
        <v>1754748.19</v>
      </c>
      <c r="F43" s="16">
        <v>390110.48</v>
      </c>
      <c r="G43" s="18">
        <v>-390110.48</v>
      </c>
      <c r="H43" s="16">
        <f>H19+H28+H42</f>
        <v>77556.77</v>
      </c>
      <c r="I43" s="18">
        <v>252412.11999999976</v>
      </c>
      <c r="J43" s="16">
        <f>J19+J28+J42</f>
        <v>111952.94</v>
      </c>
      <c r="K43" s="18">
        <v>88057.120000000039</v>
      </c>
      <c r="L43" s="16">
        <f>L19+L28+L42</f>
        <v>802498.42999999993</v>
      </c>
      <c r="M43" s="18">
        <v>6306818.4099999974</v>
      </c>
      <c r="N43" s="17">
        <v>594636.13</v>
      </c>
      <c r="O43" s="18">
        <v>6043324.0099999998</v>
      </c>
    </row>
    <row r="45" spans="1:15">
      <c r="A45" s="1" t="s">
        <v>47</v>
      </c>
    </row>
    <row r="46" spans="1:15">
      <c r="A46" s="1" t="s">
        <v>48</v>
      </c>
    </row>
    <row r="47" spans="1:15">
      <c r="A47" s="1" t="s">
        <v>49</v>
      </c>
    </row>
    <row r="48" spans="1:15" ht="19">
      <c r="A48" s="1" t="s">
        <v>51</v>
      </c>
    </row>
    <row r="49" spans="1:1" ht="19">
      <c r="A49" s="1" t="s">
        <v>52</v>
      </c>
    </row>
  </sheetData>
  <mergeCells count="10">
    <mergeCell ref="B5:C5"/>
    <mergeCell ref="A1:O1"/>
    <mergeCell ref="A2:O2"/>
    <mergeCell ref="A3:O3"/>
    <mergeCell ref="J5:K5"/>
    <mergeCell ref="H5:I5"/>
    <mergeCell ref="N5:O5"/>
    <mergeCell ref="F5:G5"/>
    <mergeCell ref="L5:M5"/>
    <mergeCell ref="D5:E5"/>
  </mergeCells>
  <pageMargins left="0" right="0" top="0" bottom="0" header="0.3" footer="0.3"/>
  <pageSetup paperSize="5" scale="67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 BALANCES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Kaur, Lakhpreet</dc:creator>
  <cp:lastModifiedBy>Mark Schaubert</cp:lastModifiedBy>
  <cp:lastPrinted>2012-09-11T17:10:46Z</cp:lastPrinted>
  <dcterms:created xsi:type="dcterms:W3CDTF">2012-09-10T20:06:55Z</dcterms:created>
  <dcterms:modified xsi:type="dcterms:W3CDTF">2012-09-26T16:34:42Z</dcterms:modified>
</cp:coreProperties>
</file>